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200" windowHeight="12570" activeTab="3"/>
  </bookViews>
  <sheets>
    <sheet name="Emprunteurs" sheetId="5" r:id="rId1"/>
    <sheet name="Emprunts" sheetId="4" r:id="rId2"/>
    <sheet name="Feuil1" sheetId="6" r:id="rId3"/>
    <sheet name="Inventaire" sheetId="1" r:id="rId4"/>
    <sheet name="Notes" sheetId="2" r:id="rId5"/>
    <sheet name="Bon de prêt" sheetId="3" r:id="rId6"/>
  </sheets>
  <definedNames>
    <definedName name="_xlnm._FilterDatabase" localSheetId="0" hidden="1">Emprunteurs!$B$1:$F$4</definedName>
    <definedName name="_xlnm._FilterDatabase" localSheetId="1" hidden="1">Emprunts!$A$1:$P$1</definedName>
    <definedName name="_xlnm._FilterDatabase" localSheetId="3" hidden="1">Inventaire!$A$1:$F$180</definedName>
    <definedName name="_xlnm.Print_Area" localSheetId="5">'Bon de prêt'!$A$1:$C$35</definedName>
    <definedName name="_xlnm.Print_Area" localSheetId="3">Inventaire!$A$1:$E$180</definedName>
  </definedNames>
  <calcPr calcId="15251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2" i="1"/>
  <c r="N3" i="4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  <c r="N191" i="4"/>
  <c r="N192" i="4"/>
  <c r="N193" i="4"/>
  <c r="N194" i="4"/>
  <c r="N195" i="4"/>
  <c r="N196" i="4"/>
  <c r="N197" i="4"/>
  <c r="N198" i="4"/>
  <c r="N199" i="4"/>
  <c r="N200" i="4"/>
  <c r="N201" i="4"/>
  <c r="N202" i="4"/>
  <c r="N203" i="4"/>
  <c r="N204" i="4"/>
  <c r="N205" i="4"/>
  <c r="N206" i="4"/>
  <c r="N207" i="4"/>
  <c r="N208" i="4"/>
  <c r="N209" i="4"/>
  <c r="N210" i="4"/>
  <c r="N211" i="4"/>
  <c r="N212" i="4"/>
  <c r="N213" i="4"/>
  <c r="N214" i="4"/>
  <c r="N215" i="4"/>
  <c r="N216" i="4"/>
  <c r="N217" i="4"/>
  <c r="N218" i="4"/>
  <c r="N219" i="4"/>
  <c r="N220" i="4"/>
  <c r="N221" i="4"/>
  <c r="N222" i="4"/>
  <c r="N223" i="4"/>
  <c r="N224" i="4"/>
  <c r="N225" i="4"/>
  <c r="N226" i="4"/>
  <c r="N227" i="4"/>
  <c r="N228" i="4"/>
  <c r="N229" i="4"/>
  <c r="N230" i="4"/>
  <c r="N231" i="4"/>
  <c r="N232" i="4"/>
  <c r="N233" i="4"/>
  <c r="N234" i="4"/>
  <c r="N235" i="4"/>
  <c r="N236" i="4"/>
  <c r="N237" i="4"/>
  <c r="N238" i="4"/>
  <c r="N239" i="4"/>
  <c r="N240" i="4"/>
  <c r="N241" i="4"/>
  <c r="N242" i="4"/>
  <c r="N243" i="4"/>
  <c r="N244" i="4"/>
  <c r="N245" i="4"/>
  <c r="N246" i="4"/>
  <c r="N247" i="4"/>
  <c r="N248" i="4"/>
  <c r="N249" i="4"/>
  <c r="N250" i="4"/>
  <c r="N251" i="4"/>
  <c r="N252" i="4"/>
  <c r="N253" i="4"/>
  <c r="N254" i="4"/>
  <c r="N255" i="4"/>
  <c r="N256" i="4"/>
  <c r="N257" i="4"/>
  <c r="N258" i="4"/>
  <c r="N259" i="4"/>
  <c r="N260" i="4"/>
  <c r="N261" i="4"/>
  <c r="N2" i="4"/>
  <c r="C2" i="4" l="1"/>
  <c r="D2" i="4"/>
  <c r="F16" i="4"/>
  <c r="F17" i="4"/>
  <c r="E16" i="4"/>
  <c r="E17" i="4"/>
  <c r="D16" i="4"/>
  <c r="D17" i="4"/>
  <c r="C16" i="4"/>
  <c r="C17" i="4"/>
  <c r="B13" i="3" l="1"/>
  <c r="C27" i="3" s="1"/>
  <c r="B12" i="3"/>
  <c r="A27" i="3" s="1"/>
  <c r="I11" i="4"/>
  <c r="I12" i="4"/>
  <c r="I2" i="4"/>
  <c r="I3" i="4"/>
  <c r="I4" i="4"/>
  <c r="I5" i="4"/>
  <c r="I6" i="4"/>
  <c r="I7" i="4"/>
  <c r="I8" i="4"/>
  <c r="I10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86" i="4"/>
  <c r="I287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315" i="4"/>
  <c r="I316" i="4"/>
  <c r="I317" i="4"/>
  <c r="I318" i="4"/>
  <c r="I319" i="4"/>
  <c r="I320" i="4"/>
  <c r="I321" i="4"/>
  <c r="I322" i="4"/>
  <c r="I323" i="4"/>
  <c r="I324" i="4"/>
  <c r="I325" i="4"/>
  <c r="I326" i="4"/>
  <c r="I327" i="4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I358" i="4"/>
  <c r="I359" i="4"/>
  <c r="I360" i="4"/>
  <c r="I361" i="4"/>
  <c r="I362" i="4"/>
  <c r="I363" i="4"/>
  <c r="I364" i="4"/>
  <c r="I365" i="4"/>
  <c r="I366" i="4"/>
  <c r="I367" i="4"/>
  <c r="I368" i="4"/>
  <c r="I369" i="4"/>
  <c r="I370" i="4"/>
  <c r="I371" i="4"/>
  <c r="I372" i="4"/>
  <c r="I373" i="4"/>
  <c r="I374" i="4"/>
  <c r="I375" i="4"/>
  <c r="I376" i="4"/>
  <c r="I377" i="4"/>
  <c r="I378" i="4"/>
  <c r="I379" i="4"/>
  <c r="I380" i="4"/>
  <c r="I381" i="4"/>
  <c r="I382" i="4"/>
  <c r="I383" i="4"/>
  <c r="I384" i="4"/>
  <c r="I385" i="4"/>
  <c r="I386" i="4"/>
  <c r="I387" i="4"/>
  <c r="I388" i="4"/>
  <c r="I389" i="4"/>
  <c r="I390" i="4"/>
  <c r="I391" i="4"/>
  <c r="I392" i="4"/>
  <c r="I393" i="4"/>
  <c r="I394" i="4"/>
  <c r="I395" i="4"/>
  <c r="I396" i="4"/>
  <c r="I397" i="4"/>
  <c r="I398" i="4"/>
  <c r="I399" i="4"/>
  <c r="I400" i="4"/>
  <c r="I401" i="4"/>
  <c r="I402" i="4"/>
  <c r="I403" i="4"/>
  <c r="I404" i="4"/>
  <c r="I405" i="4"/>
  <c r="I406" i="4"/>
  <c r="I407" i="4"/>
  <c r="I408" i="4"/>
  <c r="I409" i="4"/>
  <c r="I410" i="4"/>
  <c r="I411" i="4"/>
  <c r="I412" i="4"/>
  <c r="I413" i="4"/>
  <c r="I414" i="4"/>
  <c r="I415" i="4"/>
  <c r="I416" i="4"/>
  <c r="I417" i="4"/>
  <c r="I418" i="4"/>
  <c r="I419" i="4"/>
  <c r="I420" i="4"/>
  <c r="I421" i="4"/>
  <c r="I422" i="4"/>
  <c r="I423" i="4"/>
  <c r="I424" i="4"/>
  <c r="I425" i="4"/>
  <c r="I426" i="4"/>
  <c r="I427" i="4"/>
  <c r="I428" i="4"/>
  <c r="I429" i="4"/>
  <c r="I430" i="4"/>
  <c r="I431" i="4"/>
  <c r="I432" i="4"/>
  <c r="I433" i="4"/>
  <c r="I434" i="4"/>
  <c r="I435" i="4"/>
  <c r="I436" i="4"/>
  <c r="I437" i="4"/>
  <c r="I438" i="4"/>
  <c r="I439" i="4"/>
  <c r="I440" i="4"/>
  <c r="I441" i="4"/>
  <c r="I442" i="4"/>
  <c r="I443" i="4"/>
  <c r="I444" i="4"/>
  <c r="I445" i="4"/>
  <c r="I446" i="4"/>
  <c r="I447" i="4"/>
  <c r="I448" i="4"/>
  <c r="I449" i="4"/>
  <c r="I450" i="4"/>
  <c r="I451" i="4"/>
  <c r="I452" i="4"/>
  <c r="I453" i="4"/>
  <c r="I454" i="4"/>
  <c r="I455" i="4"/>
  <c r="I456" i="4"/>
  <c r="I457" i="4"/>
  <c r="I458" i="4"/>
  <c r="I459" i="4"/>
  <c r="I460" i="4"/>
  <c r="I461" i="4"/>
  <c r="I462" i="4"/>
  <c r="I463" i="4"/>
  <c r="I464" i="4"/>
  <c r="I465" i="4"/>
  <c r="I466" i="4"/>
  <c r="I467" i="4"/>
  <c r="I468" i="4"/>
  <c r="I469" i="4"/>
  <c r="I470" i="4"/>
  <c r="I471" i="4"/>
  <c r="I472" i="4"/>
  <c r="I473" i="4"/>
  <c r="I474" i="4"/>
  <c r="I475" i="4"/>
  <c r="I476" i="4"/>
  <c r="I477" i="4"/>
  <c r="I478" i="4"/>
  <c r="I479" i="4"/>
  <c r="I480" i="4"/>
  <c r="I481" i="4"/>
  <c r="I482" i="4"/>
  <c r="I483" i="4"/>
  <c r="I484" i="4"/>
  <c r="I485" i="4"/>
  <c r="I486" i="4"/>
  <c r="I487" i="4"/>
  <c r="I488" i="4"/>
  <c r="I489" i="4"/>
  <c r="I490" i="4"/>
  <c r="I491" i="4"/>
  <c r="I492" i="4"/>
  <c r="I493" i="4"/>
  <c r="I494" i="4"/>
  <c r="I495" i="4"/>
  <c r="I496" i="4"/>
  <c r="I497" i="4"/>
  <c r="I498" i="4"/>
  <c r="I499" i="4"/>
  <c r="I500" i="4"/>
  <c r="I501" i="4"/>
  <c r="I502" i="4"/>
  <c r="I503" i="4"/>
  <c r="I504" i="4"/>
  <c r="I505" i="4"/>
  <c r="I506" i="4"/>
  <c r="I507" i="4"/>
  <c r="I508" i="4"/>
  <c r="I509" i="4"/>
  <c r="I510" i="4"/>
  <c r="I511" i="4"/>
  <c r="I512" i="4"/>
  <c r="I513" i="4"/>
  <c r="I514" i="4"/>
  <c r="I515" i="4"/>
  <c r="I516" i="4"/>
  <c r="I517" i="4"/>
  <c r="I518" i="4"/>
  <c r="I519" i="4"/>
  <c r="I520" i="4"/>
  <c r="I521" i="4"/>
  <c r="I522" i="4"/>
  <c r="I523" i="4"/>
  <c r="I524" i="4"/>
  <c r="I525" i="4"/>
  <c r="I526" i="4"/>
  <c r="I527" i="4"/>
  <c r="I528" i="4"/>
  <c r="I529" i="4"/>
  <c r="I530" i="4"/>
  <c r="I531" i="4"/>
  <c r="I532" i="4"/>
  <c r="I533" i="4"/>
  <c r="I534" i="4"/>
  <c r="I535" i="4"/>
  <c r="I536" i="4"/>
  <c r="I537" i="4"/>
  <c r="I538" i="4"/>
  <c r="I539" i="4"/>
  <c r="I540" i="4"/>
  <c r="I541" i="4"/>
  <c r="I542" i="4"/>
  <c r="I543" i="4"/>
  <c r="I544" i="4"/>
  <c r="I545" i="4"/>
  <c r="I546" i="4"/>
  <c r="I547" i="4"/>
  <c r="I548" i="4"/>
  <c r="I549" i="4"/>
  <c r="I550" i="4"/>
  <c r="I551" i="4"/>
  <c r="I552" i="4"/>
  <c r="I553" i="4"/>
  <c r="I554" i="4"/>
  <c r="I555" i="4"/>
  <c r="I556" i="4"/>
  <c r="I557" i="4"/>
  <c r="I558" i="4"/>
  <c r="I559" i="4"/>
  <c r="I560" i="4"/>
  <c r="I561" i="4"/>
  <c r="I562" i="4"/>
  <c r="I563" i="4"/>
  <c r="I564" i="4"/>
  <c r="I565" i="4"/>
  <c r="I566" i="4"/>
  <c r="I567" i="4"/>
  <c r="I568" i="4"/>
  <c r="I569" i="4"/>
  <c r="I570" i="4"/>
  <c r="I571" i="4"/>
  <c r="I572" i="4"/>
  <c r="I573" i="4"/>
  <c r="I574" i="4"/>
  <c r="I575" i="4"/>
  <c r="I576" i="4"/>
  <c r="I577" i="4"/>
  <c r="I578" i="4"/>
  <c r="I579" i="4"/>
  <c r="I580" i="4"/>
  <c r="I581" i="4"/>
  <c r="I582" i="4"/>
  <c r="I583" i="4"/>
  <c r="I584" i="4"/>
  <c r="I585" i="4"/>
  <c r="I586" i="4"/>
  <c r="I587" i="4"/>
  <c r="I588" i="4"/>
  <c r="I589" i="4"/>
  <c r="I590" i="4"/>
  <c r="I591" i="4"/>
  <c r="I592" i="4"/>
  <c r="I593" i="4"/>
  <c r="I594" i="4"/>
  <c r="I595" i="4"/>
  <c r="I596" i="4"/>
  <c r="I597" i="4"/>
  <c r="I598" i="4"/>
  <c r="I599" i="4"/>
  <c r="I600" i="4"/>
  <c r="I601" i="4"/>
  <c r="I602" i="4"/>
  <c r="I603" i="4"/>
  <c r="I604" i="4"/>
  <c r="I605" i="4"/>
  <c r="I606" i="4"/>
  <c r="I607" i="4"/>
  <c r="I608" i="4"/>
  <c r="I609" i="4"/>
  <c r="I610" i="4"/>
  <c r="I611" i="4"/>
  <c r="I612" i="4"/>
  <c r="I613" i="4"/>
  <c r="I614" i="4"/>
  <c r="I615" i="4"/>
  <c r="I616" i="4"/>
  <c r="I617" i="4"/>
  <c r="I618" i="4"/>
  <c r="I619" i="4"/>
  <c r="I620" i="4"/>
  <c r="I621" i="4"/>
  <c r="I622" i="4"/>
  <c r="I623" i="4"/>
  <c r="I624" i="4"/>
  <c r="I625" i="4"/>
  <c r="I626" i="4"/>
  <c r="I627" i="4"/>
  <c r="I628" i="4"/>
  <c r="I629" i="4"/>
  <c r="I630" i="4"/>
  <c r="I631" i="4"/>
  <c r="I632" i="4"/>
  <c r="I633" i="4"/>
  <c r="I634" i="4"/>
  <c r="I635" i="4"/>
  <c r="I636" i="4"/>
  <c r="I637" i="4"/>
  <c r="I638" i="4"/>
  <c r="I639" i="4"/>
  <c r="I640" i="4"/>
  <c r="I641" i="4"/>
  <c r="I642" i="4"/>
  <c r="I643" i="4"/>
  <c r="I644" i="4"/>
  <c r="I645" i="4"/>
  <c r="I646" i="4"/>
  <c r="I647" i="4"/>
  <c r="I648" i="4"/>
  <c r="I649" i="4"/>
  <c r="I650" i="4"/>
  <c r="I651" i="4"/>
  <c r="I652" i="4"/>
  <c r="I653" i="4"/>
  <c r="I654" i="4"/>
  <c r="I655" i="4"/>
  <c r="I656" i="4"/>
  <c r="I657" i="4"/>
  <c r="I658" i="4"/>
  <c r="I659" i="4"/>
  <c r="I660" i="4"/>
  <c r="I661" i="4"/>
  <c r="I662" i="4"/>
  <c r="I663" i="4"/>
  <c r="I664" i="4"/>
  <c r="I665" i="4"/>
  <c r="I666" i="4"/>
  <c r="I667" i="4"/>
  <c r="I668" i="4"/>
  <c r="I669" i="4"/>
  <c r="I670" i="4"/>
  <c r="I671" i="4"/>
  <c r="I672" i="4"/>
  <c r="I673" i="4"/>
  <c r="I674" i="4"/>
  <c r="I675" i="4"/>
  <c r="I676" i="4"/>
  <c r="I677" i="4"/>
  <c r="I678" i="4"/>
  <c r="I679" i="4"/>
  <c r="I680" i="4"/>
  <c r="I9" i="4"/>
  <c r="B7" i="3" l="1"/>
  <c r="A19" i="3"/>
  <c r="C11" i="4"/>
  <c r="D11" i="4"/>
  <c r="A14" i="3" l="1"/>
  <c r="C17" i="3"/>
  <c r="B21" i="3" s="1"/>
  <c r="C29" i="3" l="1"/>
  <c r="A29" i="3"/>
  <c r="B29" i="3"/>
  <c r="A20" i="3" l="1"/>
  <c r="C12" i="4"/>
  <c r="D12" i="4"/>
  <c r="E12" i="4"/>
  <c r="F12" i="4"/>
  <c r="E2" i="4"/>
  <c r="F2" i="4"/>
  <c r="C3" i="4"/>
  <c r="D3" i="4"/>
  <c r="E3" i="4"/>
  <c r="F3" i="4"/>
  <c r="C4" i="4"/>
  <c r="D4" i="4"/>
  <c r="E4" i="4"/>
  <c r="F4" i="4"/>
  <c r="C5" i="4"/>
  <c r="D5" i="4"/>
  <c r="E5" i="4"/>
  <c r="F5" i="4"/>
  <c r="C6" i="4"/>
  <c r="D6" i="4"/>
  <c r="E6" i="4"/>
  <c r="F6" i="4"/>
  <c r="C7" i="4"/>
  <c r="D7" i="4"/>
  <c r="E7" i="4"/>
  <c r="F7" i="4"/>
  <c r="C8" i="4"/>
  <c r="D8" i="4"/>
  <c r="E8" i="4"/>
  <c r="F8" i="4"/>
  <c r="C10" i="4"/>
  <c r="D10" i="4"/>
  <c r="E10" i="4"/>
  <c r="F10" i="4"/>
  <c r="C13" i="4"/>
  <c r="D13" i="4"/>
  <c r="E13" i="4"/>
  <c r="F13" i="4"/>
  <c r="C14" i="4"/>
  <c r="D14" i="4"/>
  <c r="E14" i="4"/>
  <c r="F14" i="4"/>
  <c r="C15" i="4"/>
  <c r="D15" i="4"/>
  <c r="E15" i="4"/>
  <c r="F15" i="4"/>
  <c r="C18" i="4"/>
  <c r="D18" i="4"/>
  <c r="E18" i="4"/>
  <c r="F18" i="4"/>
  <c r="C19" i="4"/>
  <c r="D19" i="4"/>
  <c r="E19" i="4"/>
  <c r="F19" i="4"/>
  <c r="C20" i="4"/>
  <c r="D20" i="4"/>
  <c r="E20" i="4"/>
  <c r="F20" i="4"/>
  <c r="C21" i="4"/>
  <c r="D21" i="4"/>
  <c r="E21" i="4"/>
  <c r="F21" i="4"/>
  <c r="C22" i="4"/>
  <c r="D22" i="4"/>
  <c r="E22" i="4"/>
  <c r="F22" i="4"/>
  <c r="C23" i="4"/>
  <c r="D23" i="4"/>
  <c r="E23" i="4"/>
  <c r="F23" i="4"/>
  <c r="C24" i="4"/>
  <c r="D24" i="4"/>
  <c r="E24" i="4"/>
  <c r="F24" i="4"/>
  <c r="C25" i="4"/>
  <c r="D25" i="4"/>
  <c r="E25" i="4"/>
  <c r="F25" i="4"/>
  <c r="C26" i="4"/>
  <c r="D26" i="4"/>
  <c r="E26" i="4"/>
  <c r="F26" i="4"/>
  <c r="C27" i="4"/>
  <c r="D27" i="4"/>
  <c r="E27" i="4"/>
  <c r="F27" i="4"/>
  <c r="C28" i="4"/>
  <c r="D28" i="4"/>
  <c r="E28" i="4"/>
  <c r="F28" i="4"/>
  <c r="C29" i="4"/>
  <c r="D29" i="4"/>
  <c r="E29" i="4"/>
  <c r="F29" i="4"/>
  <c r="C30" i="4"/>
  <c r="D30" i="4"/>
  <c r="E30" i="4"/>
  <c r="F30" i="4"/>
  <c r="C31" i="4"/>
  <c r="D31" i="4"/>
  <c r="E31" i="4"/>
  <c r="F31" i="4"/>
  <c r="C32" i="4"/>
  <c r="D32" i="4"/>
  <c r="E32" i="4"/>
  <c r="F32" i="4"/>
  <c r="C33" i="4"/>
  <c r="D33" i="4"/>
  <c r="E33" i="4"/>
  <c r="F33" i="4"/>
  <c r="C34" i="4"/>
  <c r="D34" i="4"/>
  <c r="E34" i="4"/>
  <c r="F34" i="4"/>
  <c r="C35" i="4"/>
  <c r="D35" i="4"/>
  <c r="E35" i="4"/>
  <c r="F35" i="4"/>
  <c r="C36" i="4"/>
  <c r="D36" i="4"/>
  <c r="E36" i="4"/>
  <c r="F36" i="4"/>
  <c r="C37" i="4"/>
  <c r="D37" i="4"/>
  <c r="E37" i="4"/>
  <c r="F37" i="4"/>
  <c r="C38" i="4"/>
  <c r="D38" i="4"/>
  <c r="E38" i="4"/>
  <c r="F38" i="4"/>
  <c r="C39" i="4"/>
  <c r="D39" i="4"/>
  <c r="E39" i="4"/>
  <c r="F39" i="4"/>
  <c r="C40" i="4"/>
  <c r="D40" i="4"/>
  <c r="E40" i="4"/>
  <c r="F40" i="4"/>
  <c r="C41" i="4"/>
  <c r="D41" i="4"/>
  <c r="E41" i="4"/>
  <c r="F41" i="4"/>
  <c r="C42" i="4"/>
  <c r="D42" i="4"/>
  <c r="E42" i="4"/>
  <c r="F42" i="4"/>
  <c r="C43" i="4"/>
  <c r="D43" i="4"/>
  <c r="E43" i="4"/>
  <c r="F43" i="4"/>
  <c r="C44" i="4"/>
  <c r="D44" i="4"/>
  <c r="E44" i="4"/>
  <c r="F44" i="4"/>
  <c r="C45" i="4"/>
  <c r="D45" i="4"/>
  <c r="E45" i="4"/>
  <c r="F45" i="4"/>
  <c r="C46" i="4"/>
  <c r="D46" i="4"/>
  <c r="E46" i="4"/>
  <c r="F46" i="4"/>
  <c r="C47" i="4"/>
  <c r="D47" i="4"/>
  <c r="E47" i="4"/>
  <c r="F47" i="4"/>
  <c r="C48" i="4"/>
  <c r="D48" i="4"/>
  <c r="E48" i="4"/>
  <c r="F48" i="4"/>
  <c r="C49" i="4"/>
  <c r="D49" i="4"/>
  <c r="E49" i="4"/>
  <c r="F49" i="4"/>
  <c r="C50" i="4"/>
  <c r="D50" i="4"/>
  <c r="E50" i="4"/>
  <c r="F50" i="4"/>
  <c r="C51" i="4"/>
  <c r="D51" i="4"/>
  <c r="E51" i="4"/>
  <c r="F51" i="4"/>
  <c r="C52" i="4"/>
  <c r="D52" i="4"/>
  <c r="E52" i="4"/>
  <c r="F52" i="4"/>
  <c r="C53" i="4"/>
  <c r="D53" i="4"/>
  <c r="E53" i="4"/>
  <c r="F53" i="4"/>
  <c r="C54" i="4"/>
  <c r="D54" i="4"/>
  <c r="E54" i="4"/>
  <c r="F54" i="4"/>
  <c r="C55" i="4"/>
  <c r="D55" i="4"/>
  <c r="E55" i="4"/>
  <c r="F55" i="4"/>
  <c r="C56" i="4"/>
  <c r="D56" i="4"/>
  <c r="E56" i="4"/>
  <c r="F56" i="4"/>
  <c r="C57" i="4"/>
  <c r="D57" i="4"/>
  <c r="E57" i="4"/>
  <c r="F57" i="4"/>
  <c r="C58" i="4"/>
  <c r="D58" i="4"/>
  <c r="E58" i="4"/>
  <c r="F58" i="4"/>
  <c r="C59" i="4"/>
  <c r="D59" i="4"/>
  <c r="E59" i="4"/>
  <c r="F59" i="4"/>
  <c r="C60" i="4"/>
  <c r="D60" i="4"/>
  <c r="E60" i="4"/>
  <c r="F60" i="4"/>
  <c r="C61" i="4"/>
  <c r="D61" i="4"/>
  <c r="E61" i="4"/>
  <c r="F61" i="4"/>
  <c r="C62" i="4"/>
  <c r="D62" i="4"/>
  <c r="E62" i="4"/>
  <c r="F62" i="4"/>
  <c r="C63" i="4"/>
  <c r="D63" i="4"/>
  <c r="E63" i="4"/>
  <c r="F63" i="4"/>
  <c r="C64" i="4"/>
  <c r="D64" i="4"/>
  <c r="E64" i="4"/>
  <c r="F64" i="4"/>
  <c r="C65" i="4"/>
  <c r="D65" i="4"/>
  <c r="E65" i="4"/>
  <c r="F65" i="4"/>
  <c r="C66" i="4"/>
  <c r="D66" i="4"/>
  <c r="E66" i="4"/>
  <c r="F66" i="4"/>
  <c r="C67" i="4"/>
  <c r="D67" i="4"/>
  <c r="E67" i="4"/>
  <c r="F67" i="4"/>
  <c r="C68" i="4"/>
  <c r="D68" i="4"/>
  <c r="E68" i="4"/>
  <c r="F68" i="4"/>
  <c r="C69" i="4"/>
  <c r="D69" i="4"/>
  <c r="E69" i="4"/>
  <c r="F69" i="4"/>
  <c r="C70" i="4"/>
  <c r="D70" i="4"/>
  <c r="E70" i="4"/>
  <c r="F70" i="4"/>
  <c r="C71" i="4"/>
  <c r="D71" i="4"/>
  <c r="E71" i="4"/>
  <c r="F71" i="4"/>
  <c r="C72" i="4"/>
  <c r="D72" i="4"/>
  <c r="E72" i="4"/>
  <c r="F72" i="4"/>
  <c r="C73" i="4"/>
  <c r="D73" i="4"/>
  <c r="E73" i="4"/>
  <c r="F73" i="4"/>
  <c r="C74" i="4"/>
  <c r="D74" i="4"/>
  <c r="E74" i="4"/>
  <c r="F74" i="4"/>
  <c r="C75" i="4"/>
  <c r="D75" i="4"/>
  <c r="E75" i="4"/>
  <c r="F75" i="4"/>
  <c r="C76" i="4"/>
  <c r="D76" i="4"/>
  <c r="E76" i="4"/>
  <c r="F76" i="4"/>
  <c r="C77" i="4"/>
  <c r="D77" i="4"/>
  <c r="E77" i="4"/>
  <c r="F77" i="4"/>
  <c r="C78" i="4"/>
  <c r="D78" i="4"/>
  <c r="E78" i="4"/>
  <c r="F78" i="4"/>
  <c r="C79" i="4"/>
  <c r="D79" i="4"/>
  <c r="E79" i="4"/>
  <c r="F79" i="4"/>
  <c r="C80" i="4"/>
  <c r="D80" i="4"/>
  <c r="E80" i="4"/>
  <c r="F80" i="4"/>
  <c r="C81" i="4"/>
  <c r="D81" i="4"/>
  <c r="E81" i="4"/>
  <c r="F81" i="4"/>
  <c r="C82" i="4"/>
  <c r="D82" i="4"/>
  <c r="E82" i="4"/>
  <c r="F82" i="4"/>
  <c r="C83" i="4"/>
  <c r="D83" i="4"/>
  <c r="E83" i="4"/>
  <c r="F83" i="4"/>
  <c r="C84" i="4"/>
  <c r="D84" i="4"/>
  <c r="E84" i="4"/>
  <c r="F84" i="4"/>
  <c r="C85" i="4"/>
  <c r="D85" i="4"/>
  <c r="E85" i="4"/>
  <c r="F85" i="4"/>
  <c r="C86" i="4"/>
  <c r="D86" i="4"/>
  <c r="E86" i="4"/>
  <c r="F86" i="4"/>
  <c r="C87" i="4"/>
  <c r="D87" i="4"/>
  <c r="E87" i="4"/>
  <c r="F87" i="4"/>
  <c r="C88" i="4"/>
  <c r="D88" i="4"/>
  <c r="E88" i="4"/>
  <c r="F88" i="4"/>
  <c r="C89" i="4"/>
  <c r="D89" i="4"/>
  <c r="E89" i="4"/>
  <c r="F89" i="4"/>
  <c r="C90" i="4"/>
  <c r="D90" i="4"/>
  <c r="E90" i="4"/>
  <c r="F90" i="4"/>
  <c r="C91" i="4"/>
  <c r="D91" i="4"/>
  <c r="E91" i="4"/>
  <c r="F91" i="4"/>
  <c r="C92" i="4"/>
  <c r="D92" i="4"/>
  <c r="E92" i="4"/>
  <c r="F92" i="4"/>
  <c r="C93" i="4"/>
  <c r="D93" i="4"/>
  <c r="E93" i="4"/>
  <c r="F93" i="4"/>
  <c r="C94" i="4"/>
  <c r="D94" i="4"/>
  <c r="E94" i="4"/>
  <c r="F94" i="4"/>
  <c r="C95" i="4"/>
  <c r="D95" i="4"/>
  <c r="E95" i="4"/>
  <c r="F95" i="4"/>
  <c r="C96" i="4"/>
  <c r="D96" i="4"/>
  <c r="E96" i="4"/>
  <c r="F96" i="4"/>
  <c r="C97" i="4"/>
  <c r="D97" i="4"/>
  <c r="E97" i="4"/>
  <c r="F97" i="4"/>
  <c r="C98" i="4"/>
  <c r="D98" i="4"/>
  <c r="E98" i="4"/>
  <c r="F98" i="4"/>
  <c r="C99" i="4"/>
  <c r="D99" i="4"/>
  <c r="E99" i="4"/>
  <c r="F99" i="4"/>
  <c r="C100" i="4"/>
  <c r="D100" i="4"/>
  <c r="E100" i="4"/>
  <c r="F100" i="4"/>
  <c r="C101" i="4"/>
  <c r="D101" i="4"/>
  <c r="E101" i="4"/>
  <c r="F101" i="4"/>
  <c r="C102" i="4"/>
  <c r="D102" i="4"/>
  <c r="E102" i="4"/>
  <c r="F102" i="4"/>
  <c r="C103" i="4"/>
  <c r="D103" i="4"/>
  <c r="E103" i="4"/>
  <c r="F103" i="4"/>
  <c r="C104" i="4"/>
  <c r="D104" i="4"/>
  <c r="E104" i="4"/>
  <c r="F104" i="4"/>
  <c r="C105" i="4"/>
  <c r="D105" i="4"/>
  <c r="E105" i="4"/>
  <c r="F105" i="4"/>
  <c r="C106" i="4"/>
  <c r="D106" i="4"/>
  <c r="E106" i="4"/>
  <c r="F106" i="4"/>
  <c r="C107" i="4"/>
  <c r="D107" i="4"/>
  <c r="E107" i="4"/>
  <c r="F107" i="4"/>
  <c r="C108" i="4"/>
  <c r="D108" i="4"/>
  <c r="E108" i="4"/>
  <c r="F108" i="4"/>
  <c r="C109" i="4"/>
  <c r="D109" i="4"/>
  <c r="E109" i="4"/>
  <c r="F109" i="4"/>
  <c r="C110" i="4"/>
  <c r="D110" i="4"/>
  <c r="E110" i="4"/>
  <c r="F110" i="4"/>
  <c r="C111" i="4"/>
  <c r="D111" i="4"/>
  <c r="E111" i="4"/>
  <c r="F111" i="4"/>
  <c r="C112" i="4"/>
  <c r="D112" i="4"/>
  <c r="E112" i="4"/>
  <c r="F112" i="4"/>
  <c r="C113" i="4"/>
  <c r="D113" i="4"/>
  <c r="E113" i="4"/>
  <c r="F113" i="4"/>
  <c r="C114" i="4"/>
  <c r="D114" i="4"/>
  <c r="E114" i="4"/>
  <c r="F114" i="4"/>
  <c r="C115" i="4"/>
  <c r="D115" i="4"/>
  <c r="E115" i="4"/>
  <c r="F115" i="4"/>
  <c r="C116" i="4"/>
  <c r="D116" i="4"/>
  <c r="E116" i="4"/>
  <c r="F116" i="4"/>
  <c r="C117" i="4"/>
  <c r="D117" i="4"/>
  <c r="E117" i="4"/>
  <c r="F117" i="4"/>
  <c r="C118" i="4"/>
  <c r="D118" i="4"/>
  <c r="E118" i="4"/>
  <c r="F118" i="4"/>
  <c r="C119" i="4"/>
  <c r="D119" i="4"/>
  <c r="E119" i="4"/>
  <c r="F119" i="4"/>
  <c r="C120" i="4"/>
  <c r="D120" i="4"/>
  <c r="E120" i="4"/>
  <c r="F120" i="4"/>
  <c r="C121" i="4"/>
  <c r="D121" i="4"/>
  <c r="E121" i="4"/>
  <c r="F121" i="4"/>
  <c r="C122" i="4"/>
  <c r="D122" i="4"/>
  <c r="E122" i="4"/>
  <c r="F122" i="4"/>
  <c r="C123" i="4"/>
  <c r="D123" i="4"/>
  <c r="E123" i="4"/>
  <c r="F123" i="4"/>
  <c r="C124" i="4"/>
  <c r="D124" i="4"/>
  <c r="E124" i="4"/>
  <c r="F124" i="4"/>
  <c r="C125" i="4"/>
  <c r="D125" i="4"/>
  <c r="E125" i="4"/>
  <c r="F125" i="4"/>
  <c r="C126" i="4"/>
  <c r="D126" i="4"/>
  <c r="E126" i="4"/>
  <c r="F126" i="4"/>
  <c r="C127" i="4"/>
  <c r="D127" i="4"/>
  <c r="E127" i="4"/>
  <c r="F127" i="4"/>
  <c r="C128" i="4"/>
  <c r="D128" i="4"/>
  <c r="E128" i="4"/>
  <c r="F128" i="4"/>
  <c r="C129" i="4"/>
  <c r="D129" i="4"/>
  <c r="E129" i="4"/>
  <c r="F129" i="4"/>
  <c r="C130" i="4"/>
  <c r="D130" i="4"/>
  <c r="E130" i="4"/>
  <c r="F130" i="4"/>
  <c r="C131" i="4"/>
  <c r="D131" i="4"/>
  <c r="E131" i="4"/>
  <c r="F131" i="4"/>
  <c r="C132" i="4"/>
  <c r="D132" i="4"/>
  <c r="E132" i="4"/>
  <c r="F132" i="4"/>
  <c r="C133" i="4"/>
  <c r="D133" i="4"/>
  <c r="E133" i="4"/>
  <c r="F133" i="4"/>
  <c r="C134" i="4"/>
  <c r="D134" i="4"/>
  <c r="E134" i="4"/>
  <c r="F134" i="4"/>
  <c r="C135" i="4"/>
  <c r="D135" i="4"/>
  <c r="E135" i="4"/>
  <c r="F135" i="4"/>
  <c r="C136" i="4"/>
  <c r="D136" i="4"/>
  <c r="E136" i="4"/>
  <c r="F136" i="4"/>
  <c r="C137" i="4"/>
  <c r="D137" i="4"/>
  <c r="E137" i="4"/>
  <c r="F137" i="4"/>
  <c r="C138" i="4"/>
  <c r="D138" i="4"/>
  <c r="E138" i="4"/>
  <c r="F138" i="4"/>
  <c r="C139" i="4"/>
  <c r="D139" i="4"/>
  <c r="E139" i="4"/>
  <c r="F139" i="4"/>
  <c r="C140" i="4"/>
  <c r="D140" i="4"/>
  <c r="E140" i="4"/>
  <c r="F140" i="4"/>
  <c r="C141" i="4"/>
  <c r="D141" i="4"/>
  <c r="E141" i="4"/>
  <c r="F141" i="4"/>
  <c r="C142" i="4"/>
  <c r="D142" i="4"/>
  <c r="E142" i="4"/>
  <c r="F142" i="4"/>
  <c r="C143" i="4"/>
  <c r="D143" i="4"/>
  <c r="E143" i="4"/>
  <c r="F143" i="4"/>
  <c r="C144" i="4"/>
  <c r="D144" i="4"/>
  <c r="E144" i="4"/>
  <c r="F144" i="4"/>
  <c r="C145" i="4"/>
  <c r="D145" i="4"/>
  <c r="E145" i="4"/>
  <c r="F145" i="4"/>
  <c r="C146" i="4"/>
  <c r="D146" i="4"/>
  <c r="E146" i="4"/>
  <c r="F146" i="4"/>
  <c r="C147" i="4"/>
  <c r="D147" i="4"/>
  <c r="E147" i="4"/>
  <c r="F147" i="4"/>
  <c r="C148" i="4"/>
  <c r="D148" i="4"/>
  <c r="E148" i="4"/>
  <c r="F148" i="4"/>
  <c r="C149" i="4"/>
  <c r="D149" i="4"/>
  <c r="E149" i="4"/>
  <c r="F149" i="4"/>
  <c r="C150" i="4"/>
  <c r="D150" i="4"/>
  <c r="E150" i="4"/>
  <c r="F150" i="4"/>
  <c r="C151" i="4"/>
  <c r="D151" i="4"/>
  <c r="E151" i="4"/>
  <c r="F151" i="4"/>
  <c r="C152" i="4"/>
  <c r="D152" i="4"/>
  <c r="E152" i="4"/>
  <c r="F152" i="4"/>
  <c r="C153" i="4"/>
  <c r="D153" i="4"/>
  <c r="E153" i="4"/>
  <c r="F153" i="4"/>
  <c r="C154" i="4"/>
  <c r="D154" i="4"/>
  <c r="E154" i="4"/>
  <c r="F154" i="4"/>
  <c r="C155" i="4"/>
  <c r="D155" i="4"/>
  <c r="E155" i="4"/>
  <c r="F155" i="4"/>
  <c r="C156" i="4"/>
  <c r="D156" i="4"/>
  <c r="E156" i="4"/>
  <c r="F156" i="4"/>
  <c r="C157" i="4"/>
  <c r="D157" i="4"/>
  <c r="E157" i="4"/>
  <c r="F157" i="4"/>
  <c r="C158" i="4"/>
  <c r="D158" i="4"/>
  <c r="E158" i="4"/>
  <c r="F158" i="4"/>
  <c r="C159" i="4"/>
  <c r="D159" i="4"/>
  <c r="E159" i="4"/>
  <c r="F159" i="4"/>
  <c r="C160" i="4"/>
  <c r="D160" i="4"/>
  <c r="E160" i="4"/>
  <c r="F160" i="4"/>
  <c r="C161" i="4"/>
  <c r="D161" i="4"/>
  <c r="E161" i="4"/>
  <c r="F161" i="4"/>
  <c r="C162" i="4"/>
  <c r="D162" i="4"/>
  <c r="E162" i="4"/>
  <c r="F162" i="4"/>
  <c r="C163" i="4"/>
  <c r="D163" i="4"/>
  <c r="E163" i="4"/>
  <c r="F163" i="4"/>
  <c r="C164" i="4"/>
  <c r="D164" i="4"/>
  <c r="E164" i="4"/>
  <c r="F164" i="4"/>
  <c r="C165" i="4"/>
  <c r="D165" i="4"/>
  <c r="E165" i="4"/>
  <c r="F165" i="4"/>
  <c r="C166" i="4"/>
  <c r="D166" i="4"/>
  <c r="E166" i="4"/>
  <c r="F166" i="4"/>
  <c r="C167" i="4"/>
  <c r="D167" i="4"/>
  <c r="E167" i="4"/>
  <c r="F167" i="4"/>
  <c r="C168" i="4"/>
  <c r="D168" i="4"/>
  <c r="E168" i="4"/>
  <c r="F168" i="4"/>
  <c r="C169" i="4"/>
  <c r="D169" i="4"/>
  <c r="E169" i="4"/>
  <c r="F169" i="4"/>
  <c r="C170" i="4"/>
  <c r="D170" i="4"/>
  <c r="E170" i="4"/>
  <c r="F170" i="4"/>
  <c r="C171" i="4"/>
  <c r="D171" i="4"/>
  <c r="E171" i="4"/>
  <c r="F171" i="4"/>
  <c r="C172" i="4"/>
  <c r="D172" i="4"/>
  <c r="E172" i="4"/>
  <c r="F172" i="4"/>
  <c r="C173" i="4"/>
  <c r="D173" i="4"/>
  <c r="E173" i="4"/>
  <c r="F173" i="4"/>
  <c r="C174" i="4"/>
  <c r="D174" i="4"/>
  <c r="E174" i="4"/>
  <c r="F174" i="4"/>
  <c r="C175" i="4"/>
  <c r="D175" i="4"/>
  <c r="E175" i="4"/>
  <c r="F175" i="4"/>
  <c r="C176" i="4"/>
  <c r="D176" i="4"/>
  <c r="E176" i="4"/>
  <c r="F176" i="4"/>
  <c r="C177" i="4"/>
  <c r="D177" i="4"/>
  <c r="E177" i="4"/>
  <c r="F177" i="4"/>
  <c r="C178" i="4"/>
  <c r="D178" i="4"/>
  <c r="E178" i="4"/>
  <c r="F178" i="4"/>
  <c r="C179" i="4"/>
  <c r="D179" i="4"/>
  <c r="E179" i="4"/>
  <c r="F179" i="4"/>
  <c r="C180" i="4"/>
  <c r="D180" i="4"/>
  <c r="E180" i="4"/>
  <c r="F180" i="4"/>
  <c r="C181" i="4"/>
  <c r="D181" i="4"/>
  <c r="E181" i="4"/>
  <c r="F181" i="4"/>
  <c r="C182" i="4"/>
  <c r="D182" i="4"/>
  <c r="E182" i="4"/>
  <c r="F182" i="4"/>
  <c r="C183" i="4"/>
  <c r="D183" i="4"/>
  <c r="E183" i="4"/>
  <c r="F183" i="4"/>
  <c r="C184" i="4"/>
  <c r="D184" i="4"/>
  <c r="E184" i="4"/>
  <c r="F184" i="4"/>
  <c r="C185" i="4"/>
  <c r="D185" i="4"/>
  <c r="E185" i="4"/>
  <c r="F185" i="4"/>
  <c r="C186" i="4"/>
  <c r="D186" i="4"/>
  <c r="E186" i="4"/>
  <c r="F186" i="4"/>
  <c r="C187" i="4"/>
  <c r="D187" i="4"/>
  <c r="E187" i="4"/>
  <c r="F187" i="4"/>
  <c r="C188" i="4"/>
  <c r="D188" i="4"/>
  <c r="E188" i="4"/>
  <c r="F188" i="4"/>
  <c r="C189" i="4"/>
  <c r="D189" i="4"/>
  <c r="E189" i="4"/>
  <c r="F189" i="4"/>
  <c r="C190" i="4"/>
  <c r="D190" i="4"/>
  <c r="E190" i="4"/>
  <c r="F190" i="4"/>
  <c r="C191" i="4"/>
  <c r="D191" i="4"/>
  <c r="E191" i="4"/>
  <c r="F191" i="4"/>
  <c r="C192" i="4"/>
  <c r="D192" i="4"/>
  <c r="E192" i="4"/>
  <c r="F192" i="4"/>
  <c r="C193" i="4"/>
  <c r="D193" i="4"/>
  <c r="E193" i="4"/>
  <c r="F193" i="4"/>
  <c r="C194" i="4"/>
  <c r="D194" i="4"/>
  <c r="E194" i="4"/>
  <c r="F194" i="4"/>
  <c r="C195" i="4"/>
  <c r="D195" i="4"/>
  <c r="E195" i="4"/>
  <c r="F195" i="4"/>
  <c r="C196" i="4"/>
  <c r="D196" i="4"/>
  <c r="E196" i="4"/>
  <c r="F196" i="4"/>
  <c r="C197" i="4"/>
  <c r="D197" i="4"/>
  <c r="E197" i="4"/>
  <c r="F197" i="4"/>
  <c r="C198" i="4"/>
  <c r="D198" i="4"/>
  <c r="E198" i="4"/>
  <c r="F198" i="4"/>
  <c r="C199" i="4"/>
  <c r="D199" i="4"/>
  <c r="E199" i="4"/>
  <c r="F199" i="4"/>
  <c r="C200" i="4"/>
  <c r="D200" i="4"/>
  <c r="E200" i="4"/>
  <c r="F200" i="4"/>
  <c r="C201" i="4"/>
  <c r="D201" i="4"/>
  <c r="E201" i="4"/>
  <c r="F201" i="4"/>
  <c r="C202" i="4"/>
  <c r="D202" i="4"/>
  <c r="E202" i="4"/>
  <c r="F202" i="4"/>
  <c r="C203" i="4"/>
  <c r="D203" i="4"/>
  <c r="E203" i="4"/>
  <c r="F203" i="4"/>
  <c r="C204" i="4"/>
  <c r="D204" i="4"/>
  <c r="E204" i="4"/>
  <c r="F204" i="4"/>
  <c r="C205" i="4"/>
  <c r="D205" i="4"/>
  <c r="E205" i="4"/>
  <c r="F205" i="4"/>
  <c r="C206" i="4"/>
  <c r="D206" i="4"/>
  <c r="E206" i="4"/>
  <c r="F206" i="4"/>
  <c r="C207" i="4"/>
  <c r="D207" i="4"/>
  <c r="E207" i="4"/>
  <c r="F207" i="4"/>
  <c r="C208" i="4"/>
  <c r="D208" i="4"/>
  <c r="E208" i="4"/>
  <c r="F208" i="4"/>
  <c r="C209" i="4"/>
  <c r="D209" i="4"/>
  <c r="E209" i="4"/>
  <c r="F209" i="4"/>
  <c r="C210" i="4"/>
  <c r="D210" i="4"/>
  <c r="E210" i="4"/>
  <c r="F210" i="4"/>
  <c r="C211" i="4"/>
  <c r="D211" i="4"/>
  <c r="E211" i="4"/>
  <c r="F211" i="4"/>
  <c r="C212" i="4"/>
  <c r="D212" i="4"/>
  <c r="E212" i="4"/>
  <c r="F212" i="4"/>
  <c r="C213" i="4"/>
  <c r="D213" i="4"/>
  <c r="E213" i="4"/>
  <c r="F213" i="4"/>
  <c r="C214" i="4"/>
  <c r="D214" i="4"/>
  <c r="E214" i="4"/>
  <c r="F214" i="4"/>
  <c r="C215" i="4"/>
  <c r="D215" i="4"/>
  <c r="E215" i="4"/>
  <c r="F215" i="4"/>
  <c r="C216" i="4"/>
  <c r="D216" i="4"/>
  <c r="E216" i="4"/>
  <c r="F216" i="4"/>
  <c r="C217" i="4"/>
  <c r="D217" i="4"/>
  <c r="E217" i="4"/>
  <c r="F217" i="4"/>
  <c r="C218" i="4"/>
  <c r="D218" i="4"/>
  <c r="E218" i="4"/>
  <c r="F218" i="4"/>
  <c r="C219" i="4"/>
  <c r="D219" i="4"/>
  <c r="E219" i="4"/>
  <c r="F219" i="4"/>
  <c r="C220" i="4"/>
  <c r="D220" i="4"/>
  <c r="E220" i="4"/>
  <c r="F220" i="4"/>
  <c r="C221" i="4"/>
  <c r="D221" i="4"/>
  <c r="E221" i="4"/>
  <c r="F221" i="4"/>
  <c r="C222" i="4"/>
  <c r="D222" i="4"/>
  <c r="E222" i="4"/>
  <c r="F222" i="4"/>
  <c r="C223" i="4"/>
  <c r="D223" i="4"/>
  <c r="E223" i="4"/>
  <c r="F223" i="4"/>
  <c r="C224" i="4"/>
  <c r="D224" i="4"/>
  <c r="E224" i="4"/>
  <c r="F224" i="4"/>
  <c r="C225" i="4"/>
  <c r="D225" i="4"/>
  <c r="E225" i="4"/>
  <c r="F225" i="4"/>
  <c r="C226" i="4"/>
  <c r="D226" i="4"/>
  <c r="E226" i="4"/>
  <c r="F226" i="4"/>
  <c r="C227" i="4"/>
  <c r="D227" i="4"/>
  <c r="E227" i="4"/>
  <c r="F227" i="4"/>
  <c r="C228" i="4"/>
  <c r="D228" i="4"/>
  <c r="E228" i="4"/>
  <c r="F228" i="4"/>
  <c r="C229" i="4"/>
  <c r="D229" i="4"/>
  <c r="E229" i="4"/>
  <c r="F229" i="4"/>
  <c r="C230" i="4"/>
  <c r="D230" i="4"/>
  <c r="E230" i="4"/>
  <c r="F230" i="4"/>
  <c r="C231" i="4"/>
  <c r="D231" i="4"/>
  <c r="E231" i="4"/>
  <c r="F231" i="4"/>
  <c r="C232" i="4"/>
  <c r="D232" i="4"/>
  <c r="E232" i="4"/>
  <c r="F232" i="4"/>
  <c r="C233" i="4"/>
  <c r="D233" i="4"/>
  <c r="E233" i="4"/>
  <c r="F233" i="4"/>
  <c r="C234" i="4"/>
  <c r="D234" i="4"/>
  <c r="E234" i="4"/>
  <c r="F234" i="4"/>
  <c r="C235" i="4"/>
  <c r="D235" i="4"/>
  <c r="E235" i="4"/>
  <c r="F235" i="4"/>
  <c r="C236" i="4"/>
  <c r="D236" i="4"/>
  <c r="E236" i="4"/>
  <c r="F236" i="4"/>
  <c r="C237" i="4"/>
  <c r="D237" i="4"/>
  <c r="E237" i="4"/>
  <c r="F237" i="4"/>
  <c r="C238" i="4"/>
  <c r="D238" i="4"/>
  <c r="E238" i="4"/>
  <c r="F238" i="4"/>
  <c r="C239" i="4"/>
  <c r="D239" i="4"/>
  <c r="E239" i="4"/>
  <c r="F239" i="4"/>
  <c r="C240" i="4"/>
  <c r="D240" i="4"/>
  <c r="E240" i="4"/>
  <c r="F240" i="4"/>
  <c r="C241" i="4"/>
  <c r="D241" i="4"/>
  <c r="E241" i="4"/>
  <c r="F241" i="4"/>
  <c r="C242" i="4"/>
  <c r="D242" i="4"/>
  <c r="E242" i="4"/>
  <c r="F242" i="4"/>
  <c r="C243" i="4"/>
  <c r="D243" i="4"/>
  <c r="E243" i="4"/>
  <c r="F243" i="4"/>
  <c r="C244" i="4"/>
  <c r="D244" i="4"/>
  <c r="E244" i="4"/>
  <c r="F244" i="4"/>
  <c r="C245" i="4"/>
  <c r="D245" i="4"/>
  <c r="E245" i="4"/>
  <c r="F245" i="4"/>
  <c r="C246" i="4"/>
  <c r="D246" i="4"/>
  <c r="E246" i="4"/>
  <c r="F246" i="4"/>
  <c r="C247" i="4"/>
  <c r="D247" i="4"/>
  <c r="E247" i="4"/>
  <c r="F247" i="4"/>
  <c r="C248" i="4"/>
  <c r="D248" i="4"/>
  <c r="E248" i="4"/>
  <c r="F248" i="4"/>
  <c r="C249" i="4"/>
  <c r="D249" i="4"/>
  <c r="E249" i="4"/>
  <c r="F249" i="4"/>
  <c r="C250" i="4"/>
  <c r="D250" i="4"/>
  <c r="E250" i="4"/>
  <c r="F250" i="4"/>
  <c r="C251" i="4"/>
  <c r="D251" i="4"/>
  <c r="E251" i="4"/>
  <c r="F251" i="4"/>
  <c r="C252" i="4"/>
  <c r="D252" i="4"/>
  <c r="E252" i="4"/>
  <c r="F252" i="4"/>
  <c r="C253" i="4"/>
  <c r="D253" i="4"/>
  <c r="E253" i="4"/>
  <c r="F253" i="4"/>
  <c r="C254" i="4"/>
  <c r="D254" i="4"/>
  <c r="E254" i="4"/>
  <c r="F254" i="4"/>
  <c r="C255" i="4"/>
  <c r="D255" i="4"/>
  <c r="E255" i="4"/>
  <c r="F255" i="4"/>
  <c r="C256" i="4"/>
  <c r="D256" i="4"/>
  <c r="E256" i="4"/>
  <c r="F256" i="4"/>
  <c r="C257" i="4"/>
  <c r="D257" i="4"/>
  <c r="E257" i="4"/>
  <c r="F257" i="4"/>
  <c r="C258" i="4"/>
  <c r="D258" i="4"/>
  <c r="E258" i="4"/>
  <c r="F258" i="4"/>
  <c r="C259" i="4"/>
  <c r="D259" i="4"/>
  <c r="E259" i="4"/>
  <c r="F259" i="4"/>
  <c r="C260" i="4"/>
  <c r="D260" i="4"/>
  <c r="E260" i="4"/>
  <c r="F260" i="4"/>
  <c r="C261" i="4"/>
  <c r="D261" i="4"/>
  <c r="E261" i="4"/>
  <c r="F261" i="4"/>
  <c r="C262" i="4"/>
  <c r="D262" i="4"/>
  <c r="E262" i="4"/>
  <c r="F262" i="4"/>
  <c r="C263" i="4"/>
  <c r="D263" i="4"/>
  <c r="E263" i="4"/>
  <c r="F263" i="4"/>
  <c r="C264" i="4"/>
  <c r="D264" i="4"/>
  <c r="E264" i="4"/>
  <c r="F264" i="4"/>
  <c r="C265" i="4"/>
  <c r="D265" i="4"/>
  <c r="E265" i="4"/>
  <c r="F265" i="4"/>
  <c r="C266" i="4"/>
  <c r="D266" i="4"/>
  <c r="E266" i="4"/>
  <c r="F266" i="4"/>
  <c r="C267" i="4"/>
  <c r="D267" i="4"/>
  <c r="E267" i="4"/>
  <c r="F267" i="4"/>
  <c r="C268" i="4"/>
  <c r="D268" i="4"/>
  <c r="E268" i="4"/>
  <c r="F268" i="4"/>
  <c r="C269" i="4"/>
  <c r="D269" i="4"/>
  <c r="E269" i="4"/>
  <c r="F269" i="4"/>
  <c r="C270" i="4"/>
  <c r="D270" i="4"/>
  <c r="E270" i="4"/>
  <c r="F270" i="4"/>
  <c r="C271" i="4"/>
  <c r="D271" i="4"/>
  <c r="E271" i="4"/>
  <c r="F271" i="4"/>
  <c r="C272" i="4"/>
  <c r="D272" i="4"/>
  <c r="E272" i="4"/>
  <c r="F272" i="4"/>
  <c r="C273" i="4"/>
  <c r="D273" i="4"/>
  <c r="E273" i="4"/>
  <c r="F273" i="4"/>
  <c r="C274" i="4"/>
  <c r="D274" i="4"/>
  <c r="E274" i="4"/>
  <c r="F274" i="4"/>
  <c r="C275" i="4"/>
  <c r="D275" i="4"/>
  <c r="E275" i="4"/>
  <c r="F275" i="4"/>
  <c r="C276" i="4"/>
  <c r="D276" i="4"/>
  <c r="E276" i="4"/>
  <c r="F276" i="4"/>
  <c r="C277" i="4"/>
  <c r="D277" i="4"/>
  <c r="E277" i="4"/>
  <c r="F277" i="4"/>
  <c r="C278" i="4"/>
  <c r="D278" i="4"/>
  <c r="E278" i="4"/>
  <c r="F278" i="4"/>
  <c r="C279" i="4"/>
  <c r="D279" i="4"/>
  <c r="E279" i="4"/>
  <c r="F279" i="4"/>
  <c r="C280" i="4"/>
  <c r="D280" i="4"/>
  <c r="E280" i="4"/>
  <c r="F280" i="4"/>
  <c r="C281" i="4"/>
  <c r="D281" i="4"/>
  <c r="E281" i="4"/>
  <c r="F281" i="4"/>
  <c r="C282" i="4"/>
  <c r="D282" i="4"/>
  <c r="E282" i="4"/>
  <c r="F282" i="4"/>
  <c r="C283" i="4"/>
  <c r="D283" i="4"/>
  <c r="E283" i="4"/>
  <c r="F283" i="4"/>
  <c r="C284" i="4"/>
  <c r="D284" i="4"/>
  <c r="E284" i="4"/>
  <c r="F284" i="4"/>
  <c r="C285" i="4"/>
  <c r="D285" i="4"/>
  <c r="E285" i="4"/>
  <c r="F285" i="4"/>
  <c r="C286" i="4"/>
  <c r="D286" i="4"/>
  <c r="E286" i="4"/>
  <c r="F286" i="4"/>
  <c r="C287" i="4"/>
  <c r="D287" i="4"/>
  <c r="E287" i="4"/>
  <c r="F287" i="4"/>
  <c r="C288" i="4"/>
  <c r="D288" i="4"/>
  <c r="E288" i="4"/>
  <c r="F288" i="4"/>
  <c r="C289" i="4"/>
  <c r="D289" i="4"/>
  <c r="E289" i="4"/>
  <c r="F289" i="4"/>
  <c r="C290" i="4"/>
  <c r="D290" i="4"/>
  <c r="E290" i="4"/>
  <c r="F290" i="4"/>
  <c r="C291" i="4"/>
  <c r="D291" i="4"/>
  <c r="E291" i="4"/>
  <c r="F291" i="4"/>
  <c r="C292" i="4"/>
  <c r="D292" i="4"/>
  <c r="E292" i="4"/>
  <c r="F292" i="4"/>
  <c r="C293" i="4"/>
  <c r="D293" i="4"/>
  <c r="E293" i="4"/>
  <c r="F293" i="4"/>
  <c r="C294" i="4"/>
  <c r="D294" i="4"/>
  <c r="E294" i="4"/>
  <c r="F294" i="4"/>
  <c r="C295" i="4"/>
  <c r="D295" i="4"/>
  <c r="E295" i="4"/>
  <c r="F295" i="4"/>
  <c r="C296" i="4"/>
  <c r="D296" i="4"/>
  <c r="E296" i="4"/>
  <c r="F296" i="4"/>
  <c r="C297" i="4"/>
  <c r="D297" i="4"/>
  <c r="E297" i="4"/>
  <c r="F297" i="4"/>
  <c r="C298" i="4"/>
  <c r="D298" i="4"/>
  <c r="E298" i="4"/>
  <c r="F298" i="4"/>
  <c r="C299" i="4"/>
  <c r="D299" i="4"/>
  <c r="E299" i="4"/>
  <c r="F299" i="4"/>
  <c r="C300" i="4"/>
  <c r="D300" i="4"/>
  <c r="E300" i="4"/>
  <c r="F300" i="4"/>
  <c r="C301" i="4"/>
  <c r="D301" i="4"/>
  <c r="E301" i="4"/>
  <c r="F301" i="4"/>
  <c r="C302" i="4"/>
  <c r="D302" i="4"/>
  <c r="E302" i="4"/>
  <c r="F302" i="4"/>
  <c r="C303" i="4"/>
  <c r="D303" i="4"/>
  <c r="E303" i="4"/>
  <c r="F303" i="4"/>
  <c r="C304" i="4"/>
  <c r="D304" i="4"/>
  <c r="E304" i="4"/>
  <c r="F304" i="4"/>
  <c r="C305" i="4"/>
  <c r="D305" i="4"/>
  <c r="E305" i="4"/>
  <c r="F305" i="4"/>
  <c r="C306" i="4"/>
  <c r="D306" i="4"/>
  <c r="E306" i="4"/>
  <c r="F306" i="4"/>
  <c r="C307" i="4"/>
  <c r="D307" i="4"/>
  <c r="E307" i="4"/>
  <c r="F307" i="4"/>
  <c r="C308" i="4"/>
  <c r="D308" i="4"/>
  <c r="E308" i="4"/>
  <c r="F308" i="4"/>
  <c r="C309" i="4"/>
  <c r="D309" i="4"/>
  <c r="E309" i="4"/>
  <c r="F309" i="4"/>
  <c r="C310" i="4"/>
  <c r="D310" i="4"/>
  <c r="E310" i="4"/>
  <c r="F310" i="4"/>
  <c r="C311" i="4"/>
  <c r="D311" i="4"/>
  <c r="E311" i="4"/>
  <c r="F311" i="4"/>
  <c r="C312" i="4"/>
  <c r="D312" i="4"/>
  <c r="E312" i="4"/>
  <c r="F312" i="4"/>
  <c r="C313" i="4"/>
  <c r="D313" i="4"/>
  <c r="E313" i="4"/>
  <c r="F313" i="4"/>
  <c r="C314" i="4"/>
  <c r="D314" i="4"/>
  <c r="E314" i="4"/>
  <c r="F314" i="4"/>
  <c r="C315" i="4"/>
  <c r="D315" i="4"/>
  <c r="E315" i="4"/>
  <c r="F315" i="4"/>
  <c r="C316" i="4"/>
  <c r="D316" i="4"/>
  <c r="E316" i="4"/>
  <c r="F316" i="4"/>
  <c r="C317" i="4"/>
  <c r="D317" i="4"/>
  <c r="E317" i="4"/>
  <c r="F317" i="4"/>
  <c r="C318" i="4"/>
  <c r="D318" i="4"/>
  <c r="E318" i="4"/>
  <c r="F318" i="4"/>
  <c r="C319" i="4"/>
  <c r="D319" i="4"/>
  <c r="E319" i="4"/>
  <c r="F319" i="4"/>
  <c r="C320" i="4"/>
  <c r="D320" i="4"/>
  <c r="E320" i="4"/>
  <c r="F320" i="4"/>
  <c r="C321" i="4"/>
  <c r="D321" i="4"/>
  <c r="E321" i="4"/>
  <c r="F321" i="4"/>
  <c r="C322" i="4"/>
  <c r="D322" i="4"/>
  <c r="E322" i="4"/>
  <c r="F322" i="4"/>
  <c r="C323" i="4"/>
  <c r="D323" i="4"/>
  <c r="E323" i="4"/>
  <c r="F323" i="4"/>
  <c r="C324" i="4"/>
  <c r="D324" i="4"/>
  <c r="E324" i="4"/>
  <c r="F324" i="4"/>
  <c r="C325" i="4"/>
  <c r="D325" i="4"/>
  <c r="E325" i="4"/>
  <c r="F325" i="4"/>
  <c r="C326" i="4"/>
  <c r="D326" i="4"/>
  <c r="E326" i="4"/>
  <c r="F326" i="4"/>
  <c r="C327" i="4"/>
  <c r="D327" i="4"/>
  <c r="E327" i="4"/>
  <c r="F327" i="4"/>
  <c r="C328" i="4"/>
  <c r="D328" i="4"/>
  <c r="E328" i="4"/>
  <c r="F328" i="4"/>
  <c r="C329" i="4"/>
  <c r="D329" i="4"/>
  <c r="E329" i="4"/>
  <c r="F329" i="4"/>
  <c r="C330" i="4"/>
  <c r="D330" i="4"/>
  <c r="E330" i="4"/>
  <c r="F330" i="4"/>
  <c r="C331" i="4"/>
  <c r="D331" i="4"/>
  <c r="E331" i="4"/>
  <c r="F331" i="4"/>
  <c r="C332" i="4"/>
  <c r="D332" i="4"/>
  <c r="E332" i="4"/>
  <c r="F332" i="4"/>
  <c r="C333" i="4"/>
  <c r="D333" i="4"/>
  <c r="E333" i="4"/>
  <c r="F333" i="4"/>
  <c r="C334" i="4"/>
  <c r="D334" i="4"/>
  <c r="E334" i="4"/>
  <c r="F334" i="4"/>
  <c r="C335" i="4"/>
  <c r="D335" i="4"/>
  <c r="E335" i="4"/>
  <c r="F335" i="4"/>
  <c r="C336" i="4"/>
  <c r="D336" i="4"/>
  <c r="E336" i="4"/>
  <c r="F336" i="4"/>
  <c r="C337" i="4"/>
  <c r="D337" i="4"/>
  <c r="E337" i="4"/>
  <c r="F337" i="4"/>
  <c r="C338" i="4"/>
  <c r="D338" i="4"/>
  <c r="E338" i="4"/>
  <c r="F338" i="4"/>
  <c r="C339" i="4"/>
  <c r="D339" i="4"/>
  <c r="E339" i="4"/>
  <c r="F339" i="4"/>
  <c r="C340" i="4"/>
  <c r="D340" i="4"/>
  <c r="E340" i="4"/>
  <c r="F340" i="4"/>
  <c r="C341" i="4"/>
  <c r="D341" i="4"/>
  <c r="E341" i="4"/>
  <c r="F341" i="4"/>
  <c r="C342" i="4"/>
  <c r="D342" i="4"/>
  <c r="E342" i="4"/>
  <c r="F342" i="4"/>
  <c r="C343" i="4"/>
  <c r="D343" i="4"/>
  <c r="E343" i="4"/>
  <c r="F343" i="4"/>
  <c r="C344" i="4"/>
  <c r="D344" i="4"/>
  <c r="E344" i="4"/>
  <c r="F344" i="4"/>
  <c r="C345" i="4"/>
  <c r="D345" i="4"/>
  <c r="E345" i="4"/>
  <c r="F345" i="4"/>
  <c r="C346" i="4"/>
  <c r="D346" i="4"/>
  <c r="E346" i="4"/>
  <c r="F346" i="4"/>
  <c r="C347" i="4"/>
  <c r="D347" i="4"/>
  <c r="E347" i="4"/>
  <c r="F347" i="4"/>
  <c r="C348" i="4"/>
  <c r="D348" i="4"/>
  <c r="E348" i="4"/>
  <c r="F348" i="4"/>
  <c r="C349" i="4"/>
  <c r="D349" i="4"/>
  <c r="E349" i="4"/>
  <c r="F349" i="4"/>
  <c r="C350" i="4"/>
  <c r="D350" i="4"/>
  <c r="E350" i="4"/>
  <c r="F350" i="4"/>
  <c r="C351" i="4"/>
  <c r="D351" i="4"/>
  <c r="E351" i="4"/>
  <c r="F351" i="4"/>
  <c r="C352" i="4"/>
  <c r="D352" i="4"/>
  <c r="E352" i="4"/>
  <c r="F352" i="4"/>
  <c r="C353" i="4"/>
  <c r="D353" i="4"/>
  <c r="E353" i="4"/>
  <c r="F353" i="4"/>
  <c r="C354" i="4"/>
  <c r="D354" i="4"/>
  <c r="E354" i="4"/>
  <c r="F354" i="4"/>
  <c r="C355" i="4"/>
  <c r="D355" i="4"/>
  <c r="E355" i="4"/>
  <c r="F355" i="4"/>
  <c r="C356" i="4"/>
  <c r="D356" i="4"/>
  <c r="E356" i="4"/>
  <c r="F356" i="4"/>
  <c r="C357" i="4"/>
  <c r="D357" i="4"/>
  <c r="E357" i="4"/>
  <c r="F357" i="4"/>
  <c r="C358" i="4"/>
  <c r="D358" i="4"/>
  <c r="E358" i="4"/>
  <c r="F358" i="4"/>
  <c r="C359" i="4"/>
  <c r="D359" i="4"/>
  <c r="E359" i="4"/>
  <c r="F359" i="4"/>
  <c r="C360" i="4"/>
  <c r="D360" i="4"/>
  <c r="E360" i="4"/>
  <c r="F360" i="4"/>
  <c r="C361" i="4"/>
  <c r="D361" i="4"/>
  <c r="E361" i="4"/>
  <c r="F361" i="4"/>
  <c r="C362" i="4"/>
  <c r="D362" i="4"/>
  <c r="E362" i="4"/>
  <c r="F362" i="4"/>
  <c r="C363" i="4"/>
  <c r="D363" i="4"/>
  <c r="E363" i="4"/>
  <c r="F363" i="4"/>
  <c r="C364" i="4"/>
  <c r="D364" i="4"/>
  <c r="E364" i="4"/>
  <c r="F364" i="4"/>
  <c r="C365" i="4"/>
  <c r="D365" i="4"/>
  <c r="E365" i="4"/>
  <c r="F365" i="4"/>
  <c r="C366" i="4"/>
  <c r="D366" i="4"/>
  <c r="E366" i="4"/>
  <c r="F366" i="4"/>
  <c r="C367" i="4"/>
  <c r="D367" i="4"/>
  <c r="E367" i="4"/>
  <c r="F367" i="4"/>
  <c r="C368" i="4"/>
  <c r="D368" i="4"/>
  <c r="E368" i="4"/>
  <c r="F368" i="4"/>
  <c r="C369" i="4"/>
  <c r="D369" i="4"/>
  <c r="E369" i="4"/>
  <c r="F369" i="4"/>
  <c r="C370" i="4"/>
  <c r="D370" i="4"/>
  <c r="E370" i="4"/>
  <c r="F370" i="4"/>
  <c r="C371" i="4"/>
  <c r="D371" i="4"/>
  <c r="E371" i="4"/>
  <c r="F371" i="4"/>
  <c r="C372" i="4"/>
  <c r="D372" i="4"/>
  <c r="E372" i="4"/>
  <c r="F372" i="4"/>
  <c r="C373" i="4"/>
  <c r="D373" i="4"/>
  <c r="E373" i="4"/>
  <c r="F373" i="4"/>
  <c r="C374" i="4"/>
  <c r="D374" i="4"/>
  <c r="E374" i="4"/>
  <c r="F374" i="4"/>
  <c r="C375" i="4"/>
  <c r="D375" i="4"/>
  <c r="E375" i="4"/>
  <c r="F375" i="4"/>
  <c r="C376" i="4"/>
  <c r="D376" i="4"/>
  <c r="E376" i="4"/>
  <c r="F376" i="4"/>
  <c r="C377" i="4"/>
  <c r="D377" i="4"/>
  <c r="E377" i="4"/>
  <c r="F377" i="4"/>
  <c r="C378" i="4"/>
  <c r="D378" i="4"/>
  <c r="E378" i="4"/>
  <c r="F378" i="4"/>
  <c r="C379" i="4"/>
  <c r="D379" i="4"/>
  <c r="E379" i="4"/>
  <c r="F379" i="4"/>
  <c r="C380" i="4"/>
  <c r="D380" i="4"/>
  <c r="E380" i="4"/>
  <c r="F380" i="4"/>
  <c r="C381" i="4"/>
  <c r="D381" i="4"/>
  <c r="E381" i="4"/>
  <c r="F381" i="4"/>
  <c r="C382" i="4"/>
  <c r="D382" i="4"/>
  <c r="E382" i="4"/>
  <c r="F382" i="4"/>
  <c r="C383" i="4"/>
  <c r="D383" i="4"/>
  <c r="E383" i="4"/>
  <c r="F383" i="4"/>
  <c r="C384" i="4"/>
  <c r="D384" i="4"/>
  <c r="E384" i="4"/>
  <c r="F384" i="4"/>
  <c r="C385" i="4"/>
  <c r="D385" i="4"/>
  <c r="E385" i="4"/>
  <c r="F385" i="4"/>
  <c r="C386" i="4"/>
  <c r="D386" i="4"/>
  <c r="E386" i="4"/>
  <c r="F386" i="4"/>
  <c r="C387" i="4"/>
  <c r="D387" i="4"/>
  <c r="E387" i="4"/>
  <c r="F387" i="4"/>
  <c r="C388" i="4"/>
  <c r="D388" i="4"/>
  <c r="E388" i="4"/>
  <c r="F388" i="4"/>
  <c r="C389" i="4"/>
  <c r="D389" i="4"/>
  <c r="E389" i="4"/>
  <c r="F389" i="4"/>
  <c r="C390" i="4"/>
  <c r="D390" i="4"/>
  <c r="E390" i="4"/>
  <c r="F390" i="4"/>
  <c r="C391" i="4"/>
  <c r="D391" i="4"/>
  <c r="E391" i="4"/>
  <c r="F391" i="4"/>
  <c r="C392" i="4"/>
  <c r="D392" i="4"/>
  <c r="E392" i="4"/>
  <c r="F392" i="4"/>
  <c r="C393" i="4"/>
  <c r="D393" i="4"/>
  <c r="E393" i="4"/>
  <c r="F393" i="4"/>
  <c r="C394" i="4"/>
  <c r="D394" i="4"/>
  <c r="E394" i="4"/>
  <c r="F394" i="4"/>
  <c r="C395" i="4"/>
  <c r="D395" i="4"/>
  <c r="E395" i="4"/>
  <c r="F395" i="4"/>
  <c r="C396" i="4"/>
  <c r="D396" i="4"/>
  <c r="E396" i="4"/>
  <c r="F396" i="4"/>
  <c r="C397" i="4"/>
  <c r="D397" i="4"/>
  <c r="E397" i="4"/>
  <c r="F397" i="4"/>
  <c r="C398" i="4"/>
  <c r="D398" i="4"/>
  <c r="E398" i="4"/>
  <c r="F398" i="4"/>
  <c r="C399" i="4"/>
  <c r="D399" i="4"/>
  <c r="E399" i="4"/>
  <c r="F399" i="4"/>
  <c r="C400" i="4"/>
  <c r="D400" i="4"/>
  <c r="E400" i="4"/>
  <c r="F400" i="4"/>
  <c r="C401" i="4"/>
  <c r="D401" i="4"/>
  <c r="E401" i="4"/>
  <c r="F401" i="4"/>
  <c r="C402" i="4"/>
  <c r="D402" i="4"/>
  <c r="E402" i="4"/>
  <c r="F402" i="4"/>
  <c r="C403" i="4"/>
  <c r="D403" i="4"/>
  <c r="E403" i="4"/>
  <c r="F403" i="4"/>
  <c r="C404" i="4"/>
  <c r="D404" i="4"/>
  <c r="E404" i="4"/>
  <c r="F404" i="4"/>
  <c r="C405" i="4"/>
  <c r="D405" i="4"/>
  <c r="E405" i="4"/>
  <c r="F405" i="4"/>
  <c r="C406" i="4"/>
  <c r="D406" i="4"/>
  <c r="E406" i="4"/>
  <c r="F406" i="4"/>
  <c r="C407" i="4"/>
  <c r="D407" i="4"/>
  <c r="E407" i="4"/>
  <c r="F407" i="4"/>
  <c r="C408" i="4"/>
  <c r="D408" i="4"/>
  <c r="E408" i="4"/>
  <c r="F408" i="4"/>
  <c r="C409" i="4"/>
  <c r="D409" i="4"/>
  <c r="E409" i="4"/>
  <c r="F409" i="4"/>
  <c r="C410" i="4"/>
  <c r="D410" i="4"/>
  <c r="E410" i="4"/>
  <c r="F410" i="4"/>
  <c r="C411" i="4"/>
  <c r="D411" i="4"/>
  <c r="E411" i="4"/>
  <c r="F411" i="4"/>
  <c r="C412" i="4"/>
  <c r="D412" i="4"/>
  <c r="E412" i="4"/>
  <c r="F412" i="4"/>
  <c r="C413" i="4"/>
  <c r="D413" i="4"/>
  <c r="E413" i="4"/>
  <c r="F413" i="4"/>
  <c r="C414" i="4"/>
  <c r="D414" i="4"/>
  <c r="E414" i="4"/>
  <c r="F414" i="4"/>
  <c r="C415" i="4"/>
  <c r="D415" i="4"/>
  <c r="E415" i="4"/>
  <c r="F415" i="4"/>
  <c r="C416" i="4"/>
  <c r="D416" i="4"/>
  <c r="E416" i="4"/>
  <c r="F416" i="4"/>
  <c r="C417" i="4"/>
  <c r="D417" i="4"/>
  <c r="E417" i="4"/>
  <c r="F417" i="4"/>
  <c r="C418" i="4"/>
  <c r="D418" i="4"/>
  <c r="E418" i="4"/>
  <c r="F418" i="4"/>
  <c r="C419" i="4"/>
  <c r="D419" i="4"/>
  <c r="E419" i="4"/>
  <c r="F419" i="4"/>
  <c r="C420" i="4"/>
  <c r="D420" i="4"/>
  <c r="E420" i="4"/>
  <c r="F420" i="4"/>
  <c r="C421" i="4"/>
  <c r="D421" i="4"/>
  <c r="E421" i="4"/>
  <c r="F421" i="4"/>
  <c r="C422" i="4"/>
  <c r="D422" i="4"/>
  <c r="E422" i="4"/>
  <c r="F422" i="4"/>
  <c r="C423" i="4"/>
  <c r="D423" i="4"/>
  <c r="E423" i="4"/>
  <c r="F423" i="4"/>
  <c r="C424" i="4"/>
  <c r="D424" i="4"/>
  <c r="E424" i="4"/>
  <c r="F424" i="4"/>
  <c r="C425" i="4"/>
  <c r="D425" i="4"/>
  <c r="E425" i="4"/>
  <c r="F425" i="4"/>
  <c r="C426" i="4"/>
  <c r="D426" i="4"/>
  <c r="E426" i="4"/>
  <c r="F426" i="4"/>
  <c r="C427" i="4"/>
  <c r="D427" i="4"/>
  <c r="E427" i="4"/>
  <c r="F427" i="4"/>
  <c r="C428" i="4"/>
  <c r="D428" i="4"/>
  <c r="E428" i="4"/>
  <c r="F428" i="4"/>
  <c r="C429" i="4"/>
  <c r="D429" i="4"/>
  <c r="E429" i="4"/>
  <c r="F429" i="4"/>
  <c r="C430" i="4"/>
  <c r="D430" i="4"/>
  <c r="E430" i="4"/>
  <c r="F430" i="4"/>
  <c r="C431" i="4"/>
  <c r="D431" i="4"/>
  <c r="E431" i="4"/>
  <c r="F431" i="4"/>
  <c r="C432" i="4"/>
  <c r="D432" i="4"/>
  <c r="E432" i="4"/>
  <c r="F432" i="4"/>
  <c r="C433" i="4"/>
  <c r="D433" i="4"/>
  <c r="E433" i="4"/>
  <c r="F433" i="4"/>
  <c r="C434" i="4"/>
  <c r="D434" i="4"/>
  <c r="E434" i="4"/>
  <c r="F434" i="4"/>
  <c r="C435" i="4"/>
  <c r="D435" i="4"/>
  <c r="E435" i="4"/>
  <c r="F435" i="4"/>
  <c r="C436" i="4"/>
  <c r="D436" i="4"/>
  <c r="E436" i="4"/>
  <c r="F436" i="4"/>
  <c r="C437" i="4"/>
  <c r="D437" i="4"/>
  <c r="E437" i="4"/>
  <c r="F437" i="4"/>
  <c r="C438" i="4"/>
  <c r="D438" i="4"/>
  <c r="E438" i="4"/>
  <c r="F438" i="4"/>
  <c r="C439" i="4"/>
  <c r="D439" i="4"/>
  <c r="E439" i="4"/>
  <c r="F439" i="4"/>
  <c r="C440" i="4"/>
  <c r="D440" i="4"/>
  <c r="E440" i="4"/>
  <c r="F440" i="4"/>
  <c r="C441" i="4"/>
  <c r="D441" i="4"/>
  <c r="E441" i="4"/>
  <c r="F441" i="4"/>
  <c r="C442" i="4"/>
  <c r="D442" i="4"/>
  <c r="E442" i="4"/>
  <c r="F442" i="4"/>
  <c r="C443" i="4"/>
  <c r="D443" i="4"/>
  <c r="E443" i="4"/>
  <c r="F443" i="4"/>
  <c r="C444" i="4"/>
  <c r="D444" i="4"/>
  <c r="E444" i="4"/>
  <c r="F444" i="4"/>
  <c r="C445" i="4"/>
  <c r="D445" i="4"/>
  <c r="E445" i="4"/>
  <c r="F445" i="4"/>
  <c r="C446" i="4"/>
  <c r="D446" i="4"/>
  <c r="E446" i="4"/>
  <c r="F446" i="4"/>
  <c r="C447" i="4"/>
  <c r="D447" i="4"/>
  <c r="E447" i="4"/>
  <c r="F447" i="4"/>
  <c r="C448" i="4"/>
  <c r="D448" i="4"/>
  <c r="E448" i="4"/>
  <c r="F448" i="4"/>
  <c r="C449" i="4"/>
  <c r="D449" i="4"/>
  <c r="E449" i="4"/>
  <c r="F449" i="4"/>
  <c r="C450" i="4"/>
  <c r="D450" i="4"/>
  <c r="E450" i="4"/>
  <c r="F450" i="4"/>
  <c r="C451" i="4"/>
  <c r="D451" i="4"/>
  <c r="E451" i="4"/>
  <c r="F451" i="4"/>
  <c r="C452" i="4"/>
  <c r="D452" i="4"/>
  <c r="E452" i="4"/>
  <c r="F452" i="4"/>
  <c r="C453" i="4"/>
  <c r="D453" i="4"/>
  <c r="E453" i="4"/>
  <c r="F453" i="4"/>
  <c r="C454" i="4"/>
  <c r="D454" i="4"/>
  <c r="E454" i="4"/>
  <c r="F454" i="4"/>
  <c r="C455" i="4"/>
  <c r="D455" i="4"/>
  <c r="E455" i="4"/>
  <c r="F455" i="4"/>
  <c r="C456" i="4"/>
  <c r="D456" i="4"/>
  <c r="E456" i="4"/>
  <c r="F456" i="4"/>
  <c r="C457" i="4"/>
  <c r="D457" i="4"/>
  <c r="E457" i="4"/>
  <c r="F457" i="4"/>
  <c r="C458" i="4"/>
  <c r="D458" i="4"/>
  <c r="E458" i="4"/>
  <c r="F458" i="4"/>
  <c r="C459" i="4"/>
  <c r="D459" i="4"/>
  <c r="E459" i="4"/>
  <c r="F459" i="4"/>
  <c r="C460" i="4"/>
  <c r="D460" i="4"/>
  <c r="E460" i="4"/>
  <c r="F460" i="4"/>
  <c r="C461" i="4"/>
  <c r="D461" i="4"/>
  <c r="E461" i="4"/>
  <c r="F461" i="4"/>
  <c r="C462" i="4"/>
  <c r="D462" i="4"/>
  <c r="E462" i="4"/>
  <c r="F462" i="4"/>
  <c r="C463" i="4"/>
  <c r="D463" i="4"/>
  <c r="E463" i="4"/>
  <c r="F463" i="4"/>
  <c r="C464" i="4"/>
  <c r="D464" i="4"/>
  <c r="E464" i="4"/>
  <c r="F464" i="4"/>
  <c r="C465" i="4"/>
  <c r="D465" i="4"/>
  <c r="E465" i="4"/>
  <c r="F465" i="4"/>
  <c r="C466" i="4"/>
  <c r="D466" i="4"/>
  <c r="E466" i="4"/>
  <c r="F466" i="4"/>
  <c r="C467" i="4"/>
  <c r="D467" i="4"/>
  <c r="E467" i="4"/>
  <c r="F467" i="4"/>
  <c r="C468" i="4"/>
  <c r="D468" i="4"/>
  <c r="E468" i="4"/>
  <c r="F468" i="4"/>
  <c r="C469" i="4"/>
  <c r="D469" i="4"/>
  <c r="E469" i="4"/>
  <c r="F469" i="4"/>
  <c r="C470" i="4"/>
  <c r="D470" i="4"/>
  <c r="E470" i="4"/>
  <c r="F470" i="4"/>
  <c r="C471" i="4"/>
  <c r="D471" i="4"/>
  <c r="E471" i="4"/>
  <c r="F471" i="4"/>
  <c r="C472" i="4"/>
  <c r="D472" i="4"/>
  <c r="E472" i="4"/>
  <c r="F472" i="4"/>
  <c r="C473" i="4"/>
  <c r="D473" i="4"/>
  <c r="E473" i="4"/>
  <c r="F473" i="4"/>
  <c r="C474" i="4"/>
  <c r="D474" i="4"/>
  <c r="E474" i="4"/>
  <c r="F474" i="4"/>
  <c r="C475" i="4"/>
  <c r="D475" i="4"/>
  <c r="E475" i="4"/>
  <c r="F475" i="4"/>
  <c r="C476" i="4"/>
  <c r="D476" i="4"/>
  <c r="E476" i="4"/>
  <c r="F476" i="4"/>
  <c r="C477" i="4"/>
  <c r="D477" i="4"/>
  <c r="E477" i="4"/>
  <c r="F477" i="4"/>
  <c r="C478" i="4"/>
  <c r="D478" i="4"/>
  <c r="E478" i="4"/>
  <c r="F478" i="4"/>
  <c r="C479" i="4"/>
  <c r="D479" i="4"/>
  <c r="E479" i="4"/>
  <c r="F479" i="4"/>
  <c r="C480" i="4"/>
  <c r="D480" i="4"/>
  <c r="E480" i="4"/>
  <c r="F480" i="4"/>
  <c r="C481" i="4"/>
  <c r="D481" i="4"/>
  <c r="E481" i="4"/>
  <c r="F481" i="4"/>
  <c r="C482" i="4"/>
  <c r="D482" i="4"/>
  <c r="E482" i="4"/>
  <c r="F482" i="4"/>
  <c r="C483" i="4"/>
  <c r="D483" i="4"/>
  <c r="E483" i="4"/>
  <c r="F483" i="4"/>
  <c r="C484" i="4"/>
  <c r="D484" i="4"/>
  <c r="E484" i="4"/>
  <c r="F484" i="4"/>
  <c r="C485" i="4"/>
  <c r="D485" i="4"/>
  <c r="E485" i="4"/>
  <c r="F485" i="4"/>
  <c r="C486" i="4"/>
  <c r="D486" i="4"/>
  <c r="E486" i="4"/>
  <c r="F486" i="4"/>
  <c r="C487" i="4"/>
  <c r="D487" i="4"/>
  <c r="E487" i="4"/>
  <c r="F487" i="4"/>
  <c r="C488" i="4"/>
  <c r="D488" i="4"/>
  <c r="E488" i="4"/>
  <c r="F488" i="4"/>
  <c r="C489" i="4"/>
  <c r="D489" i="4"/>
  <c r="E489" i="4"/>
  <c r="F489" i="4"/>
  <c r="C490" i="4"/>
  <c r="D490" i="4"/>
  <c r="E490" i="4"/>
  <c r="F490" i="4"/>
  <c r="C491" i="4"/>
  <c r="D491" i="4"/>
  <c r="E491" i="4"/>
  <c r="F491" i="4"/>
  <c r="C492" i="4"/>
  <c r="D492" i="4"/>
  <c r="E492" i="4"/>
  <c r="F492" i="4"/>
  <c r="C493" i="4"/>
  <c r="D493" i="4"/>
  <c r="E493" i="4"/>
  <c r="F493" i="4"/>
  <c r="C494" i="4"/>
  <c r="D494" i="4"/>
  <c r="E494" i="4"/>
  <c r="F494" i="4"/>
  <c r="C495" i="4"/>
  <c r="D495" i="4"/>
  <c r="E495" i="4"/>
  <c r="F495" i="4"/>
  <c r="C496" i="4"/>
  <c r="D496" i="4"/>
  <c r="E496" i="4"/>
  <c r="F496" i="4"/>
  <c r="C497" i="4"/>
  <c r="D497" i="4"/>
  <c r="E497" i="4"/>
  <c r="F497" i="4"/>
  <c r="C498" i="4"/>
  <c r="D498" i="4"/>
  <c r="E498" i="4"/>
  <c r="F498" i="4"/>
  <c r="C499" i="4"/>
  <c r="D499" i="4"/>
  <c r="E499" i="4"/>
  <c r="F499" i="4"/>
  <c r="C500" i="4"/>
  <c r="D500" i="4"/>
  <c r="E500" i="4"/>
  <c r="F500" i="4"/>
  <c r="C501" i="4"/>
  <c r="D501" i="4"/>
  <c r="E501" i="4"/>
  <c r="F501" i="4"/>
  <c r="C502" i="4"/>
  <c r="D502" i="4"/>
  <c r="E502" i="4"/>
  <c r="F502" i="4"/>
  <c r="C503" i="4"/>
  <c r="D503" i="4"/>
  <c r="E503" i="4"/>
  <c r="F503" i="4"/>
  <c r="C504" i="4"/>
  <c r="D504" i="4"/>
  <c r="E504" i="4"/>
  <c r="F504" i="4"/>
  <c r="C505" i="4"/>
  <c r="D505" i="4"/>
  <c r="E505" i="4"/>
  <c r="F505" i="4"/>
  <c r="C506" i="4"/>
  <c r="D506" i="4"/>
  <c r="E506" i="4"/>
  <c r="F506" i="4"/>
  <c r="C507" i="4"/>
  <c r="D507" i="4"/>
  <c r="E507" i="4"/>
  <c r="F507" i="4"/>
  <c r="C508" i="4"/>
  <c r="D508" i="4"/>
  <c r="E508" i="4"/>
  <c r="F508" i="4"/>
  <c r="C509" i="4"/>
  <c r="D509" i="4"/>
  <c r="E509" i="4"/>
  <c r="F509" i="4"/>
  <c r="C510" i="4"/>
  <c r="D510" i="4"/>
  <c r="E510" i="4"/>
  <c r="F510" i="4"/>
  <c r="C511" i="4"/>
  <c r="D511" i="4"/>
  <c r="E511" i="4"/>
  <c r="F511" i="4"/>
  <c r="C512" i="4"/>
  <c r="D512" i="4"/>
  <c r="E512" i="4"/>
  <c r="F512" i="4"/>
  <c r="C513" i="4"/>
  <c r="D513" i="4"/>
  <c r="E513" i="4"/>
  <c r="F513" i="4"/>
  <c r="C514" i="4"/>
  <c r="D514" i="4"/>
  <c r="E514" i="4"/>
  <c r="F514" i="4"/>
  <c r="C515" i="4"/>
  <c r="D515" i="4"/>
  <c r="E515" i="4"/>
  <c r="F515" i="4"/>
  <c r="C516" i="4"/>
  <c r="D516" i="4"/>
  <c r="E516" i="4"/>
  <c r="F516" i="4"/>
  <c r="C517" i="4"/>
  <c r="D517" i="4"/>
  <c r="E517" i="4"/>
  <c r="F517" i="4"/>
  <c r="C518" i="4"/>
  <c r="D518" i="4"/>
  <c r="E518" i="4"/>
  <c r="F518" i="4"/>
  <c r="C519" i="4"/>
  <c r="D519" i="4"/>
  <c r="E519" i="4"/>
  <c r="F519" i="4"/>
  <c r="C520" i="4"/>
  <c r="D520" i="4"/>
  <c r="E520" i="4"/>
  <c r="F520" i="4"/>
  <c r="C521" i="4"/>
  <c r="D521" i="4"/>
  <c r="E521" i="4"/>
  <c r="F521" i="4"/>
  <c r="C522" i="4"/>
  <c r="D522" i="4"/>
  <c r="E522" i="4"/>
  <c r="F522" i="4"/>
  <c r="C523" i="4"/>
  <c r="D523" i="4"/>
  <c r="E523" i="4"/>
  <c r="F523" i="4"/>
  <c r="C524" i="4"/>
  <c r="D524" i="4"/>
  <c r="E524" i="4"/>
  <c r="F524" i="4"/>
  <c r="C525" i="4"/>
  <c r="D525" i="4"/>
  <c r="E525" i="4"/>
  <c r="F525" i="4"/>
  <c r="C526" i="4"/>
  <c r="D526" i="4"/>
  <c r="E526" i="4"/>
  <c r="F526" i="4"/>
  <c r="C527" i="4"/>
  <c r="D527" i="4"/>
  <c r="E527" i="4"/>
  <c r="F527" i="4"/>
  <c r="C528" i="4"/>
  <c r="D528" i="4"/>
  <c r="E528" i="4"/>
  <c r="F528" i="4"/>
  <c r="C529" i="4"/>
  <c r="D529" i="4"/>
  <c r="E529" i="4"/>
  <c r="F529" i="4"/>
  <c r="C530" i="4"/>
  <c r="D530" i="4"/>
  <c r="E530" i="4"/>
  <c r="F530" i="4"/>
  <c r="C531" i="4"/>
  <c r="D531" i="4"/>
  <c r="E531" i="4"/>
  <c r="F531" i="4"/>
  <c r="C532" i="4"/>
  <c r="D532" i="4"/>
  <c r="E532" i="4"/>
  <c r="F532" i="4"/>
  <c r="C533" i="4"/>
  <c r="D533" i="4"/>
  <c r="E533" i="4"/>
  <c r="F533" i="4"/>
  <c r="C534" i="4"/>
  <c r="D534" i="4"/>
  <c r="E534" i="4"/>
  <c r="F534" i="4"/>
  <c r="C535" i="4"/>
  <c r="D535" i="4"/>
  <c r="E535" i="4"/>
  <c r="F535" i="4"/>
  <c r="C536" i="4"/>
  <c r="D536" i="4"/>
  <c r="E536" i="4"/>
  <c r="F536" i="4"/>
  <c r="C537" i="4"/>
  <c r="D537" i="4"/>
  <c r="E537" i="4"/>
  <c r="F537" i="4"/>
  <c r="C538" i="4"/>
  <c r="D538" i="4"/>
  <c r="E538" i="4"/>
  <c r="F538" i="4"/>
  <c r="C539" i="4"/>
  <c r="D539" i="4"/>
  <c r="E539" i="4"/>
  <c r="F539" i="4"/>
  <c r="C540" i="4"/>
  <c r="D540" i="4"/>
  <c r="E540" i="4"/>
  <c r="F540" i="4"/>
  <c r="C541" i="4"/>
  <c r="D541" i="4"/>
  <c r="E541" i="4"/>
  <c r="F541" i="4"/>
  <c r="C542" i="4"/>
  <c r="D542" i="4"/>
  <c r="E542" i="4"/>
  <c r="F542" i="4"/>
  <c r="C543" i="4"/>
  <c r="D543" i="4"/>
  <c r="E543" i="4"/>
  <c r="F543" i="4"/>
  <c r="C544" i="4"/>
  <c r="D544" i="4"/>
  <c r="E544" i="4"/>
  <c r="F544" i="4"/>
  <c r="C545" i="4"/>
  <c r="D545" i="4"/>
  <c r="E545" i="4"/>
  <c r="F545" i="4"/>
  <c r="C546" i="4"/>
  <c r="D546" i="4"/>
  <c r="E546" i="4"/>
  <c r="F546" i="4"/>
  <c r="C547" i="4"/>
  <c r="D547" i="4"/>
  <c r="E547" i="4"/>
  <c r="F547" i="4"/>
  <c r="C548" i="4"/>
  <c r="D548" i="4"/>
  <c r="E548" i="4"/>
  <c r="F548" i="4"/>
  <c r="C549" i="4"/>
  <c r="D549" i="4"/>
  <c r="E549" i="4"/>
  <c r="F549" i="4"/>
  <c r="C550" i="4"/>
  <c r="D550" i="4"/>
  <c r="E550" i="4"/>
  <c r="F550" i="4"/>
  <c r="C551" i="4"/>
  <c r="D551" i="4"/>
  <c r="E551" i="4"/>
  <c r="F551" i="4"/>
  <c r="C552" i="4"/>
  <c r="D552" i="4"/>
  <c r="E552" i="4"/>
  <c r="F552" i="4"/>
  <c r="C553" i="4"/>
  <c r="D553" i="4"/>
  <c r="E553" i="4"/>
  <c r="F553" i="4"/>
  <c r="C554" i="4"/>
  <c r="D554" i="4"/>
  <c r="E554" i="4"/>
  <c r="F554" i="4"/>
  <c r="C555" i="4"/>
  <c r="D555" i="4"/>
  <c r="E555" i="4"/>
  <c r="F555" i="4"/>
  <c r="C556" i="4"/>
  <c r="D556" i="4"/>
  <c r="E556" i="4"/>
  <c r="F556" i="4"/>
  <c r="C557" i="4"/>
  <c r="D557" i="4"/>
  <c r="E557" i="4"/>
  <c r="F557" i="4"/>
  <c r="C558" i="4"/>
  <c r="D558" i="4"/>
  <c r="E558" i="4"/>
  <c r="F558" i="4"/>
  <c r="C559" i="4"/>
  <c r="D559" i="4"/>
  <c r="E559" i="4"/>
  <c r="F559" i="4"/>
  <c r="C560" i="4"/>
  <c r="D560" i="4"/>
  <c r="E560" i="4"/>
  <c r="F560" i="4"/>
  <c r="C561" i="4"/>
  <c r="D561" i="4"/>
  <c r="E561" i="4"/>
  <c r="F561" i="4"/>
  <c r="C562" i="4"/>
  <c r="D562" i="4"/>
  <c r="E562" i="4"/>
  <c r="F562" i="4"/>
  <c r="C563" i="4"/>
  <c r="D563" i="4"/>
  <c r="E563" i="4"/>
  <c r="F563" i="4"/>
  <c r="C564" i="4"/>
  <c r="D564" i="4"/>
  <c r="E564" i="4"/>
  <c r="F564" i="4"/>
  <c r="C565" i="4"/>
  <c r="D565" i="4"/>
  <c r="E565" i="4"/>
  <c r="F565" i="4"/>
  <c r="C566" i="4"/>
  <c r="D566" i="4"/>
  <c r="E566" i="4"/>
  <c r="F566" i="4"/>
  <c r="C567" i="4"/>
  <c r="D567" i="4"/>
  <c r="E567" i="4"/>
  <c r="F567" i="4"/>
  <c r="C568" i="4"/>
  <c r="D568" i="4"/>
  <c r="E568" i="4"/>
  <c r="F568" i="4"/>
  <c r="C569" i="4"/>
  <c r="D569" i="4"/>
  <c r="E569" i="4"/>
  <c r="F569" i="4"/>
  <c r="C570" i="4"/>
  <c r="D570" i="4"/>
  <c r="E570" i="4"/>
  <c r="F570" i="4"/>
  <c r="C571" i="4"/>
  <c r="D571" i="4"/>
  <c r="E571" i="4"/>
  <c r="F571" i="4"/>
  <c r="C572" i="4"/>
  <c r="D572" i="4"/>
  <c r="E572" i="4"/>
  <c r="F572" i="4"/>
  <c r="C573" i="4"/>
  <c r="D573" i="4"/>
  <c r="E573" i="4"/>
  <c r="F573" i="4"/>
  <c r="C574" i="4"/>
  <c r="D574" i="4"/>
  <c r="E574" i="4"/>
  <c r="F574" i="4"/>
  <c r="C575" i="4"/>
  <c r="D575" i="4"/>
  <c r="E575" i="4"/>
  <c r="F575" i="4"/>
  <c r="C576" i="4"/>
  <c r="D576" i="4"/>
  <c r="E576" i="4"/>
  <c r="F576" i="4"/>
  <c r="C577" i="4"/>
  <c r="D577" i="4"/>
  <c r="E577" i="4"/>
  <c r="F577" i="4"/>
  <c r="C578" i="4"/>
  <c r="D578" i="4"/>
  <c r="E578" i="4"/>
  <c r="F578" i="4"/>
  <c r="C579" i="4"/>
  <c r="D579" i="4"/>
  <c r="E579" i="4"/>
  <c r="F579" i="4"/>
  <c r="C580" i="4"/>
  <c r="D580" i="4"/>
  <c r="E580" i="4"/>
  <c r="F580" i="4"/>
  <c r="C581" i="4"/>
  <c r="D581" i="4"/>
  <c r="E581" i="4"/>
  <c r="F581" i="4"/>
  <c r="C582" i="4"/>
  <c r="D582" i="4"/>
  <c r="E582" i="4"/>
  <c r="F582" i="4"/>
  <c r="C583" i="4"/>
  <c r="D583" i="4"/>
  <c r="E583" i="4"/>
  <c r="F583" i="4"/>
  <c r="C584" i="4"/>
  <c r="D584" i="4"/>
  <c r="E584" i="4"/>
  <c r="F584" i="4"/>
  <c r="C585" i="4"/>
  <c r="D585" i="4"/>
  <c r="E585" i="4"/>
  <c r="F585" i="4"/>
  <c r="C586" i="4"/>
  <c r="D586" i="4"/>
  <c r="E586" i="4"/>
  <c r="F586" i="4"/>
  <c r="C587" i="4"/>
  <c r="D587" i="4"/>
  <c r="E587" i="4"/>
  <c r="F587" i="4"/>
  <c r="C588" i="4"/>
  <c r="D588" i="4"/>
  <c r="E588" i="4"/>
  <c r="F588" i="4"/>
  <c r="C589" i="4"/>
  <c r="D589" i="4"/>
  <c r="E589" i="4"/>
  <c r="F589" i="4"/>
  <c r="C590" i="4"/>
  <c r="D590" i="4"/>
  <c r="E590" i="4"/>
  <c r="F590" i="4"/>
  <c r="C591" i="4"/>
  <c r="D591" i="4"/>
  <c r="E591" i="4"/>
  <c r="F591" i="4"/>
  <c r="C592" i="4"/>
  <c r="D592" i="4"/>
  <c r="E592" i="4"/>
  <c r="F592" i="4"/>
  <c r="C593" i="4"/>
  <c r="D593" i="4"/>
  <c r="E593" i="4"/>
  <c r="F593" i="4"/>
  <c r="C594" i="4"/>
  <c r="D594" i="4"/>
  <c r="E594" i="4"/>
  <c r="F594" i="4"/>
  <c r="C595" i="4"/>
  <c r="D595" i="4"/>
  <c r="E595" i="4"/>
  <c r="F595" i="4"/>
  <c r="C596" i="4"/>
  <c r="D596" i="4"/>
  <c r="E596" i="4"/>
  <c r="F596" i="4"/>
  <c r="C597" i="4"/>
  <c r="D597" i="4"/>
  <c r="E597" i="4"/>
  <c r="F597" i="4"/>
  <c r="C598" i="4"/>
  <c r="D598" i="4"/>
  <c r="E598" i="4"/>
  <c r="F598" i="4"/>
  <c r="C599" i="4"/>
  <c r="D599" i="4"/>
  <c r="E599" i="4"/>
  <c r="F599" i="4"/>
  <c r="C600" i="4"/>
  <c r="D600" i="4"/>
  <c r="E600" i="4"/>
  <c r="F600" i="4"/>
  <c r="C601" i="4"/>
  <c r="D601" i="4"/>
  <c r="E601" i="4"/>
  <c r="F601" i="4"/>
  <c r="C602" i="4"/>
  <c r="D602" i="4"/>
  <c r="E602" i="4"/>
  <c r="F602" i="4"/>
  <c r="C603" i="4"/>
  <c r="D603" i="4"/>
  <c r="E603" i="4"/>
  <c r="F603" i="4"/>
  <c r="C604" i="4"/>
  <c r="D604" i="4"/>
  <c r="E604" i="4"/>
  <c r="F604" i="4"/>
  <c r="C605" i="4"/>
  <c r="D605" i="4"/>
  <c r="E605" i="4"/>
  <c r="F605" i="4"/>
  <c r="C606" i="4"/>
  <c r="D606" i="4"/>
  <c r="E606" i="4"/>
  <c r="F606" i="4"/>
  <c r="C607" i="4"/>
  <c r="D607" i="4"/>
  <c r="E607" i="4"/>
  <c r="F607" i="4"/>
  <c r="C608" i="4"/>
  <c r="D608" i="4"/>
  <c r="E608" i="4"/>
  <c r="F608" i="4"/>
  <c r="C609" i="4"/>
  <c r="D609" i="4"/>
  <c r="E609" i="4"/>
  <c r="F609" i="4"/>
  <c r="C610" i="4"/>
  <c r="D610" i="4"/>
  <c r="E610" i="4"/>
  <c r="F610" i="4"/>
  <c r="C611" i="4"/>
  <c r="D611" i="4"/>
  <c r="E611" i="4"/>
  <c r="F611" i="4"/>
  <c r="C612" i="4"/>
  <c r="D612" i="4"/>
  <c r="E612" i="4"/>
  <c r="F612" i="4"/>
  <c r="C613" i="4"/>
  <c r="D613" i="4"/>
  <c r="E613" i="4"/>
  <c r="F613" i="4"/>
  <c r="C614" i="4"/>
  <c r="D614" i="4"/>
  <c r="E614" i="4"/>
  <c r="F614" i="4"/>
  <c r="C615" i="4"/>
  <c r="D615" i="4"/>
  <c r="E615" i="4"/>
  <c r="F615" i="4"/>
  <c r="C616" i="4"/>
  <c r="D616" i="4"/>
  <c r="E616" i="4"/>
  <c r="F616" i="4"/>
  <c r="C617" i="4"/>
  <c r="D617" i="4"/>
  <c r="E617" i="4"/>
  <c r="F617" i="4"/>
  <c r="C618" i="4"/>
  <c r="D618" i="4"/>
  <c r="E618" i="4"/>
  <c r="F618" i="4"/>
  <c r="C619" i="4"/>
  <c r="D619" i="4"/>
  <c r="E619" i="4"/>
  <c r="F619" i="4"/>
  <c r="C620" i="4"/>
  <c r="D620" i="4"/>
  <c r="E620" i="4"/>
  <c r="F620" i="4"/>
  <c r="C621" i="4"/>
  <c r="D621" i="4"/>
  <c r="E621" i="4"/>
  <c r="F621" i="4"/>
  <c r="C622" i="4"/>
  <c r="D622" i="4"/>
  <c r="E622" i="4"/>
  <c r="F622" i="4"/>
  <c r="C623" i="4"/>
  <c r="D623" i="4"/>
  <c r="E623" i="4"/>
  <c r="F623" i="4"/>
  <c r="C624" i="4"/>
  <c r="D624" i="4"/>
  <c r="E624" i="4"/>
  <c r="F624" i="4"/>
  <c r="C625" i="4"/>
  <c r="D625" i="4"/>
  <c r="E625" i="4"/>
  <c r="F625" i="4"/>
  <c r="C626" i="4"/>
  <c r="D626" i="4"/>
  <c r="E626" i="4"/>
  <c r="F626" i="4"/>
  <c r="C627" i="4"/>
  <c r="D627" i="4"/>
  <c r="E627" i="4"/>
  <c r="F627" i="4"/>
  <c r="C628" i="4"/>
  <c r="D628" i="4"/>
  <c r="E628" i="4"/>
  <c r="F628" i="4"/>
  <c r="C629" i="4"/>
  <c r="D629" i="4"/>
  <c r="E629" i="4"/>
  <c r="F629" i="4"/>
  <c r="C630" i="4"/>
  <c r="D630" i="4"/>
  <c r="E630" i="4"/>
  <c r="F630" i="4"/>
  <c r="C631" i="4"/>
  <c r="D631" i="4"/>
  <c r="E631" i="4"/>
  <c r="F631" i="4"/>
  <c r="C632" i="4"/>
  <c r="D632" i="4"/>
  <c r="E632" i="4"/>
  <c r="F632" i="4"/>
  <c r="C633" i="4"/>
  <c r="D633" i="4"/>
  <c r="E633" i="4"/>
  <c r="F633" i="4"/>
  <c r="C634" i="4"/>
  <c r="D634" i="4"/>
  <c r="E634" i="4"/>
  <c r="F634" i="4"/>
  <c r="C635" i="4"/>
  <c r="D635" i="4"/>
  <c r="E635" i="4"/>
  <c r="F635" i="4"/>
  <c r="C636" i="4"/>
  <c r="D636" i="4"/>
  <c r="E636" i="4"/>
  <c r="F636" i="4"/>
  <c r="C637" i="4"/>
  <c r="D637" i="4"/>
  <c r="E637" i="4"/>
  <c r="F637" i="4"/>
  <c r="C638" i="4"/>
  <c r="D638" i="4"/>
  <c r="E638" i="4"/>
  <c r="F638" i="4"/>
  <c r="C639" i="4"/>
  <c r="D639" i="4"/>
  <c r="E639" i="4"/>
  <c r="F639" i="4"/>
  <c r="C640" i="4"/>
  <c r="D640" i="4"/>
  <c r="E640" i="4"/>
  <c r="F640" i="4"/>
  <c r="C641" i="4"/>
  <c r="D641" i="4"/>
  <c r="E641" i="4"/>
  <c r="F641" i="4"/>
  <c r="C642" i="4"/>
  <c r="D642" i="4"/>
  <c r="E642" i="4"/>
  <c r="F642" i="4"/>
  <c r="C643" i="4"/>
  <c r="D643" i="4"/>
  <c r="E643" i="4"/>
  <c r="F643" i="4"/>
  <c r="C644" i="4"/>
  <c r="D644" i="4"/>
  <c r="E644" i="4"/>
  <c r="F644" i="4"/>
  <c r="C645" i="4"/>
  <c r="D645" i="4"/>
  <c r="E645" i="4"/>
  <c r="F645" i="4"/>
  <c r="C646" i="4"/>
  <c r="D646" i="4"/>
  <c r="E646" i="4"/>
  <c r="F646" i="4"/>
  <c r="C647" i="4"/>
  <c r="D647" i="4"/>
  <c r="E647" i="4"/>
  <c r="F647" i="4"/>
  <c r="C648" i="4"/>
  <c r="D648" i="4"/>
  <c r="E648" i="4"/>
  <c r="F648" i="4"/>
  <c r="C649" i="4"/>
  <c r="D649" i="4"/>
  <c r="E649" i="4"/>
  <c r="F649" i="4"/>
  <c r="C650" i="4"/>
  <c r="D650" i="4"/>
  <c r="E650" i="4"/>
  <c r="F650" i="4"/>
  <c r="C651" i="4"/>
  <c r="D651" i="4"/>
  <c r="E651" i="4"/>
  <c r="F651" i="4"/>
  <c r="C652" i="4"/>
  <c r="D652" i="4"/>
  <c r="E652" i="4"/>
  <c r="F652" i="4"/>
  <c r="C653" i="4"/>
  <c r="D653" i="4"/>
  <c r="E653" i="4"/>
  <c r="F653" i="4"/>
  <c r="C654" i="4"/>
  <c r="D654" i="4"/>
  <c r="E654" i="4"/>
  <c r="F654" i="4"/>
  <c r="C655" i="4"/>
  <c r="D655" i="4"/>
  <c r="E655" i="4"/>
  <c r="F655" i="4"/>
  <c r="C656" i="4"/>
  <c r="D656" i="4"/>
  <c r="E656" i="4"/>
  <c r="F656" i="4"/>
  <c r="C657" i="4"/>
  <c r="D657" i="4"/>
  <c r="E657" i="4"/>
  <c r="F657" i="4"/>
  <c r="C658" i="4"/>
  <c r="D658" i="4"/>
  <c r="E658" i="4"/>
  <c r="F658" i="4"/>
  <c r="C659" i="4"/>
  <c r="D659" i="4"/>
  <c r="E659" i="4"/>
  <c r="F659" i="4"/>
  <c r="C660" i="4"/>
  <c r="D660" i="4"/>
  <c r="E660" i="4"/>
  <c r="F660" i="4"/>
  <c r="C661" i="4"/>
  <c r="D661" i="4"/>
  <c r="E661" i="4"/>
  <c r="F661" i="4"/>
  <c r="C662" i="4"/>
  <c r="D662" i="4"/>
  <c r="E662" i="4"/>
  <c r="F662" i="4"/>
  <c r="C663" i="4"/>
  <c r="D663" i="4"/>
  <c r="E663" i="4"/>
  <c r="F663" i="4"/>
  <c r="C664" i="4"/>
  <c r="D664" i="4"/>
  <c r="E664" i="4"/>
  <c r="F664" i="4"/>
  <c r="C665" i="4"/>
  <c r="D665" i="4"/>
  <c r="E665" i="4"/>
  <c r="F665" i="4"/>
  <c r="C666" i="4"/>
  <c r="D666" i="4"/>
  <c r="E666" i="4"/>
  <c r="F666" i="4"/>
  <c r="C667" i="4"/>
  <c r="D667" i="4"/>
  <c r="E667" i="4"/>
  <c r="F667" i="4"/>
  <c r="C668" i="4"/>
  <c r="D668" i="4"/>
  <c r="E668" i="4"/>
  <c r="F668" i="4"/>
  <c r="C669" i="4"/>
  <c r="D669" i="4"/>
  <c r="E669" i="4"/>
  <c r="F669" i="4"/>
  <c r="C670" i="4"/>
  <c r="D670" i="4"/>
  <c r="E670" i="4"/>
  <c r="F670" i="4"/>
  <c r="C671" i="4"/>
  <c r="D671" i="4"/>
  <c r="E671" i="4"/>
  <c r="F671" i="4"/>
  <c r="C672" i="4"/>
  <c r="D672" i="4"/>
  <c r="E672" i="4"/>
  <c r="F672" i="4"/>
  <c r="C673" i="4"/>
  <c r="D673" i="4"/>
  <c r="E673" i="4"/>
  <c r="F673" i="4"/>
  <c r="C674" i="4"/>
  <c r="D674" i="4"/>
  <c r="E674" i="4"/>
  <c r="F674" i="4"/>
  <c r="C675" i="4"/>
  <c r="D675" i="4"/>
  <c r="E675" i="4"/>
  <c r="F675" i="4"/>
  <c r="C676" i="4"/>
  <c r="D676" i="4"/>
  <c r="E676" i="4"/>
  <c r="F676" i="4"/>
  <c r="C677" i="4"/>
  <c r="D677" i="4"/>
  <c r="E677" i="4"/>
  <c r="F677" i="4"/>
  <c r="C678" i="4"/>
  <c r="D678" i="4"/>
  <c r="E678" i="4"/>
  <c r="F678" i="4"/>
  <c r="C679" i="4"/>
  <c r="D679" i="4"/>
  <c r="E679" i="4"/>
  <c r="F679" i="4"/>
  <c r="C680" i="4"/>
  <c r="D680" i="4"/>
  <c r="E680" i="4"/>
  <c r="F680" i="4"/>
  <c r="C681" i="4"/>
  <c r="D681" i="4"/>
  <c r="E681" i="4"/>
  <c r="F681" i="4"/>
  <c r="C682" i="4"/>
  <c r="D682" i="4"/>
  <c r="E682" i="4"/>
  <c r="F682" i="4"/>
  <c r="C683" i="4"/>
  <c r="D683" i="4"/>
  <c r="E683" i="4"/>
  <c r="F683" i="4"/>
  <c r="C684" i="4"/>
  <c r="D684" i="4"/>
  <c r="E684" i="4"/>
  <c r="F684" i="4"/>
  <c r="C685" i="4"/>
  <c r="D685" i="4"/>
  <c r="E685" i="4"/>
  <c r="F685" i="4"/>
  <c r="C686" i="4"/>
  <c r="D686" i="4"/>
  <c r="E686" i="4"/>
  <c r="F686" i="4"/>
  <c r="C687" i="4"/>
  <c r="D687" i="4"/>
  <c r="E687" i="4"/>
  <c r="F687" i="4"/>
  <c r="C688" i="4"/>
  <c r="D688" i="4"/>
  <c r="E688" i="4"/>
  <c r="F688" i="4"/>
  <c r="C689" i="4"/>
  <c r="D689" i="4"/>
  <c r="E689" i="4"/>
  <c r="F689" i="4"/>
  <c r="C690" i="4"/>
  <c r="D690" i="4"/>
  <c r="E690" i="4"/>
  <c r="F690" i="4"/>
  <c r="C691" i="4"/>
  <c r="D691" i="4"/>
  <c r="E691" i="4"/>
  <c r="F691" i="4"/>
  <c r="C692" i="4"/>
  <c r="D692" i="4"/>
  <c r="E692" i="4"/>
  <c r="F692" i="4"/>
  <c r="C693" i="4"/>
  <c r="D693" i="4"/>
  <c r="E693" i="4"/>
  <c r="F693" i="4"/>
  <c r="C694" i="4"/>
  <c r="D694" i="4"/>
  <c r="E694" i="4"/>
  <c r="F694" i="4"/>
  <c r="C695" i="4"/>
  <c r="D695" i="4"/>
  <c r="E695" i="4"/>
  <c r="F695" i="4"/>
  <c r="C696" i="4"/>
  <c r="D696" i="4"/>
  <c r="E696" i="4"/>
  <c r="F696" i="4"/>
  <c r="C697" i="4"/>
  <c r="D697" i="4"/>
  <c r="E697" i="4"/>
  <c r="F697" i="4"/>
  <c r="C698" i="4"/>
  <c r="D698" i="4"/>
  <c r="E698" i="4"/>
  <c r="F698" i="4"/>
  <c r="C699" i="4"/>
  <c r="D699" i="4"/>
  <c r="E699" i="4"/>
  <c r="F699" i="4"/>
  <c r="C700" i="4"/>
  <c r="D700" i="4"/>
  <c r="E700" i="4"/>
  <c r="F700" i="4"/>
  <c r="C701" i="4"/>
  <c r="D701" i="4"/>
  <c r="E701" i="4"/>
  <c r="F701" i="4"/>
  <c r="C702" i="4"/>
  <c r="D702" i="4"/>
  <c r="E702" i="4"/>
  <c r="F702" i="4"/>
  <c r="C703" i="4"/>
  <c r="D703" i="4"/>
  <c r="E703" i="4"/>
  <c r="F703" i="4"/>
  <c r="C704" i="4"/>
  <c r="D704" i="4"/>
  <c r="E704" i="4"/>
  <c r="F704" i="4"/>
  <c r="C705" i="4"/>
  <c r="D705" i="4"/>
  <c r="E705" i="4"/>
  <c r="F705" i="4"/>
  <c r="C706" i="4"/>
  <c r="D706" i="4"/>
  <c r="E706" i="4"/>
  <c r="F706" i="4"/>
  <c r="C707" i="4"/>
  <c r="D707" i="4"/>
  <c r="E707" i="4"/>
  <c r="F707" i="4"/>
  <c r="C708" i="4"/>
  <c r="D708" i="4"/>
  <c r="E708" i="4"/>
  <c r="F708" i="4"/>
  <c r="C709" i="4"/>
  <c r="D709" i="4"/>
  <c r="E709" i="4"/>
  <c r="F709" i="4"/>
  <c r="C710" i="4"/>
  <c r="D710" i="4"/>
  <c r="E710" i="4"/>
  <c r="F710" i="4"/>
  <c r="C711" i="4"/>
  <c r="D711" i="4"/>
  <c r="E711" i="4"/>
  <c r="F711" i="4"/>
  <c r="C712" i="4"/>
  <c r="D712" i="4"/>
  <c r="E712" i="4"/>
  <c r="F712" i="4"/>
  <c r="C713" i="4"/>
  <c r="D713" i="4"/>
  <c r="E713" i="4"/>
  <c r="F713" i="4"/>
  <c r="C714" i="4"/>
  <c r="D714" i="4"/>
  <c r="E714" i="4"/>
  <c r="F714" i="4"/>
  <c r="C715" i="4"/>
  <c r="D715" i="4"/>
  <c r="E715" i="4"/>
  <c r="F715" i="4"/>
  <c r="C716" i="4"/>
  <c r="D716" i="4"/>
  <c r="E716" i="4"/>
  <c r="F716" i="4"/>
  <c r="C717" i="4"/>
  <c r="D717" i="4"/>
  <c r="E717" i="4"/>
  <c r="F717" i="4"/>
  <c r="C718" i="4"/>
  <c r="D718" i="4"/>
  <c r="E718" i="4"/>
  <c r="F718" i="4"/>
  <c r="C719" i="4"/>
  <c r="D719" i="4"/>
  <c r="E719" i="4"/>
  <c r="F719" i="4"/>
  <c r="C720" i="4"/>
  <c r="D720" i="4"/>
  <c r="E720" i="4"/>
  <c r="F720" i="4"/>
  <c r="C721" i="4"/>
  <c r="D721" i="4"/>
  <c r="E721" i="4"/>
  <c r="F721" i="4"/>
  <c r="C722" i="4"/>
  <c r="D722" i="4"/>
  <c r="E722" i="4"/>
  <c r="F722" i="4"/>
  <c r="C723" i="4"/>
  <c r="D723" i="4"/>
  <c r="E723" i="4"/>
  <c r="F723" i="4"/>
  <c r="C724" i="4"/>
  <c r="D724" i="4"/>
  <c r="E724" i="4"/>
  <c r="F724" i="4"/>
  <c r="C725" i="4"/>
  <c r="D725" i="4"/>
  <c r="E725" i="4"/>
  <c r="F725" i="4"/>
  <c r="C726" i="4"/>
  <c r="D726" i="4"/>
  <c r="E726" i="4"/>
  <c r="F726" i="4"/>
  <c r="C727" i="4"/>
  <c r="D727" i="4"/>
  <c r="E727" i="4"/>
  <c r="F727" i="4"/>
  <c r="C728" i="4"/>
  <c r="D728" i="4"/>
  <c r="E728" i="4"/>
  <c r="F728" i="4"/>
  <c r="C729" i="4"/>
  <c r="D729" i="4"/>
  <c r="E729" i="4"/>
  <c r="F729" i="4"/>
  <c r="C730" i="4"/>
  <c r="D730" i="4"/>
  <c r="E730" i="4"/>
  <c r="F730" i="4"/>
  <c r="C731" i="4"/>
  <c r="D731" i="4"/>
  <c r="E731" i="4"/>
  <c r="F731" i="4"/>
  <c r="C732" i="4"/>
  <c r="D732" i="4"/>
  <c r="E732" i="4"/>
  <c r="F732" i="4"/>
  <c r="C733" i="4"/>
  <c r="D733" i="4"/>
  <c r="E733" i="4"/>
  <c r="F733" i="4"/>
  <c r="C734" i="4"/>
  <c r="D734" i="4"/>
  <c r="E734" i="4"/>
  <c r="F734" i="4"/>
  <c r="C735" i="4"/>
  <c r="D735" i="4"/>
  <c r="E735" i="4"/>
  <c r="F735" i="4"/>
  <c r="C736" i="4"/>
  <c r="D736" i="4"/>
  <c r="E736" i="4"/>
  <c r="F736" i="4"/>
  <c r="C737" i="4"/>
  <c r="D737" i="4"/>
  <c r="E737" i="4"/>
  <c r="F737" i="4"/>
  <c r="C738" i="4"/>
  <c r="D738" i="4"/>
  <c r="E738" i="4"/>
  <c r="F738" i="4"/>
  <c r="C739" i="4"/>
  <c r="D739" i="4"/>
  <c r="E739" i="4"/>
  <c r="F739" i="4"/>
  <c r="C740" i="4"/>
  <c r="D740" i="4"/>
  <c r="E740" i="4"/>
  <c r="F740" i="4"/>
  <c r="C741" i="4"/>
  <c r="D741" i="4"/>
  <c r="E741" i="4"/>
  <c r="F741" i="4"/>
  <c r="C742" i="4"/>
  <c r="D742" i="4"/>
  <c r="E742" i="4"/>
  <c r="F742" i="4"/>
  <c r="C743" i="4"/>
  <c r="D743" i="4"/>
  <c r="E743" i="4"/>
  <c r="F743" i="4"/>
  <c r="C744" i="4"/>
  <c r="D744" i="4"/>
  <c r="E744" i="4"/>
  <c r="F744" i="4"/>
  <c r="C745" i="4"/>
  <c r="D745" i="4"/>
  <c r="E745" i="4"/>
  <c r="F745" i="4"/>
  <c r="C746" i="4"/>
  <c r="D746" i="4"/>
  <c r="E746" i="4"/>
  <c r="F746" i="4"/>
  <c r="C747" i="4"/>
  <c r="D747" i="4"/>
  <c r="E747" i="4"/>
  <c r="F747" i="4"/>
  <c r="C748" i="4"/>
  <c r="D748" i="4"/>
  <c r="E748" i="4"/>
  <c r="F748" i="4"/>
  <c r="C749" i="4"/>
  <c r="D749" i="4"/>
  <c r="E749" i="4"/>
  <c r="F749" i="4"/>
  <c r="C750" i="4"/>
  <c r="D750" i="4"/>
  <c r="E750" i="4"/>
  <c r="F750" i="4"/>
  <c r="C751" i="4"/>
  <c r="D751" i="4"/>
  <c r="E751" i="4"/>
  <c r="F751" i="4"/>
  <c r="C752" i="4"/>
  <c r="D752" i="4"/>
  <c r="E752" i="4"/>
  <c r="F752" i="4"/>
  <c r="C753" i="4"/>
  <c r="D753" i="4"/>
  <c r="E753" i="4"/>
  <c r="F753" i="4"/>
  <c r="C754" i="4"/>
  <c r="D754" i="4"/>
  <c r="E754" i="4"/>
  <c r="F754" i="4"/>
  <c r="C755" i="4"/>
  <c r="D755" i="4"/>
  <c r="E755" i="4"/>
  <c r="F755" i="4"/>
  <c r="C756" i="4"/>
  <c r="D756" i="4"/>
  <c r="E756" i="4"/>
  <c r="F756" i="4"/>
  <c r="C757" i="4"/>
  <c r="D757" i="4"/>
  <c r="E757" i="4"/>
  <c r="F757" i="4"/>
  <c r="C758" i="4"/>
  <c r="D758" i="4"/>
  <c r="E758" i="4"/>
  <c r="F758" i="4"/>
  <c r="C759" i="4"/>
  <c r="D759" i="4"/>
  <c r="E759" i="4"/>
  <c r="F759" i="4"/>
  <c r="C760" i="4"/>
  <c r="D760" i="4"/>
  <c r="E760" i="4"/>
  <c r="F760" i="4"/>
  <c r="C761" i="4"/>
  <c r="D761" i="4"/>
  <c r="E761" i="4"/>
  <c r="F761" i="4"/>
  <c r="C762" i="4"/>
  <c r="D762" i="4"/>
  <c r="E762" i="4"/>
  <c r="F762" i="4"/>
  <c r="C763" i="4"/>
  <c r="D763" i="4"/>
  <c r="E763" i="4"/>
  <c r="F763" i="4"/>
  <c r="C764" i="4"/>
  <c r="D764" i="4"/>
  <c r="E764" i="4"/>
  <c r="F764" i="4"/>
  <c r="C765" i="4"/>
  <c r="D765" i="4"/>
  <c r="E765" i="4"/>
  <c r="F765" i="4"/>
  <c r="C766" i="4"/>
  <c r="D766" i="4"/>
  <c r="E766" i="4"/>
  <c r="F766" i="4"/>
  <c r="C767" i="4"/>
  <c r="D767" i="4"/>
  <c r="E767" i="4"/>
  <c r="F767" i="4"/>
  <c r="C768" i="4"/>
  <c r="D768" i="4"/>
  <c r="E768" i="4"/>
  <c r="F768" i="4"/>
  <c r="C769" i="4"/>
  <c r="D769" i="4"/>
  <c r="E769" i="4"/>
  <c r="F769" i="4"/>
  <c r="C770" i="4"/>
  <c r="D770" i="4"/>
  <c r="E770" i="4"/>
  <c r="F770" i="4"/>
  <c r="C771" i="4"/>
  <c r="D771" i="4"/>
  <c r="E771" i="4"/>
  <c r="F771" i="4"/>
  <c r="C772" i="4"/>
  <c r="D772" i="4"/>
  <c r="E772" i="4"/>
  <c r="F772" i="4"/>
  <c r="C773" i="4"/>
  <c r="D773" i="4"/>
  <c r="E773" i="4"/>
  <c r="F773" i="4"/>
  <c r="C774" i="4"/>
  <c r="D774" i="4"/>
  <c r="E774" i="4"/>
  <c r="F774" i="4"/>
  <c r="C775" i="4"/>
  <c r="D775" i="4"/>
  <c r="E775" i="4"/>
  <c r="F775" i="4"/>
  <c r="C776" i="4"/>
  <c r="D776" i="4"/>
  <c r="E776" i="4"/>
  <c r="F776" i="4"/>
  <c r="C777" i="4"/>
  <c r="D777" i="4"/>
  <c r="E777" i="4"/>
  <c r="F777" i="4"/>
  <c r="C778" i="4"/>
  <c r="D778" i="4"/>
  <c r="E778" i="4"/>
  <c r="F778" i="4"/>
  <c r="C779" i="4"/>
  <c r="D779" i="4"/>
  <c r="E779" i="4"/>
  <c r="F779" i="4"/>
  <c r="C780" i="4"/>
  <c r="D780" i="4"/>
  <c r="E780" i="4"/>
  <c r="F780" i="4"/>
  <c r="C781" i="4"/>
  <c r="D781" i="4"/>
  <c r="E781" i="4"/>
  <c r="F781" i="4"/>
  <c r="C782" i="4"/>
  <c r="D782" i="4"/>
  <c r="E782" i="4"/>
  <c r="F782" i="4"/>
  <c r="C783" i="4"/>
  <c r="D783" i="4"/>
  <c r="E783" i="4"/>
  <c r="F783" i="4"/>
  <c r="C784" i="4"/>
  <c r="D784" i="4"/>
  <c r="E784" i="4"/>
  <c r="F784" i="4"/>
  <c r="C785" i="4"/>
  <c r="D785" i="4"/>
  <c r="E785" i="4"/>
  <c r="F785" i="4"/>
  <c r="C786" i="4"/>
  <c r="D786" i="4"/>
  <c r="E786" i="4"/>
  <c r="F786" i="4"/>
  <c r="C787" i="4"/>
  <c r="D787" i="4"/>
  <c r="E787" i="4"/>
  <c r="F787" i="4"/>
  <c r="C788" i="4"/>
  <c r="D788" i="4"/>
  <c r="E788" i="4"/>
  <c r="F788" i="4"/>
  <c r="C789" i="4"/>
  <c r="D789" i="4"/>
  <c r="E789" i="4"/>
  <c r="F789" i="4"/>
  <c r="C790" i="4"/>
  <c r="D790" i="4"/>
  <c r="E790" i="4"/>
  <c r="F790" i="4"/>
  <c r="C791" i="4"/>
  <c r="D791" i="4"/>
  <c r="E791" i="4"/>
  <c r="F791" i="4"/>
  <c r="C792" i="4"/>
  <c r="D792" i="4"/>
  <c r="E792" i="4"/>
  <c r="F792" i="4"/>
  <c r="C793" i="4"/>
  <c r="D793" i="4"/>
  <c r="E793" i="4"/>
  <c r="F793" i="4"/>
  <c r="C794" i="4"/>
  <c r="D794" i="4"/>
  <c r="E794" i="4"/>
  <c r="F794" i="4"/>
  <c r="C795" i="4"/>
  <c r="D795" i="4"/>
  <c r="E795" i="4"/>
  <c r="F795" i="4"/>
  <c r="C796" i="4"/>
  <c r="D796" i="4"/>
  <c r="E796" i="4"/>
  <c r="F796" i="4"/>
  <c r="C797" i="4"/>
  <c r="D797" i="4"/>
  <c r="E797" i="4"/>
  <c r="F797" i="4"/>
  <c r="C798" i="4"/>
  <c r="D798" i="4"/>
  <c r="E798" i="4"/>
  <c r="F798" i="4"/>
  <c r="C799" i="4"/>
  <c r="D799" i="4"/>
  <c r="E799" i="4"/>
  <c r="F799" i="4"/>
  <c r="C800" i="4"/>
  <c r="D800" i="4"/>
  <c r="E800" i="4"/>
  <c r="F800" i="4"/>
  <c r="C801" i="4"/>
  <c r="D801" i="4"/>
  <c r="E801" i="4"/>
  <c r="F801" i="4"/>
  <c r="C802" i="4"/>
  <c r="D802" i="4"/>
  <c r="E802" i="4"/>
  <c r="F802" i="4"/>
  <c r="C803" i="4"/>
  <c r="D803" i="4"/>
  <c r="E803" i="4"/>
  <c r="F803" i="4"/>
  <c r="C804" i="4"/>
  <c r="D804" i="4"/>
  <c r="E804" i="4"/>
  <c r="F804" i="4"/>
  <c r="C805" i="4"/>
  <c r="D805" i="4"/>
  <c r="E805" i="4"/>
  <c r="F805" i="4"/>
  <c r="C806" i="4"/>
  <c r="D806" i="4"/>
  <c r="E806" i="4"/>
  <c r="F806" i="4"/>
  <c r="C807" i="4"/>
  <c r="D807" i="4"/>
  <c r="E807" i="4"/>
  <c r="F807" i="4"/>
  <c r="C808" i="4"/>
  <c r="D808" i="4"/>
  <c r="E808" i="4"/>
  <c r="F808" i="4"/>
  <c r="C809" i="4"/>
  <c r="D809" i="4"/>
  <c r="E809" i="4"/>
  <c r="F809" i="4"/>
  <c r="C810" i="4"/>
  <c r="D810" i="4"/>
  <c r="E810" i="4"/>
  <c r="F810" i="4"/>
  <c r="C811" i="4"/>
  <c r="D811" i="4"/>
  <c r="E811" i="4"/>
  <c r="F811" i="4"/>
  <c r="C812" i="4"/>
  <c r="D812" i="4"/>
  <c r="E812" i="4"/>
  <c r="F812" i="4"/>
  <c r="C813" i="4"/>
  <c r="D813" i="4"/>
  <c r="E813" i="4"/>
  <c r="F813" i="4"/>
  <c r="C814" i="4"/>
  <c r="D814" i="4"/>
  <c r="E814" i="4"/>
  <c r="F814" i="4"/>
  <c r="C815" i="4"/>
  <c r="D815" i="4"/>
  <c r="E815" i="4"/>
  <c r="F815" i="4"/>
  <c r="C816" i="4"/>
  <c r="D816" i="4"/>
  <c r="E816" i="4"/>
  <c r="F816" i="4"/>
  <c r="C817" i="4"/>
  <c r="D817" i="4"/>
  <c r="E817" i="4"/>
  <c r="F817" i="4"/>
  <c r="C818" i="4"/>
  <c r="D818" i="4"/>
  <c r="E818" i="4"/>
  <c r="F818" i="4"/>
  <c r="C819" i="4"/>
  <c r="D819" i="4"/>
  <c r="E819" i="4"/>
  <c r="F819" i="4"/>
  <c r="C820" i="4"/>
  <c r="D820" i="4"/>
  <c r="E820" i="4"/>
  <c r="F820" i="4"/>
  <c r="C821" i="4"/>
  <c r="D821" i="4"/>
  <c r="E821" i="4"/>
  <c r="F821" i="4"/>
  <c r="C822" i="4"/>
  <c r="D822" i="4"/>
  <c r="E822" i="4"/>
  <c r="F822" i="4"/>
  <c r="C823" i="4"/>
  <c r="D823" i="4"/>
  <c r="E823" i="4"/>
  <c r="F823" i="4"/>
  <c r="C824" i="4"/>
  <c r="D824" i="4"/>
  <c r="E824" i="4"/>
  <c r="F824" i="4"/>
  <c r="C825" i="4"/>
  <c r="D825" i="4"/>
  <c r="E825" i="4"/>
  <c r="F825" i="4"/>
  <c r="C826" i="4"/>
  <c r="D826" i="4"/>
  <c r="E826" i="4"/>
  <c r="F826" i="4"/>
  <c r="C827" i="4"/>
  <c r="D827" i="4"/>
  <c r="E827" i="4"/>
  <c r="F827" i="4"/>
  <c r="C828" i="4"/>
  <c r="D828" i="4"/>
  <c r="E828" i="4"/>
  <c r="F828" i="4"/>
  <c r="C829" i="4"/>
  <c r="D829" i="4"/>
  <c r="E829" i="4"/>
  <c r="F829" i="4"/>
  <c r="C830" i="4"/>
  <c r="D830" i="4"/>
  <c r="E830" i="4"/>
  <c r="F830" i="4"/>
  <c r="C831" i="4"/>
  <c r="D831" i="4"/>
  <c r="E831" i="4"/>
  <c r="F831" i="4"/>
  <c r="C832" i="4"/>
  <c r="D832" i="4"/>
  <c r="E832" i="4"/>
  <c r="F832" i="4"/>
  <c r="C833" i="4"/>
  <c r="D833" i="4"/>
  <c r="E833" i="4"/>
  <c r="F833" i="4"/>
  <c r="C834" i="4"/>
  <c r="D834" i="4"/>
  <c r="E834" i="4"/>
  <c r="F834" i="4"/>
  <c r="C835" i="4"/>
  <c r="D835" i="4"/>
  <c r="E835" i="4"/>
  <c r="F835" i="4"/>
  <c r="C836" i="4"/>
  <c r="D836" i="4"/>
  <c r="E836" i="4"/>
  <c r="F836" i="4"/>
  <c r="C837" i="4"/>
  <c r="D837" i="4"/>
  <c r="E837" i="4"/>
  <c r="F837" i="4"/>
  <c r="C838" i="4"/>
  <c r="D838" i="4"/>
  <c r="E838" i="4"/>
  <c r="F838" i="4"/>
  <c r="C839" i="4"/>
  <c r="D839" i="4"/>
  <c r="E839" i="4"/>
  <c r="F839" i="4"/>
  <c r="C840" i="4"/>
  <c r="D840" i="4"/>
  <c r="E840" i="4"/>
  <c r="F840" i="4"/>
  <c r="C841" i="4"/>
  <c r="D841" i="4"/>
  <c r="E841" i="4"/>
  <c r="F841" i="4"/>
  <c r="C842" i="4"/>
  <c r="D842" i="4"/>
  <c r="E842" i="4"/>
  <c r="F842" i="4"/>
  <c r="C843" i="4"/>
  <c r="D843" i="4"/>
  <c r="E843" i="4"/>
  <c r="F843" i="4"/>
  <c r="C844" i="4"/>
  <c r="D844" i="4"/>
  <c r="E844" i="4"/>
  <c r="F844" i="4"/>
  <c r="C845" i="4"/>
  <c r="D845" i="4"/>
  <c r="E845" i="4"/>
  <c r="F845" i="4"/>
  <c r="C846" i="4"/>
  <c r="D846" i="4"/>
  <c r="E846" i="4"/>
  <c r="F846" i="4"/>
  <c r="C847" i="4"/>
  <c r="D847" i="4"/>
  <c r="E847" i="4"/>
  <c r="F847" i="4"/>
  <c r="C848" i="4"/>
  <c r="D848" i="4"/>
  <c r="E848" i="4"/>
  <c r="F848" i="4"/>
  <c r="C849" i="4"/>
  <c r="D849" i="4"/>
  <c r="E849" i="4"/>
  <c r="F849" i="4"/>
  <c r="C850" i="4"/>
  <c r="D850" i="4"/>
  <c r="E850" i="4"/>
  <c r="F850" i="4"/>
  <c r="C851" i="4"/>
  <c r="D851" i="4"/>
  <c r="E851" i="4"/>
  <c r="F851" i="4"/>
  <c r="C852" i="4"/>
  <c r="D852" i="4"/>
  <c r="E852" i="4"/>
  <c r="F852" i="4"/>
  <c r="C853" i="4"/>
  <c r="D853" i="4"/>
  <c r="E853" i="4"/>
  <c r="F853" i="4"/>
  <c r="C854" i="4"/>
  <c r="D854" i="4"/>
  <c r="E854" i="4"/>
  <c r="F854" i="4"/>
  <c r="C855" i="4"/>
  <c r="D855" i="4"/>
  <c r="E855" i="4"/>
  <c r="F855" i="4"/>
  <c r="C856" i="4"/>
  <c r="D856" i="4"/>
  <c r="E856" i="4"/>
  <c r="F856" i="4"/>
  <c r="C857" i="4"/>
  <c r="D857" i="4"/>
  <c r="E857" i="4"/>
  <c r="F857" i="4"/>
  <c r="C858" i="4"/>
  <c r="D858" i="4"/>
  <c r="E858" i="4"/>
  <c r="F858" i="4"/>
  <c r="C859" i="4"/>
  <c r="D859" i="4"/>
  <c r="E859" i="4"/>
  <c r="F859" i="4"/>
  <c r="C860" i="4"/>
  <c r="D860" i="4"/>
  <c r="E860" i="4"/>
  <c r="F860" i="4"/>
  <c r="C861" i="4"/>
  <c r="D861" i="4"/>
  <c r="E861" i="4"/>
  <c r="F861" i="4"/>
  <c r="C862" i="4"/>
  <c r="D862" i="4"/>
  <c r="E862" i="4"/>
  <c r="F862" i="4"/>
  <c r="C863" i="4"/>
  <c r="D863" i="4"/>
  <c r="E863" i="4"/>
  <c r="F863" i="4"/>
  <c r="C864" i="4"/>
  <c r="D864" i="4"/>
  <c r="E864" i="4"/>
  <c r="F864" i="4"/>
  <c r="C865" i="4"/>
  <c r="D865" i="4"/>
  <c r="E865" i="4"/>
  <c r="F865" i="4"/>
  <c r="C866" i="4"/>
  <c r="D866" i="4"/>
  <c r="E866" i="4"/>
  <c r="F866" i="4"/>
  <c r="C867" i="4"/>
  <c r="D867" i="4"/>
  <c r="E867" i="4"/>
  <c r="F867" i="4"/>
  <c r="C868" i="4"/>
  <c r="D868" i="4"/>
  <c r="E868" i="4"/>
  <c r="F868" i="4"/>
  <c r="C869" i="4"/>
  <c r="D869" i="4"/>
  <c r="E869" i="4"/>
  <c r="F869" i="4"/>
  <c r="C870" i="4"/>
  <c r="D870" i="4"/>
  <c r="E870" i="4"/>
  <c r="F870" i="4"/>
  <c r="C871" i="4"/>
  <c r="D871" i="4"/>
  <c r="E871" i="4"/>
  <c r="F871" i="4"/>
  <c r="C872" i="4"/>
  <c r="D872" i="4"/>
  <c r="E872" i="4"/>
  <c r="F872" i="4"/>
  <c r="C873" i="4"/>
  <c r="D873" i="4"/>
  <c r="E873" i="4"/>
  <c r="F873" i="4"/>
  <c r="C874" i="4"/>
  <c r="D874" i="4"/>
  <c r="E874" i="4"/>
  <c r="F874" i="4"/>
  <c r="C875" i="4"/>
  <c r="D875" i="4"/>
  <c r="E875" i="4"/>
  <c r="F875" i="4"/>
  <c r="C876" i="4"/>
  <c r="D876" i="4"/>
  <c r="E876" i="4"/>
  <c r="F876" i="4"/>
  <c r="C877" i="4"/>
  <c r="D877" i="4"/>
  <c r="E877" i="4"/>
  <c r="F877" i="4"/>
  <c r="C878" i="4"/>
  <c r="D878" i="4"/>
  <c r="E878" i="4"/>
  <c r="F878" i="4"/>
  <c r="C879" i="4"/>
  <c r="D879" i="4"/>
  <c r="E879" i="4"/>
  <c r="F879" i="4"/>
  <c r="C880" i="4"/>
  <c r="D880" i="4"/>
  <c r="E880" i="4"/>
  <c r="F880" i="4"/>
  <c r="C881" i="4"/>
  <c r="D881" i="4"/>
  <c r="E881" i="4"/>
  <c r="F881" i="4"/>
  <c r="C882" i="4"/>
  <c r="D882" i="4"/>
  <c r="E882" i="4"/>
  <c r="F882" i="4"/>
  <c r="C883" i="4"/>
  <c r="D883" i="4"/>
  <c r="E883" i="4"/>
  <c r="F883" i="4"/>
  <c r="C884" i="4"/>
  <c r="D884" i="4"/>
  <c r="E884" i="4"/>
  <c r="F884" i="4"/>
  <c r="C885" i="4"/>
  <c r="D885" i="4"/>
  <c r="E885" i="4"/>
  <c r="F885" i="4"/>
  <c r="C886" i="4"/>
  <c r="D886" i="4"/>
  <c r="E886" i="4"/>
  <c r="F886" i="4"/>
  <c r="C887" i="4"/>
  <c r="D887" i="4"/>
  <c r="E887" i="4"/>
  <c r="F887" i="4"/>
  <c r="C888" i="4"/>
  <c r="D888" i="4"/>
  <c r="E888" i="4"/>
  <c r="F888" i="4"/>
  <c r="C889" i="4"/>
  <c r="D889" i="4"/>
  <c r="E889" i="4"/>
  <c r="F889" i="4"/>
  <c r="C890" i="4"/>
  <c r="D890" i="4"/>
  <c r="E890" i="4"/>
  <c r="F890" i="4"/>
  <c r="C891" i="4"/>
  <c r="D891" i="4"/>
  <c r="E891" i="4"/>
  <c r="F891" i="4"/>
  <c r="C892" i="4"/>
  <c r="D892" i="4"/>
  <c r="E892" i="4"/>
  <c r="F892" i="4"/>
  <c r="C893" i="4"/>
  <c r="D893" i="4"/>
  <c r="E893" i="4"/>
  <c r="F893" i="4"/>
  <c r="C894" i="4"/>
  <c r="D894" i="4"/>
  <c r="E894" i="4"/>
  <c r="F894" i="4"/>
  <c r="C895" i="4"/>
  <c r="D895" i="4"/>
  <c r="E895" i="4"/>
  <c r="F895" i="4"/>
  <c r="C896" i="4"/>
  <c r="D896" i="4"/>
  <c r="E896" i="4"/>
  <c r="F896" i="4"/>
  <c r="C897" i="4"/>
  <c r="D897" i="4"/>
  <c r="E897" i="4"/>
  <c r="F897" i="4"/>
  <c r="C898" i="4"/>
  <c r="D898" i="4"/>
  <c r="E898" i="4"/>
  <c r="F898" i="4"/>
  <c r="C899" i="4"/>
  <c r="D899" i="4"/>
  <c r="E899" i="4"/>
  <c r="F899" i="4"/>
  <c r="C900" i="4"/>
  <c r="D900" i="4"/>
  <c r="E900" i="4"/>
  <c r="F900" i="4"/>
  <c r="C901" i="4"/>
  <c r="D901" i="4"/>
  <c r="E901" i="4"/>
  <c r="F901" i="4"/>
  <c r="C902" i="4"/>
  <c r="D902" i="4"/>
  <c r="E902" i="4"/>
  <c r="F902" i="4"/>
  <c r="C903" i="4"/>
  <c r="D903" i="4"/>
  <c r="E903" i="4"/>
  <c r="F903" i="4"/>
  <c r="C904" i="4"/>
  <c r="D904" i="4"/>
  <c r="E904" i="4"/>
  <c r="F904" i="4"/>
  <c r="C905" i="4"/>
  <c r="D905" i="4"/>
  <c r="E905" i="4"/>
  <c r="F905" i="4"/>
  <c r="C906" i="4"/>
  <c r="D906" i="4"/>
  <c r="E906" i="4"/>
  <c r="F906" i="4"/>
  <c r="C907" i="4"/>
  <c r="D907" i="4"/>
  <c r="E907" i="4"/>
  <c r="F907" i="4"/>
  <c r="C908" i="4"/>
  <c r="D908" i="4"/>
  <c r="E908" i="4"/>
  <c r="F908" i="4"/>
  <c r="C909" i="4"/>
  <c r="D909" i="4"/>
  <c r="E909" i="4"/>
  <c r="F909" i="4"/>
  <c r="C910" i="4"/>
  <c r="D910" i="4"/>
  <c r="E910" i="4"/>
  <c r="F910" i="4"/>
  <c r="C911" i="4"/>
  <c r="D911" i="4"/>
  <c r="E911" i="4"/>
  <c r="F911" i="4"/>
  <c r="C912" i="4"/>
  <c r="D912" i="4"/>
  <c r="E912" i="4"/>
  <c r="F912" i="4"/>
  <c r="C913" i="4"/>
  <c r="D913" i="4"/>
  <c r="E913" i="4"/>
  <c r="F913" i="4"/>
  <c r="C914" i="4"/>
  <c r="D914" i="4"/>
  <c r="E914" i="4"/>
  <c r="F914" i="4"/>
  <c r="C915" i="4"/>
  <c r="D915" i="4"/>
  <c r="E915" i="4"/>
  <c r="F915" i="4"/>
  <c r="C916" i="4"/>
  <c r="D916" i="4"/>
  <c r="E916" i="4"/>
  <c r="F916" i="4"/>
  <c r="C917" i="4"/>
  <c r="D917" i="4"/>
  <c r="E917" i="4"/>
  <c r="F917" i="4"/>
  <c r="C918" i="4"/>
  <c r="D918" i="4"/>
  <c r="E918" i="4"/>
  <c r="F918" i="4"/>
  <c r="C919" i="4"/>
  <c r="D919" i="4"/>
  <c r="E919" i="4"/>
  <c r="F919" i="4"/>
  <c r="C920" i="4"/>
  <c r="D920" i="4"/>
  <c r="E920" i="4"/>
  <c r="F920" i="4"/>
  <c r="C921" i="4"/>
  <c r="D921" i="4"/>
  <c r="E921" i="4"/>
  <c r="F921" i="4"/>
  <c r="C922" i="4"/>
  <c r="D922" i="4"/>
  <c r="E922" i="4"/>
  <c r="F922" i="4"/>
  <c r="C923" i="4"/>
  <c r="D923" i="4"/>
  <c r="E923" i="4"/>
  <c r="F923" i="4"/>
  <c r="C924" i="4"/>
  <c r="D924" i="4"/>
  <c r="E924" i="4"/>
  <c r="F924" i="4"/>
  <c r="C925" i="4"/>
  <c r="D925" i="4"/>
  <c r="E925" i="4"/>
  <c r="F925" i="4"/>
  <c r="C926" i="4"/>
  <c r="D926" i="4"/>
  <c r="E926" i="4"/>
  <c r="F926" i="4"/>
  <c r="C927" i="4"/>
  <c r="D927" i="4"/>
  <c r="E927" i="4"/>
  <c r="F927" i="4"/>
  <c r="C928" i="4"/>
  <c r="D928" i="4"/>
  <c r="E928" i="4"/>
  <c r="F928" i="4"/>
  <c r="C929" i="4"/>
  <c r="D929" i="4"/>
  <c r="E929" i="4"/>
  <c r="F929" i="4"/>
  <c r="C930" i="4"/>
  <c r="D930" i="4"/>
  <c r="E930" i="4"/>
  <c r="F930" i="4"/>
  <c r="C931" i="4"/>
  <c r="D931" i="4"/>
  <c r="E931" i="4"/>
  <c r="F931" i="4"/>
  <c r="C932" i="4"/>
  <c r="D932" i="4"/>
  <c r="E932" i="4"/>
  <c r="F932" i="4"/>
  <c r="C933" i="4"/>
  <c r="D933" i="4"/>
  <c r="E933" i="4"/>
  <c r="F933" i="4"/>
  <c r="C934" i="4"/>
  <c r="D934" i="4"/>
  <c r="E934" i="4"/>
  <c r="F934" i="4"/>
  <c r="C935" i="4"/>
  <c r="D935" i="4"/>
  <c r="E935" i="4"/>
  <c r="F935" i="4"/>
  <c r="C936" i="4"/>
  <c r="D936" i="4"/>
  <c r="E936" i="4"/>
  <c r="F936" i="4"/>
  <c r="C937" i="4"/>
  <c r="D937" i="4"/>
  <c r="E937" i="4"/>
  <c r="F937" i="4"/>
  <c r="C938" i="4"/>
  <c r="D938" i="4"/>
  <c r="E938" i="4"/>
  <c r="F938" i="4"/>
  <c r="C939" i="4"/>
  <c r="D939" i="4"/>
  <c r="E939" i="4"/>
  <c r="F939" i="4"/>
  <c r="C940" i="4"/>
  <c r="D940" i="4"/>
  <c r="E940" i="4"/>
  <c r="F940" i="4"/>
  <c r="C941" i="4"/>
  <c r="D941" i="4"/>
  <c r="E941" i="4"/>
  <c r="F941" i="4"/>
  <c r="C942" i="4"/>
  <c r="D942" i="4"/>
  <c r="E942" i="4"/>
  <c r="F942" i="4"/>
  <c r="C943" i="4"/>
  <c r="D943" i="4"/>
  <c r="E943" i="4"/>
  <c r="F943" i="4"/>
  <c r="C944" i="4"/>
  <c r="D944" i="4"/>
  <c r="E944" i="4"/>
  <c r="F944" i="4"/>
  <c r="C945" i="4"/>
  <c r="D945" i="4"/>
  <c r="E945" i="4"/>
  <c r="F945" i="4"/>
  <c r="C946" i="4"/>
  <c r="D946" i="4"/>
  <c r="E946" i="4"/>
  <c r="F946" i="4"/>
  <c r="C947" i="4"/>
  <c r="D947" i="4"/>
  <c r="E947" i="4"/>
  <c r="F947" i="4"/>
  <c r="C948" i="4"/>
  <c r="D948" i="4"/>
  <c r="E948" i="4"/>
  <c r="F948" i="4"/>
  <c r="C949" i="4"/>
  <c r="D949" i="4"/>
  <c r="E949" i="4"/>
  <c r="F949" i="4"/>
  <c r="C950" i="4"/>
  <c r="D950" i="4"/>
  <c r="E950" i="4"/>
  <c r="F950" i="4"/>
  <c r="C951" i="4"/>
  <c r="D951" i="4"/>
  <c r="E951" i="4"/>
  <c r="F951" i="4"/>
  <c r="C952" i="4"/>
  <c r="D952" i="4"/>
  <c r="E952" i="4"/>
  <c r="F952" i="4"/>
  <c r="C953" i="4"/>
  <c r="D953" i="4"/>
  <c r="E953" i="4"/>
  <c r="F953" i="4"/>
  <c r="C954" i="4"/>
  <c r="D954" i="4"/>
  <c r="E954" i="4"/>
  <c r="F954" i="4"/>
  <c r="C955" i="4"/>
  <c r="D955" i="4"/>
  <c r="E955" i="4"/>
  <c r="F955" i="4"/>
  <c r="C956" i="4"/>
  <c r="D956" i="4"/>
  <c r="E956" i="4"/>
  <c r="F956" i="4"/>
  <c r="C957" i="4"/>
  <c r="D957" i="4"/>
  <c r="E957" i="4"/>
  <c r="F957" i="4"/>
  <c r="C958" i="4"/>
  <c r="D958" i="4"/>
  <c r="E958" i="4"/>
  <c r="F958" i="4"/>
  <c r="C959" i="4"/>
  <c r="D959" i="4"/>
  <c r="E959" i="4"/>
  <c r="F959" i="4"/>
  <c r="C960" i="4"/>
  <c r="D960" i="4"/>
  <c r="E960" i="4"/>
  <c r="F960" i="4"/>
  <c r="C961" i="4"/>
  <c r="D961" i="4"/>
  <c r="E961" i="4"/>
  <c r="F961" i="4"/>
  <c r="C962" i="4"/>
  <c r="D962" i="4"/>
  <c r="E962" i="4"/>
  <c r="F962" i="4"/>
  <c r="C963" i="4"/>
  <c r="D963" i="4"/>
  <c r="E963" i="4"/>
  <c r="F963" i="4"/>
  <c r="C964" i="4"/>
  <c r="D964" i="4"/>
  <c r="E964" i="4"/>
  <c r="F964" i="4"/>
  <c r="C965" i="4"/>
  <c r="D965" i="4"/>
  <c r="E965" i="4"/>
  <c r="F965" i="4"/>
  <c r="C966" i="4"/>
  <c r="D966" i="4"/>
  <c r="E966" i="4"/>
  <c r="F966" i="4"/>
  <c r="C967" i="4"/>
  <c r="D967" i="4"/>
  <c r="E967" i="4"/>
  <c r="F967" i="4"/>
  <c r="C968" i="4"/>
  <c r="D968" i="4"/>
  <c r="E968" i="4"/>
  <c r="F968" i="4"/>
  <c r="C969" i="4"/>
  <c r="D969" i="4"/>
  <c r="E969" i="4"/>
  <c r="F969" i="4"/>
  <c r="C970" i="4"/>
  <c r="D970" i="4"/>
  <c r="E970" i="4"/>
  <c r="F970" i="4"/>
  <c r="C971" i="4"/>
  <c r="D971" i="4"/>
  <c r="E971" i="4"/>
  <c r="F971" i="4"/>
  <c r="C972" i="4"/>
  <c r="D972" i="4"/>
  <c r="E972" i="4"/>
  <c r="F972" i="4"/>
  <c r="C973" i="4"/>
  <c r="D973" i="4"/>
  <c r="E973" i="4"/>
  <c r="F973" i="4"/>
  <c r="C974" i="4"/>
  <c r="D974" i="4"/>
  <c r="E974" i="4"/>
  <c r="F974" i="4"/>
  <c r="C975" i="4"/>
  <c r="D975" i="4"/>
  <c r="E975" i="4"/>
  <c r="F975" i="4"/>
  <c r="C976" i="4"/>
  <c r="D976" i="4"/>
  <c r="E976" i="4"/>
  <c r="F976" i="4"/>
  <c r="C977" i="4"/>
  <c r="D977" i="4"/>
  <c r="E977" i="4"/>
  <c r="F977" i="4"/>
  <c r="C978" i="4"/>
  <c r="D978" i="4"/>
  <c r="E978" i="4"/>
  <c r="F978" i="4"/>
  <c r="C979" i="4"/>
  <c r="D979" i="4"/>
  <c r="E979" i="4"/>
  <c r="F979" i="4"/>
  <c r="C980" i="4"/>
  <c r="D980" i="4"/>
  <c r="E980" i="4"/>
  <c r="F980" i="4"/>
  <c r="C981" i="4"/>
  <c r="D981" i="4"/>
  <c r="E981" i="4"/>
  <c r="F981" i="4"/>
  <c r="C982" i="4"/>
  <c r="D982" i="4"/>
  <c r="E982" i="4"/>
  <c r="F982" i="4"/>
  <c r="C983" i="4"/>
  <c r="D983" i="4"/>
  <c r="E983" i="4"/>
  <c r="F983" i="4"/>
  <c r="C984" i="4"/>
  <c r="D984" i="4"/>
  <c r="E984" i="4"/>
  <c r="F984" i="4"/>
  <c r="C985" i="4"/>
  <c r="D985" i="4"/>
  <c r="E985" i="4"/>
  <c r="F985" i="4"/>
  <c r="C986" i="4"/>
  <c r="D986" i="4"/>
  <c r="E986" i="4"/>
  <c r="F986" i="4"/>
  <c r="C987" i="4"/>
  <c r="D987" i="4"/>
  <c r="E987" i="4"/>
  <c r="F987" i="4"/>
  <c r="C988" i="4"/>
  <c r="D988" i="4"/>
  <c r="E988" i="4"/>
  <c r="F988" i="4"/>
  <c r="C989" i="4"/>
  <c r="D989" i="4"/>
  <c r="E989" i="4"/>
  <c r="F989" i="4"/>
  <c r="C990" i="4"/>
  <c r="D990" i="4"/>
  <c r="E990" i="4"/>
  <c r="F990" i="4"/>
  <c r="C991" i="4"/>
  <c r="D991" i="4"/>
  <c r="E991" i="4"/>
  <c r="F991" i="4"/>
  <c r="C992" i="4"/>
  <c r="D992" i="4"/>
  <c r="E992" i="4"/>
  <c r="F992" i="4"/>
  <c r="C993" i="4"/>
  <c r="D993" i="4"/>
  <c r="E993" i="4"/>
  <c r="F993" i="4"/>
  <c r="C994" i="4"/>
  <c r="D994" i="4"/>
  <c r="E994" i="4"/>
  <c r="F994" i="4"/>
  <c r="C995" i="4"/>
  <c r="D995" i="4"/>
  <c r="E995" i="4"/>
  <c r="F995" i="4"/>
  <c r="C996" i="4"/>
  <c r="D996" i="4"/>
  <c r="E996" i="4"/>
  <c r="F996" i="4"/>
  <c r="C997" i="4"/>
  <c r="D997" i="4"/>
  <c r="E997" i="4"/>
  <c r="F997" i="4"/>
  <c r="C998" i="4"/>
  <c r="D998" i="4"/>
  <c r="E998" i="4"/>
  <c r="F998" i="4"/>
  <c r="C999" i="4"/>
  <c r="D999" i="4"/>
  <c r="E999" i="4"/>
  <c r="F999" i="4"/>
  <c r="C1000" i="4"/>
  <c r="D1000" i="4"/>
  <c r="E1000" i="4"/>
  <c r="F1000" i="4"/>
  <c r="C1001" i="4"/>
  <c r="D1001" i="4"/>
  <c r="E1001" i="4"/>
  <c r="F1001" i="4"/>
  <c r="C1002" i="4"/>
  <c r="D1002" i="4"/>
  <c r="E1002" i="4"/>
  <c r="F1002" i="4"/>
  <c r="C1003" i="4"/>
  <c r="D1003" i="4"/>
  <c r="E1003" i="4"/>
  <c r="F1003" i="4"/>
  <c r="C1004" i="4"/>
  <c r="D1004" i="4"/>
  <c r="E1004" i="4"/>
  <c r="F1004" i="4"/>
  <c r="C1005" i="4"/>
  <c r="D1005" i="4"/>
  <c r="E1005" i="4"/>
  <c r="F1005" i="4"/>
  <c r="C1006" i="4"/>
  <c r="D1006" i="4"/>
  <c r="E1006" i="4"/>
  <c r="F1006" i="4"/>
  <c r="C1007" i="4"/>
  <c r="D1007" i="4"/>
  <c r="E1007" i="4"/>
  <c r="F1007" i="4"/>
  <c r="C1008" i="4"/>
  <c r="D1008" i="4"/>
  <c r="E1008" i="4"/>
  <c r="F1008" i="4"/>
  <c r="C1009" i="4"/>
  <c r="D1009" i="4"/>
  <c r="E1009" i="4"/>
  <c r="F1009" i="4"/>
  <c r="C1010" i="4"/>
  <c r="D1010" i="4"/>
  <c r="E1010" i="4"/>
  <c r="F1010" i="4"/>
  <c r="C1011" i="4"/>
  <c r="D1011" i="4"/>
  <c r="E1011" i="4"/>
  <c r="F1011" i="4"/>
  <c r="C1012" i="4"/>
  <c r="D1012" i="4"/>
  <c r="E1012" i="4"/>
  <c r="F1012" i="4"/>
  <c r="C1013" i="4"/>
  <c r="D1013" i="4"/>
  <c r="E1013" i="4"/>
  <c r="F1013" i="4"/>
  <c r="C1014" i="4"/>
  <c r="D1014" i="4"/>
  <c r="E1014" i="4"/>
  <c r="F1014" i="4"/>
  <c r="C1015" i="4"/>
  <c r="D1015" i="4"/>
  <c r="E1015" i="4"/>
  <c r="F1015" i="4"/>
  <c r="C1016" i="4"/>
  <c r="D1016" i="4"/>
  <c r="E1016" i="4"/>
  <c r="F1016" i="4"/>
  <c r="C1017" i="4"/>
  <c r="D1017" i="4"/>
  <c r="E1017" i="4"/>
  <c r="F1017" i="4"/>
  <c r="C1018" i="4"/>
  <c r="D1018" i="4"/>
  <c r="E1018" i="4"/>
  <c r="F1018" i="4"/>
  <c r="C1019" i="4"/>
  <c r="D1019" i="4"/>
  <c r="E1019" i="4"/>
  <c r="F1019" i="4"/>
  <c r="C1020" i="4"/>
  <c r="D1020" i="4"/>
  <c r="E1020" i="4"/>
  <c r="F1020" i="4"/>
  <c r="C1021" i="4"/>
  <c r="D1021" i="4"/>
  <c r="E1021" i="4"/>
  <c r="F1021" i="4"/>
  <c r="C1022" i="4"/>
  <c r="D1022" i="4"/>
  <c r="E1022" i="4"/>
  <c r="F1022" i="4"/>
  <c r="C1023" i="4"/>
  <c r="D1023" i="4"/>
  <c r="E1023" i="4"/>
  <c r="F1023" i="4"/>
  <c r="C1024" i="4"/>
  <c r="D1024" i="4"/>
  <c r="E1024" i="4"/>
  <c r="F1024" i="4"/>
  <c r="C1025" i="4"/>
  <c r="D1025" i="4"/>
  <c r="E1025" i="4"/>
  <c r="F1025" i="4"/>
  <c r="C1026" i="4"/>
  <c r="D1026" i="4"/>
  <c r="E1026" i="4"/>
  <c r="F1026" i="4"/>
  <c r="C1027" i="4"/>
  <c r="D1027" i="4"/>
  <c r="E1027" i="4"/>
  <c r="F1027" i="4"/>
  <c r="C1028" i="4"/>
  <c r="D1028" i="4"/>
  <c r="E1028" i="4"/>
  <c r="F1028" i="4"/>
  <c r="C1029" i="4"/>
  <c r="D1029" i="4"/>
  <c r="E1029" i="4"/>
  <c r="F1029" i="4"/>
  <c r="C1030" i="4"/>
  <c r="D1030" i="4"/>
  <c r="E1030" i="4"/>
  <c r="F1030" i="4"/>
  <c r="C1031" i="4"/>
  <c r="D1031" i="4"/>
  <c r="E1031" i="4"/>
  <c r="F1031" i="4"/>
  <c r="C1032" i="4"/>
  <c r="D1032" i="4"/>
  <c r="E1032" i="4"/>
  <c r="F1032" i="4"/>
  <c r="C1033" i="4"/>
  <c r="D1033" i="4"/>
  <c r="E1033" i="4"/>
  <c r="F1033" i="4"/>
  <c r="C1034" i="4"/>
  <c r="D1034" i="4"/>
  <c r="E1034" i="4"/>
  <c r="F1034" i="4"/>
  <c r="C1035" i="4"/>
  <c r="D1035" i="4"/>
  <c r="E1035" i="4"/>
  <c r="F1035" i="4"/>
  <c r="C1036" i="4"/>
  <c r="D1036" i="4"/>
  <c r="E1036" i="4"/>
  <c r="F1036" i="4"/>
  <c r="C1037" i="4"/>
  <c r="D1037" i="4"/>
  <c r="E1037" i="4"/>
  <c r="F1037" i="4"/>
  <c r="C1038" i="4"/>
  <c r="D1038" i="4"/>
  <c r="E1038" i="4"/>
  <c r="F1038" i="4"/>
  <c r="C1039" i="4"/>
  <c r="D1039" i="4"/>
  <c r="E1039" i="4"/>
  <c r="F1039" i="4"/>
  <c r="C1040" i="4"/>
  <c r="D1040" i="4"/>
  <c r="E1040" i="4"/>
  <c r="F1040" i="4"/>
  <c r="C1041" i="4"/>
  <c r="D1041" i="4"/>
  <c r="E1041" i="4"/>
  <c r="F1041" i="4"/>
  <c r="C1042" i="4"/>
  <c r="D1042" i="4"/>
  <c r="E1042" i="4"/>
  <c r="F1042" i="4"/>
  <c r="C1043" i="4"/>
  <c r="D1043" i="4"/>
  <c r="E1043" i="4"/>
  <c r="F1043" i="4"/>
  <c r="C1044" i="4"/>
  <c r="D1044" i="4"/>
  <c r="E1044" i="4"/>
  <c r="F1044" i="4"/>
  <c r="C1045" i="4"/>
  <c r="D1045" i="4"/>
  <c r="E1045" i="4"/>
  <c r="F1045" i="4"/>
  <c r="C1046" i="4"/>
  <c r="D1046" i="4"/>
  <c r="E1046" i="4"/>
  <c r="F1046" i="4"/>
  <c r="C1047" i="4"/>
  <c r="D1047" i="4"/>
  <c r="E1047" i="4"/>
  <c r="F1047" i="4"/>
  <c r="C1048" i="4"/>
  <c r="D1048" i="4"/>
  <c r="E1048" i="4"/>
  <c r="F1048" i="4"/>
  <c r="C1049" i="4"/>
  <c r="D1049" i="4"/>
  <c r="E1049" i="4"/>
  <c r="F1049" i="4"/>
  <c r="C1050" i="4"/>
  <c r="D1050" i="4"/>
  <c r="E1050" i="4"/>
  <c r="F1050" i="4"/>
  <c r="C1051" i="4"/>
  <c r="D1051" i="4"/>
  <c r="E1051" i="4"/>
  <c r="F1051" i="4"/>
  <c r="C1052" i="4"/>
  <c r="D1052" i="4"/>
  <c r="E1052" i="4"/>
  <c r="F1052" i="4"/>
  <c r="C1053" i="4"/>
  <c r="D1053" i="4"/>
  <c r="E1053" i="4"/>
  <c r="F1053" i="4"/>
  <c r="C1054" i="4"/>
  <c r="D1054" i="4"/>
  <c r="E1054" i="4"/>
  <c r="F1054" i="4"/>
  <c r="C1055" i="4"/>
  <c r="D1055" i="4"/>
  <c r="E1055" i="4"/>
  <c r="F1055" i="4"/>
  <c r="C1056" i="4"/>
  <c r="D1056" i="4"/>
  <c r="E1056" i="4"/>
  <c r="F1056" i="4"/>
  <c r="C1057" i="4"/>
  <c r="D1057" i="4"/>
  <c r="E1057" i="4"/>
  <c r="F1057" i="4"/>
  <c r="C1058" i="4"/>
  <c r="D1058" i="4"/>
  <c r="E1058" i="4"/>
  <c r="F1058" i="4"/>
  <c r="C1059" i="4"/>
  <c r="D1059" i="4"/>
  <c r="E1059" i="4"/>
  <c r="F1059" i="4"/>
  <c r="C1060" i="4"/>
  <c r="D1060" i="4"/>
  <c r="E1060" i="4"/>
  <c r="F1060" i="4"/>
  <c r="C1061" i="4"/>
  <c r="D1061" i="4"/>
  <c r="E1061" i="4"/>
  <c r="F1061" i="4"/>
  <c r="C1062" i="4"/>
  <c r="D1062" i="4"/>
  <c r="E1062" i="4"/>
  <c r="F1062" i="4"/>
  <c r="C1063" i="4"/>
  <c r="D1063" i="4"/>
  <c r="E1063" i="4"/>
  <c r="F1063" i="4"/>
  <c r="C1064" i="4"/>
  <c r="D1064" i="4"/>
  <c r="E1064" i="4"/>
  <c r="F1064" i="4"/>
  <c r="C1065" i="4"/>
  <c r="D1065" i="4"/>
  <c r="E1065" i="4"/>
  <c r="F1065" i="4"/>
  <c r="C1066" i="4"/>
  <c r="D1066" i="4"/>
  <c r="E1066" i="4"/>
  <c r="F1066" i="4"/>
  <c r="C1067" i="4"/>
  <c r="D1067" i="4"/>
  <c r="E1067" i="4"/>
  <c r="F1067" i="4"/>
  <c r="C1068" i="4"/>
  <c r="D1068" i="4"/>
  <c r="E1068" i="4"/>
  <c r="F1068" i="4"/>
  <c r="C1069" i="4"/>
  <c r="D1069" i="4"/>
  <c r="E1069" i="4"/>
  <c r="F1069" i="4"/>
  <c r="C1070" i="4"/>
  <c r="D1070" i="4"/>
  <c r="E1070" i="4"/>
  <c r="F1070" i="4"/>
  <c r="C1071" i="4"/>
  <c r="D1071" i="4"/>
  <c r="E1071" i="4"/>
  <c r="F1071" i="4"/>
  <c r="C1072" i="4"/>
  <c r="D1072" i="4"/>
  <c r="E1072" i="4"/>
  <c r="F1072" i="4"/>
  <c r="C1073" i="4"/>
  <c r="D1073" i="4"/>
  <c r="E1073" i="4"/>
  <c r="F1073" i="4"/>
  <c r="C1074" i="4"/>
  <c r="D1074" i="4"/>
  <c r="E1074" i="4"/>
  <c r="F1074" i="4"/>
  <c r="C1075" i="4"/>
  <c r="D1075" i="4"/>
  <c r="E1075" i="4"/>
  <c r="F1075" i="4"/>
  <c r="C1076" i="4"/>
  <c r="D1076" i="4"/>
  <c r="E1076" i="4"/>
  <c r="F1076" i="4"/>
  <c r="C1077" i="4"/>
  <c r="D1077" i="4"/>
  <c r="E1077" i="4"/>
  <c r="F1077" i="4"/>
  <c r="C1078" i="4"/>
  <c r="D1078" i="4"/>
  <c r="E1078" i="4"/>
  <c r="F1078" i="4"/>
  <c r="C1079" i="4"/>
  <c r="D1079" i="4"/>
  <c r="E1079" i="4"/>
  <c r="F1079" i="4"/>
  <c r="C1080" i="4"/>
  <c r="D1080" i="4"/>
  <c r="E1080" i="4"/>
  <c r="F1080" i="4"/>
  <c r="C1081" i="4"/>
  <c r="D1081" i="4"/>
  <c r="E1081" i="4"/>
  <c r="F1081" i="4"/>
  <c r="C1082" i="4"/>
  <c r="D1082" i="4"/>
  <c r="E1082" i="4"/>
  <c r="F1082" i="4"/>
  <c r="C1083" i="4"/>
  <c r="D1083" i="4"/>
  <c r="E1083" i="4"/>
  <c r="F1083" i="4"/>
  <c r="C1084" i="4"/>
  <c r="D1084" i="4"/>
  <c r="E1084" i="4"/>
  <c r="F1084" i="4"/>
  <c r="C1085" i="4"/>
  <c r="D1085" i="4"/>
  <c r="E1085" i="4"/>
  <c r="F1085" i="4"/>
  <c r="C1086" i="4"/>
  <c r="D1086" i="4"/>
  <c r="E1086" i="4"/>
  <c r="F1086" i="4"/>
  <c r="C1087" i="4"/>
  <c r="D1087" i="4"/>
  <c r="E1087" i="4"/>
  <c r="F1087" i="4"/>
  <c r="C1088" i="4"/>
  <c r="D1088" i="4"/>
  <c r="E1088" i="4"/>
  <c r="F1088" i="4"/>
  <c r="C1089" i="4"/>
  <c r="D1089" i="4"/>
  <c r="E1089" i="4"/>
  <c r="F1089" i="4"/>
  <c r="C1090" i="4"/>
  <c r="D1090" i="4"/>
  <c r="E1090" i="4"/>
  <c r="F1090" i="4"/>
  <c r="C1091" i="4"/>
  <c r="D1091" i="4"/>
  <c r="E1091" i="4"/>
  <c r="F1091" i="4"/>
  <c r="C1092" i="4"/>
  <c r="D1092" i="4"/>
  <c r="E1092" i="4"/>
  <c r="F1092" i="4"/>
  <c r="C1093" i="4"/>
  <c r="D1093" i="4"/>
  <c r="E1093" i="4"/>
  <c r="F1093" i="4"/>
  <c r="C1094" i="4"/>
  <c r="D1094" i="4"/>
  <c r="E1094" i="4"/>
  <c r="F1094" i="4"/>
  <c r="C1095" i="4"/>
  <c r="D1095" i="4"/>
  <c r="E1095" i="4"/>
  <c r="F1095" i="4"/>
  <c r="C1096" i="4"/>
  <c r="D1096" i="4"/>
  <c r="E1096" i="4"/>
  <c r="F1096" i="4"/>
  <c r="C1097" i="4"/>
  <c r="D1097" i="4"/>
  <c r="E1097" i="4"/>
  <c r="F1097" i="4"/>
  <c r="C1098" i="4"/>
  <c r="D1098" i="4"/>
  <c r="E1098" i="4"/>
  <c r="F1098" i="4"/>
  <c r="C1099" i="4"/>
  <c r="D1099" i="4"/>
  <c r="E1099" i="4"/>
  <c r="F1099" i="4"/>
  <c r="C1100" i="4"/>
  <c r="D1100" i="4"/>
  <c r="E1100" i="4"/>
  <c r="F1100" i="4"/>
  <c r="C1101" i="4"/>
  <c r="D1101" i="4"/>
  <c r="E1101" i="4"/>
  <c r="F1101" i="4"/>
  <c r="C1102" i="4"/>
  <c r="D1102" i="4"/>
  <c r="E1102" i="4"/>
  <c r="F1102" i="4"/>
  <c r="C1103" i="4"/>
  <c r="D1103" i="4"/>
  <c r="E1103" i="4"/>
  <c r="F1103" i="4"/>
  <c r="C1104" i="4"/>
  <c r="D1104" i="4"/>
  <c r="E1104" i="4"/>
  <c r="F1104" i="4"/>
  <c r="C1105" i="4"/>
  <c r="D1105" i="4"/>
  <c r="E1105" i="4"/>
  <c r="F1105" i="4"/>
  <c r="C1106" i="4"/>
  <c r="D1106" i="4"/>
  <c r="E1106" i="4"/>
  <c r="F1106" i="4"/>
  <c r="C1107" i="4"/>
  <c r="D1107" i="4"/>
  <c r="E1107" i="4"/>
  <c r="F1107" i="4"/>
  <c r="C1108" i="4"/>
  <c r="D1108" i="4"/>
  <c r="E1108" i="4"/>
  <c r="F1108" i="4"/>
  <c r="C1109" i="4"/>
  <c r="D1109" i="4"/>
  <c r="E1109" i="4"/>
  <c r="F1109" i="4"/>
  <c r="C1110" i="4"/>
  <c r="D1110" i="4"/>
  <c r="E1110" i="4"/>
  <c r="F1110" i="4"/>
  <c r="C1111" i="4"/>
  <c r="D1111" i="4"/>
  <c r="E1111" i="4"/>
  <c r="F1111" i="4"/>
  <c r="C1112" i="4"/>
  <c r="D1112" i="4"/>
  <c r="E1112" i="4"/>
  <c r="F1112" i="4"/>
  <c r="C1113" i="4"/>
  <c r="D1113" i="4"/>
  <c r="E1113" i="4"/>
  <c r="F1113" i="4"/>
  <c r="C1114" i="4"/>
  <c r="D1114" i="4"/>
  <c r="E1114" i="4"/>
  <c r="F1114" i="4"/>
  <c r="C1115" i="4"/>
  <c r="D1115" i="4"/>
  <c r="E1115" i="4"/>
  <c r="F1115" i="4"/>
  <c r="C1116" i="4"/>
  <c r="D1116" i="4"/>
  <c r="E1116" i="4"/>
  <c r="F1116" i="4"/>
  <c r="C1117" i="4"/>
  <c r="D1117" i="4"/>
  <c r="E1117" i="4"/>
  <c r="F1117" i="4"/>
  <c r="C1118" i="4"/>
  <c r="D1118" i="4"/>
  <c r="E1118" i="4"/>
  <c r="F1118" i="4"/>
  <c r="C1119" i="4"/>
  <c r="D1119" i="4"/>
  <c r="E1119" i="4"/>
  <c r="F1119" i="4"/>
  <c r="C1120" i="4"/>
  <c r="D1120" i="4"/>
  <c r="E1120" i="4"/>
  <c r="F1120" i="4"/>
  <c r="C1121" i="4"/>
  <c r="D1121" i="4"/>
  <c r="E1121" i="4"/>
  <c r="F1121" i="4"/>
  <c r="C1122" i="4"/>
  <c r="D1122" i="4"/>
  <c r="E1122" i="4"/>
  <c r="F1122" i="4"/>
  <c r="C1123" i="4"/>
  <c r="D1123" i="4"/>
  <c r="E1123" i="4"/>
  <c r="F1123" i="4"/>
  <c r="C1124" i="4"/>
  <c r="D1124" i="4"/>
  <c r="E1124" i="4"/>
  <c r="F1124" i="4"/>
  <c r="C1125" i="4"/>
  <c r="D1125" i="4"/>
  <c r="E1125" i="4"/>
  <c r="F1125" i="4"/>
  <c r="C1126" i="4"/>
  <c r="D1126" i="4"/>
  <c r="E1126" i="4"/>
  <c r="F1126" i="4"/>
  <c r="C1127" i="4"/>
  <c r="D1127" i="4"/>
  <c r="E1127" i="4"/>
  <c r="F1127" i="4"/>
  <c r="C1128" i="4"/>
  <c r="D1128" i="4"/>
  <c r="E1128" i="4"/>
  <c r="F1128" i="4"/>
  <c r="C1129" i="4"/>
  <c r="D1129" i="4"/>
  <c r="E1129" i="4"/>
  <c r="F1129" i="4"/>
  <c r="C1130" i="4"/>
  <c r="D1130" i="4"/>
  <c r="E1130" i="4"/>
  <c r="F1130" i="4"/>
  <c r="C1131" i="4"/>
  <c r="D1131" i="4"/>
  <c r="E1131" i="4"/>
  <c r="F1131" i="4"/>
  <c r="C1132" i="4"/>
  <c r="D1132" i="4"/>
  <c r="E1132" i="4"/>
  <c r="F1132" i="4"/>
  <c r="C1133" i="4"/>
  <c r="D1133" i="4"/>
  <c r="E1133" i="4"/>
  <c r="F1133" i="4"/>
  <c r="C1134" i="4"/>
  <c r="D1134" i="4"/>
  <c r="E1134" i="4"/>
  <c r="F1134" i="4"/>
  <c r="C1135" i="4"/>
  <c r="D1135" i="4"/>
  <c r="E1135" i="4"/>
  <c r="F1135" i="4"/>
  <c r="C1136" i="4"/>
  <c r="D1136" i="4"/>
  <c r="E1136" i="4"/>
  <c r="F1136" i="4"/>
  <c r="C1137" i="4"/>
  <c r="D1137" i="4"/>
  <c r="E1137" i="4"/>
  <c r="F1137" i="4"/>
  <c r="C1138" i="4"/>
  <c r="D1138" i="4"/>
  <c r="E1138" i="4"/>
  <c r="F1138" i="4"/>
  <c r="C1139" i="4"/>
  <c r="D1139" i="4"/>
  <c r="E1139" i="4"/>
  <c r="F1139" i="4"/>
  <c r="C1140" i="4"/>
  <c r="D1140" i="4"/>
  <c r="E1140" i="4"/>
  <c r="F1140" i="4"/>
  <c r="C1141" i="4"/>
  <c r="D1141" i="4"/>
  <c r="E1141" i="4"/>
  <c r="F1141" i="4"/>
  <c r="C1142" i="4"/>
  <c r="D1142" i="4"/>
  <c r="E1142" i="4"/>
  <c r="F1142" i="4"/>
  <c r="C1143" i="4"/>
  <c r="D1143" i="4"/>
  <c r="E1143" i="4"/>
  <c r="F1143" i="4"/>
  <c r="C1144" i="4"/>
  <c r="D1144" i="4"/>
  <c r="E1144" i="4"/>
  <c r="F1144" i="4"/>
  <c r="C1145" i="4"/>
  <c r="D1145" i="4"/>
  <c r="E1145" i="4"/>
  <c r="F1145" i="4"/>
  <c r="C1146" i="4"/>
  <c r="D1146" i="4"/>
  <c r="E1146" i="4"/>
  <c r="F1146" i="4"/>
  <c r="C1147" i="4"/>
  <c r="D1147" i="4"/>
  <c r="E1147" i="4"/>
  <c r="F1147" i="4"/>
  <c r="C1148" i="4"/>
  <c r="D1148" i="4"/>
  <c r="E1148" i="4"/>
  <c r="F1148" i="4"/>
  <c r="C1149" i="4"/>
  <c r="D1149" i="4"/>
  <c r="E1149" i="4"/>
  <c r="F1149" i="4"/>
  <c r="C1150" i="4"/>
  <c r="D1150" i="4"/>
  <c r="E1150" i="4"/>
  <c r="F1150" i="4"/>
  <c r="C1151" i="4"/>
  <c r="D1151" i="4"/>
  <c r="E1151" i="4"/>
  <c r="F1151" i="4"/>
  <c r="C1152" i="4"/>
  <c r="D1152" i="4"/>
  <c r="E1152" i="4"/>
  <c r="F1152" i="4"/>
  <c r="C1153" i="4"/>
  <c r="D1153" i="4"/>
  <c r="E1153" i="4"/>
  <c r="F1153" i="4"/>
  <c r="C1154" i="4"/>
  <c r="D1154" i="4"/>
  <c r="E1154" i="4"/>
  <c r="F1154" i="4"/>
  <c r="C1155" i="4"/>
  <c r="D1155" i="4"/>
  <c r="E1155" i="4"/>
  <c r="F1155" i="4"/>
  <c r="C1156" i="4"/>
  <c r="D1156" i="4"/>
  <c r="E1156" i="4"/>
  <c r="F1156" i="4"/>
  <c r="C1157" i="4"/>
  <c r="D1157" i="4"/>
  <c r="E1157" i="4"/>
  <c r="F1157" i="4"/>
  <c r="C1158" i="4"/>
  <c r="D1158" i="4"/>
  <c r="E1158" i="4"/>
  <c r="F1158" i="4"/>
  <c r="C1159" i="4"/>
  <c r="D1159" i="4"/>
  <c r="E1159" i="4"/>
  <c r="F1159" i="4"/>
  <c r="C1160" i="4"/>
  <c r="D1160" i="4"/>
  <c r="E1160" i="4"/>
  <c r="F1160" i="4"/>
  <c r="C1161" i="4"/>
  <c r="D1161" i="4"/>
  <c r="E1161" i="4"/>
  <c r="F1161" i="4"/>
  <c r="C1162" i="4"/>
  <c r="D1162" i="4"/>
  <c r="E1162" i="4"/>
  <c r="F1162" i="4"/>
  <c r="C1163" i="4"/>
  <c r="D1163" i="4"/>
  <c r="E1163" i="4"/>
  <c r="F1163" i="4"/>
  <c r="C1164" i="4"/>
  <c r="D1164" i="4"/>
  <c r="E1164" i="4"/>
  <c r="F1164" i="4"/>
  <c r="C1165" i="4"/>
  <c r="D1165" i="4"/>
  <c r="E1165" i="4"/>
  <c r="F1165" i="4"/>
  <c r="C1166" i="4"/>
  <c r="D1166" i="4"/>
  <c r="E1166" i="4"/>
  <c r="F1166" i="4"/>
  <c r="C1167" i="4"/>
  <c r="D1167" i="4"/>
  <c r="E1167" i="4"/>
  <c r="F1167" i="4"/>
  <c r="C1168" i="4"/>
  <c r="D1168" i="4"/>
  <c r="E1168" i="4"/>
  <c r="F1168" i="4"/>
  <c r="C1169" i="4"/>
  <c r="D1169" i="4"/>
  <c r="E1169" i="4"/>
  <c r="F1169" i="4"/>
  <c r="C1170" i="4"/>
  <c r="D1170" i="4"/>
  <c r="E1170" i="4"/>
  <c r="F1170" i="4"/>
  <c r="C1171" i="4"/>
  <c r="D1171" i="4"/>
  <c r="E1171" i="4"/>
  <c r="F1171" i="4"/>
  <c r="C1172" i="4"/>
  <c r="D1172" i="4"/>
  <c r="E1172" i="4"/>
  <c r="F1172" i="4"/>
  <c r="C1173" i="4"/>
  <c r="D1173" i="4"/>
  <c r="E1173" i="4"/>
  <c r="F1173" i="4"/>
  <c r="C1174" i="4"/>
  <c r="D1174" i="4"/>
  <c r="E1174" i="4"/>
  <c r="F1174" i="4"/>
  <c r="C1175" i="4"/>
  <c r="D1175" i="4"/>
  <c r="E1175" i="4"/>
  <c r="F1175" i="4"/>
  <c r="C1176" i="4"/>
  <c r="D1176" i="4"/>
  <c r="E1176" i="4"/>
  <c r="F1176" i="4"/>
  <c r="C1177" i="4"/>
  <c r="D1177" i="4"/>
  <c r="E1177" i="4"/>
  <c r="F1177" i="4"/>
  <c r="C1178" i="4"/>
  <c r="D1178" i="4"/>
  <c r="E1178" i="4"/>
  <c r="F1178" i="4"/>
  <c r="C1179" i="4"/>
  <c r="D1179" i="4"/>
  <c r="E1179" i="4"/>
  <c r="F1179" i="4"/>
  <c r="C1180" i="4"/>
  <c r="D1180" i="4"/>
  <c r="E1180" i="4"/>
  <c r="F1180" i="4"/>
  <c r="C1181" i="4"/>
  <c r="D1181" i="4"/>
  <c r="E1181" i="4"/>
  <c r="F1181" i="4"/>
  <c r="C1182" i="4"/>
  <c r="D1182" i="4"/>
  <c r="E1182" i="4"/>
  <c r="F1182" i="4"/>
  <c r="C1183" i="4"/>
  <c r="D1183" i="4"/>
  <c r="E1183" i="4"/>
  <c r="F1183" i="4"/>
  <c r="C1184" i="4"/>
  <c r="D1184" i="4"/>
  <c r="E1184" i="4"/>
  <c r="F1184" i="4"/>
  <c r="C1185" i="4"/>
  <c r="D1185" i="4"/>
  <c r="E1185" i="4"/>
  <c r="F1185" i="4"/>
  <c r="C1186" i="4"/>
  <c r="D1186" i="4"/>
  <c r="E1186" i="4"/>
  <c r="F1186" i="4"/>
  <c r="C1187" i="4"/>
  <c r="D1187" i="4"/>
  <c r="E1187" i="4"/>
  <c r="F1187" i="4"/>
  <c r="C1188" i="4"/>
  <c r="D1188" i="4"/>
  <c r="E1188" i="4"/>
  <c r="F1188" i="4"/>
  <c r="C1189" i="4"/>
  <c r="D1189" i="4"/>
  <c r="E1189" i="4"/>
  <c r="F1189" i="4"/>
  <c r="C1190" i="4"/>
  <c r="D1190" i="4"/>
  <c r="E1190" i="4"/>
  <c r="F1190" i="4"/>
  <c r="C1191" i="4"/>
  <c r="D1191" i="4"/>
  <c r="E1191" i="4"/>
  <c r="F1191" i="4"/>
  <c r="C1192" i="4"/>
  <c r="D1192" i="4"/>
  <c r="E1192" i="4"/>
  <c r="F1192" i="4"/>
  <c r="C1193" i="4"/>
  <c r="D1193" i="4"/>
  <c r="E1193" i="4"/>
  <c r="F1193" i="4"/>
  <c r="C1194" i="4"/>
  <c r="D1194" i="4"/>
  <c r="E1194" i="4"/>
  <c r="F1194" i="4"/>
  <c r="C1195" i="4"/>
  <c r="D1195" i="4"/>
  <c r="E1195" i="4"/>
  <c r="F1195" i="4"/>
  <c r="C1196" i="4"/>
  <c r="D1196" i="4"/>
  <c r="E1196" i="4"/>
  <c r="F1196" i="4"/>
  <c r="C1197" i="4"/>
  <c r="D1197" i="4"/>
  <c r="E1197" i="4"/>
  <c r="F1197" i="4"/>
  <c r="C1198" i="4"/>
  <c r="D1198" i="4"/>
  <c r="E1198" i="4"/>
  <c r="F1198" i="4"/>
  <c r="C1199" i="4"/>
  <c r="D1199" i="4"/>
  <c r="E1199" i="4"/>
  <c r="F1199" i="4"/>
  <c r="C1200" i="4"/>
  <c r="D1200" i="4"/>
  <c r="E1200" i="4"/>
  <c r="F1200" i="4"/>
  <c r="C1201" i="4"/>
  <c r="D1201" i="4"/>
  <c r="E1201" i="4"/>
  <c r="F1201" i="4"/>
  <c r="C1202" i="4"/>
  <c r="D1202" i="4"/>
  <c r="E1202" i="4"/>
  <c r="F1202" i="4"/>
  <c r="C1203" i="4"/>
  <c r="D1203" i="4"/>
  <c r="E1203" i="4"/>
  <c r="F1203" i="4"/>
  <c r="C1204" i="4"/>
  <c r="D1204" i="4"/>
  <c r="E1204" i="4"/>
  <c r="F1204" i="4"/>
  <c r="C1205" i="4"/>
  <c r="D1205" i="4"/>
  <c r="E1205" i="4"/>
  <c r="F1205" i="4"/>
  <c r="C1206" i="4"/>
  <c r="D1206" i="4"/>
  <c r="E1206" i="4"/>
  <c r="F1206" i="4"/>
  <c r="C1207" i="4"/>
  <c r="D1207" i="4"/>
  <c r="E1207" i="4"/>
  <c r="F1207" i="4"/>
  <c r="C1208" i="4"/>
  <c r="D1208" i="4"/>
  <c r="E1208" i="4"/>
  <c r="F1208" i="4"/>
  <c r="C1209" i="4"/>
  <c r="D1209" i="4"/>
  <c r="E1209" i="4"/>
  <c r="F1209" i="4"/>
  <c r="C1210" i="4"/>
  <c r="D1210" i="4"/>
  <c r="E1210" i="4"/>
  <c r="F1210" i="4"/>
  <c r="C1211" i="4"/>
  <c r="D1211" i="4"/>
  <c r="E1211" i="4"/>
  <c r="F1211" i="4"/>
  <c r="C1212" i="4"/>
  <c r="D1212" i="4"/>
  <c r="E1212" i="4"/>
  <c r="F1212" i="4"/>
  <c r="C1213" i="4"/>
  <c r="D1213" i="4"/>
  <c r="E1213" i="4"/>
  <c r="F1213" i="4"/>
  <c r="C1214" i="4"/>
  <c r="D1214" i="4"/>
  <c r="E1214" i="4"/>
  <c r="F1214" i="4"/>
  <c r="C1215" i="4"/>
  <c r="D1215" i="4"/>
  <c r="E1215" i="4"/>
  <c r="F1215" i="4"/>
  <c r="C1216" i="4"/>
  <c r="D1216" i="4"/>
  <c r="E1216" i="4"/>
  <c r="F1216" i="4"/>
  <c r="C1217" i="4"/>
  <c r="D1217" i="4"/>
  <c r="E1217" i="4"/>
  <c r="F1217" i="4"/>
  <c r="C1218" i="4"/>
  <c r="D1218" i="4"/>
  <c r="E1218" i="4"/>
  <c r="F1218" i="4"/>
  <c r="C1219" i="4"/>
  <c r="D1219" i="4"/>
  <c r="E1219" i="4"/>
  <c r="F1219" i="4"/>
  <c r="C1220" i="4"/>
  <c r="D1220" i="4"/>
  <c r="E1220" i="4"/>
  <c r="F1220" i="4"/>
  <c r="C1221" i="4"/>
  <c r="D1221" i="4"/>
  <c r="E1221" i="4"/>
  <c r="F1221" i="4"/>
  <c r="C1222" i="4"/>
  <c r="D1222" i="4"/>
  <c r="E1222" i="4"/>
  <c r="F1222" i="4"/>
  <c r="C1223" i="4"/>
  <c r="D1223" i="4"/>
  <c r="E1223" i="4"/>
  <c r="F1223" i="4"/>
  <c r="C1224" i="4"/>
  <c r="D1224" i="4"/>
  <c r="E1224" i="4"/>
  <c r="F1224" i="4"/>
  <c r="C1225" i="4"/>
  <c r="D1225" i="4"/>
  <c r="E1225" i="4"/>
  <c r="F1225" i="4"/>
  <c r="C1226" i="4"/>
  <c r="D1226" i="4"/>
  <c r="E1226" i="4"/>
  <c r="F1226" i="4"/>
  <c r="C1227" i="4"/>
  <c r="D1227" i="4"/>
  <c r="E1227" i="4"/>
  <c r="F1227" i="4"/>
  <c r="C1228" i="4"/>
  <c r="D1228" i="4"/>
  <c r="E1228" i="4"/>
  <c r="F1228" i="4"/>
  <c r="C1229" i="4"/>
  <c r="D1229" i="4"/>
  <c r="E1229" i="4"/>
  <c r="F1229" i="4"/>
  <c r="C1230" i="4"/>
  <c r="D1230" i="4"/>
  <c r="E1230" i="4"/>
  <c r="F1230" i="4"/>
  <c r="C1231" i="4"/>
  <c r="D1231" i="4"/>
  <c r="E1231" i="4"/>
  <c r="F1231" i="4"/>
  <c r="C1232" i="4"/>
  <c r="D1232" i="4"/>
  <c r="E1232" i="4"/>
  <c r="F1232" i="4"/>
  <c r="C1233" i="4"/>
  <c r="D1233" i="4"/>
  <c r="E1233" i="4"/>
  <c r="F1233" i="4"/>
  <c r="C1234" i="4"/>
  <c r="D1234" i="4"/>
  <c r="E1234" i="4"/>
  <c r="F1234" i="4"/>
  <c r="C1235" i="4"/>
  <c r="D1235" i="4"/>
  <c r="E1235" i="4"/>
  <c r="F1235" i="4"/>
  <c r="C1236" i="4"/>
  <c r="D1236" i="4"/>
  <c r="E1236" i="4"/>
  <c r="F1236" i="4"/>
  <c r="C1237" i="4"/>
  <c r="D1237" i="4"/>
  <c r="E1237" i="4"/>
  <c r="F1237" i="4"/>
  <c r="C1238" i="4"/>
  <c r="D1238" i="4"/>
  <c r="E1238" i="4"/>
  <c r="F1238" i="4"/>
  <c r="C1239" i="4"/>
  <c r="D1239" i="4"/>
  <c r="E1239" i="4"/>
  <c r="F1239" i="4"/>
  <c r="C1240" i="4"/>
  <c r="D1240" i="4"/>
  <c r="E1240" i="4"/>
  <c r="F1240" i="4"/>
  <c r="C1241" i="4"/>
  <c r="D1241" i="4"/>
  <c r="E1241" i="4"/>
  <c r="F1241" i="4"/>
  <c r="C1242" i="4"/>
  <c r="D1242" i="4"/>
  <c r="E1242" i="4"/>
  <c r="F1242" i="4"/>
  <c r="C1243" i="4"/>
  <c r="D1243" i="4"/>
  <c r="E1243" i="4"/>
  <c r="F1243" i="4"/>
  <c r="C1244" i="4"/>
  <c r="D1244" i="4"/>
  <c r="E1244" i="4"/>
  <c r="F1244" i="4"/>
  <c r="C1245" i="4"/>
  <c r="D1245" i="4"/>
  <c r="E1245" i="4"/>
  <c r="F1245" i="4"/>
  <c r="C1246" i="4"/>
  <c r="D1246" i="4"/>
  <c r="E1246" i="4"/>
  <c r="F1246" i="4"/>
  <c r="C1247" i="4"/>
  <c r="D1247" i="4"/>
  <c r="E1247" i="4"/>
  <c r="F1247" i="4"/>
  <c r="C1248" i="4"/>
  <c r="D1248" i="4"/>
  <c r="E1248" i="4"/>
  <c r="F1248" i="4"/>
  <c r="C1249" i="4"/>
  <c r="D1249" i="4"/>
  <c r="E1249" i="4"/>
  <c r="F1249" i="4"/>
  <c r="C1250" i="4"/>
  <c r="D1250" i="4"/>
  <c r="E1250" i="4"/>
  <c r="F1250" i="4"/>
  <c r="C1251" i="4"/>
  <c r="D1251" i="4"/>
  <c r="E1251" i="4"/>
  <c r="F1251" i="4"/>
  <c r="C1252" i="4"/>
  <c r="D1252" i="4"/>
  <c r="E1252" i="4"/>
  <c r="F1252" i="4"/>
  <c r="C1253" i="4"/>
  <c r="D1253" i="4"/>
  <c r="E1253" i="4"/>
  <c r="F1253" i="4"/>
  <c r="C1254" i="4"/>
  <c r="D1254" i="4"/>
  <c r="E1254" i="4"/>
  <c r="F1254" i="4"/>
  <c r="C1255" i="4"/>
  <c r="D1255" i="4"/>
  <c r="E1255" i="4"/>
  <c r="F1255" i="4"/>
  <c r="C1256" i="4"/>
  <c r="D1256" i="4"/>
  <c r="E1256" i="4"/>
  <c r="F1256" i="4"/>
  <c r="C1257" i="4"/>
  <c r="D1257" i="4"/>
  <c r="E1257" i="4"/>
  <c r="F1257" i="4"/>
  <c r="C1258" i="4"/>
  <c r="D1258" i="4"/>
  <c r="E1258" i="4"/>
  <c r="F1258" i="4"/>
  <c r="C1259" i="4"/>
  <c r="D1259" i="4"/>
  <c r="E1259" i="4"/>
  <c r="F1259" i="4"/>
  <c r="C1260" i="4"/>
  <c r="D1260" i="4"/>
  <c r="E1260" i="4"/>
  <c r="F1260" i="4"/>
  <c r="C1261" i="4"/>
  <c r="D1261" i="4"/>
  <c r="E1261" i="4"/>
  <c r="F1261" i="4"/>
  <c r="C1262" i="4"/>
  <c r="D1262" i="4"/>
  <c r="E1262" i="4"/>
  <c r="F1262" i="4"/>
  <c r="C1263" i="4"/>
  <c r="D1263" i="4"/>
  <c r="E1263" i="4"/>
  <c r="F1263" i="4"/>
  <c r="C1264" i="4"/>
  <c r="D1264" i="4"/>
  <c r="E1264" i="4"/>
  <c r="F1264" i="4"/>
  <c r="C1265" i="4"/>
  <c r="D1265" i="4"/>
  <c r="E1265" i="4"/>
  <c r="F1265" i="4"/>
  <c r="E11" i="4"/>
  <c r="F11" i="4"/>
  <c r="F9" i="4"/>
  <c r="E9" i="4"/>
  <c r="B10" i="3" l="1"/>
  <c r="D9" i="4"/>
  <c r="C11" i="3" s="1"/>
  <c r="J11" i="4"/>
  <c r="J12" i="4"/>
  <c r="J2" i="4"/>
  <c r="J3" i="4"/>
  <c r="J4" i="4"/>
  <c r="J5" i="4"/>
  <c r="J6" i="4"/>
  <c r="J7" i="4"/>
  <c r="J8" i="4"/>
  <c r="J10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J304" i="4"/>
  <c r="J305" i="4"/>
  <c r="J306" i="4"/>
  <c r="J307" i="4"/>
  <c r="J308" i="4"/>
  <c r="J309" i="4"/>
  <c r="J310" i="4"/>
  <c r="J311" i="4"/>
  <c r="J312" i="4"/>
  <c r="J313" i="4"/>
  <c r="J314" i="4"/>
  <c r="J315" i="4"/>
  <c r="J316" i="4"/>
  <c r="J317" i="4"/>
  <c r="J318" i="4"/>
  <c r="J319" i="4"/>
  <c r="J32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41" i="4"/>
  <c r="J342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J358" i="4"/>
  <c r="J359" i="4"/>
  <c r="J360" i="4"/>
  <c r="J361" i="4"/>
  <c r="J362" i="4"/>
  <c r="J363" i="4"/>
  <c r="J364" i="4"/>
  <c r="J365" i="4"/>
  <c r="J366" i="4"/>
  <c r="J367" i="4"/>
  <c r="J368" i="4"/>
  <c r="J369" i="4"/>
  <c r="J370" i="4"/>
  <c r="J371" i="4"/>
  <c r="J372" i="4"/>
  <c r="J373" i="4"/>
  <c r="J374" i="4"/>
  <c r="J375" i="4"/>
  <c r="J376" i="4"/>
  <c r="J377" i="4"/>
  <c r="J378" i="4"/>
  <c r="J379" i="4"/>
  <c r="J380" i="4"/>
  <c r="J381" i="4"/>
  <c r="J382" i="4"/>
  <c r="J383" i="4"/>
  <c r="J384" i="4"/>
  <c r="J385" i="4"/>
  <c r="J386" i="4"/>
  <c r="J387" i="4"/>
  <c r="J388" i="4"/>
  <c r="J389" i="4"/>
  <c r="J390" i="4"/>
  <c r="J391" i="4"/>
  <c r="J392" i="4"/>
  <c r="J393" i="4"/>
  <c r="J394" i="4"/>
  <c r="J395" i="4"/>
  <c r="J396" i="4"/>
  <c r="J397" i="4"/>
  <c r="J398" i="4"/>
  <c r="J399" i="4"/>
  <c r="J400" i="4"/>
  <c r="J401" i="4"/>
  <c r="J402" i="4"/>
  <c r="J403" i="4"/>
  <c r="J404" i="4"/>
  <c r="J405" i="4"/>
  <c r="J406" i="4"/>
  <c r="J407" i="4"/>
  <c r="J408" i="4"/>
  <c r="J409" i="4"/>
  <c r="J410" i="4"/>
  <c r="J411" i="4"/>
  <c r="J412" i="4"/>
  <c r="J413" i="4"/>
  <c r="J414" i="4"/>
  <c r="J415" i="4"/>
  <c r="J416" i="4"/>
  <c r="J417" i="4"/>
  <c r="J418" i="4"/>
  <c r="J419" i="4"/>
  <c r="J420" i="4"/>
  <c r="J421" i="4"/>
  <c r="J422" i="4"/>
  <c r="J423" i="4"/>
  <c r="J424" i="4"/>
  <c r="J425" i="4"/>
  <c r="J426" i="4"/>
  <c r="J427" i="4"/>
  <c r="J428" i="4"/>
  <c r="J429" i="4"/>
  <c r="J430" i="4"/>
  <c r="J431" i="4"/>
  <c r="J432" i="4"/>
  <c r="J433" i="4"/>
  <c r="J434" i="4"/>
  <c r="J435" i="4"/>
  <c r="J436" i="4"/>
  <c r="J437" i="4"/>
  <c r="J438" i="4"/>
  <c r="J439" i="4"/>
  <c r="J440" i="4"/>
  <c r="J441" i="4"/>
  <c r="J442" i="4"/>
  <c r="J443" i="4"/>
  <c r="J444" i="4"/>
  <c r="J445" i="4"/>
  <c r="J446" i="4"/>
  <c r="J447" i="4"/>
  <c r="J448" i="4"/>
  <c r="J449" i="4"/>
  <c r="J450" i="4"/>
  <c r="J451" i="4"/>
  <c r="J452" i="4"/>
  <c r="J453" i="4"/>
  <c r="J454" i="4"/>
  <c r="J455" i="4"/>
  <c r="J456" i="4"/>
  <c r="J457" i="4"/>
  <c r="J458" i="4"/>
  <c r="J459" i="4"/>
  <c r="J460" i="4"/>
  <c r="J461" i="4"/>
  <c r="J462" i="4"/>
  <c r="J463" i="4"/>
  <c r="J464" i="4"/>
  <c r="J465" i="4"/>
  <c r="J466" i="4"/>
  <c r="J467" i="4"/>
  <c r="J468" i="4"/>
  <c r="J469" i="4"/>
  <c r="J470" i="4"/>
  <c r="J471" i="4"/>
  <c r="J472" i="4"/>
  <c r="J473" i="4"/>
  <c r="J474" i="4"/>
  <c r="J475" i="4"/>
  <c r="J476" i="4"/>
  <c r="J477" i="4"/>
  <c r="J478" i="4"/>
  <c r="J479" i="4"/>
  <c r="J480" i="4"/>
  <c r="J481" i="4"/>
  <c r="J482" i="4"/>
  <c r="J483" i="4"/>
  <c r="J484" i="4"/>
  <c r="J485" i="4"/>
  <c r="J486" i="4"/>
  <c r="J487" i="4"/>
  <c r="J488" i="4"/>
  <c r="J489" i="4"/>
  <c r="J490" i="4"/>
  <c r="J491" i="4"/>
  <c r="J492" i="4"/>
  <c r="J493" i="4"/>
  <c r="J494" i="4"/>
  <c r="J495" i="4"/>
  <c r="J496" i="4"/>
  <c r="J497" i="4"/>
  <c r="J498" i="4"/>
  <c r="J499" i="4"/>
  <c r="J500" i="4"/>
  <c r="J501" i="4"/>
  <c r="J502" i="4"/>
  <c r="J503" i="4"/>
  <c r="J504" i="4"/>
  <c r="J505" i="4"/>
  <c r="J506" i="4"/>
  <c r="J507" i="4"/>
  <c r="J508" i="4"/>
  <c r="J509" i="4"/>
  <c r="J510" i="4"/>
  <c r="J511" i="4"/>
  <c r="J512" i="4"/>
  <c r="J513" i="4"/>
  <c r="J514" i="4"/>
  <c r="J515" i="4"/>
  <c r="J516" i="4"/>
  <c r="J517" i="4"/>
  <c r="J518" i="4"/>
  <c r="J519" i="4"/>
  <c r="J520" i="4"/>
  <c r="J521" i="4"/>
  <c r="J522" i="4"/>
  <c r="J523" i="4"/>
  <c r="J524" i="4"/>
  <c r="J525" i="4"/>
  <c r="J526" i="4"/>
  <c r="J527" i="4"/>
  <c r="J528" i="4"/>
  <c r="J529" i="4"/>
  <c r="J530" i="4"/>
  <c r="J531" i="4"/>
  <c r="J532" i="4"/>
  <c r="J533" i="4"/>
  <c r="J534" i="4"/>
  <c r="J535" i="4"/>
  <c r="J536" i="4"/>
  <c r="J537" i="4"/>
  <c r="J538" i="4"/>
  <c r="J539" i="4"/>
  <c r="J540" i="4"/>
  <c r="J541" i="4"/>
  <c r="J542" i="4"/>
  <c r="J543" i="4"/>
  <c r="J544" i="4"/>
  <c r="J545" i="4"/>
  <c r="J546" i="4"/>
  <c r="J547" i="4"/>
  <c r="J548" i="4"/>
  <c r="J549" i="4"/>
  <c r="J550" i="4"/>
  <c r="J551" i="4"/>
  <c r="J552" i="4"/>
  <c r="J553" i="4"/>
  <c r="J554" i="4"/>
  <c r="J555" i="4"/>
  <c r="J556" i="4"/>
  <c r="J557" i="4"/>
  <c r="J558" i="4"/>
  <c r="J559" i="4"/>
  <c r="J560" i="4"/>
  <c r="J561" i="4"/>
  <c r="J562" i="4"/>
  <c r="J563" i="4"/>
  <c r="J564" i="4"/>
  <c r="J565" i="4"/>
  <c r="J566" i="4"/>
  <c r="J567" i="4"/>
  <c r="J568" i="4"/>
  <c r="J569" i="4"/>
  <c r="J570" i="4"/>
  <c r="J571" i="4"/>
  <c r="J572" i="4"/>
  <c r="J573" i="4"/>
  <c r="J574" i="4"/>
  <c r="J575" i="4"/>
  <c r="J576" i="4"/>
  <c r="J577" i="4"/>
  <c r="J578" i="4"/>
  <c r="J579" i="4"/>
  <c r="J580" i="4"/>
  <c r="J581" i="4"/>
  <c r="J582" i="4"/>
  <c r="J583" i="4"/>
  <c r="J584" i="4"/>
  <c r="J585" i="4"/>
  <c r="J586" i="4"/>
  <c r="J587" i="4"/>
  <c r="J588" i="4"/>
  <c r="J589" i="4"/>
  <c r="J590" i="4"/>
  <c r="J591" i="4"/>
  <c r="J592" i="4"/>
  <c r="J593" i="4"/>
  <c r="J594" i="4"/>
  <c r="J595" i="4"/>
  <c r="J596" i="4"/>
  <c r="J597" i="4"/>
  <c r="J598" i="4"/>
  <c r="J599" i="4"/>
  <c r="J600" i="4"/>
  <c r="J601" i="4"/>
  <c r="J602" i="4"/>
  <c r="J603" i="4"/>
  <c r="J604" i="4"/>
  <c r="J605" i="4"/>
  <c r="J606" i="4"/>
  <c r="J607" i="4"/>
  <c r="J608" i="4"/>
  <c r="J609" i="4"/>
  <c r="J610" i="4"/>
  <c r="J611" i="4"/>
  <c r="J612" i="4"/>
  <c r="J613" i="4"/>
  <c r="J614" i="4"/>
  <c r="J615" i="4"/>
  <c r="J616" i="4"/>
  <c r="J617" i="4"/>
  <c r="J618" i="4"/>
  <c r="J619" i="4"/>
  <c r="J620" i="4"/>
  <c r="J621" i="4"/>
  <c r="J622" i="4"/>
  <c r="J623" i="4"/>
  <c r="J624" i="4"/>
  <c r="J625" i="4"/>
  <c r="J626" i="4"/>
  <c r="J627" i="4"/>
  <c r="J628" i="4"/>
  <c r="J629" i="4"/>
  <c r="J630" i="4"/>
  <c r="J631" i="4"/>
  <c r="J632" i="4"/>
  <c r="J633" i="4"/>
  <c r="J634" i="4"/>
  <c r="J635" i="4"/>
  <c r="J636" i="4"/>
  <c r="J637" i="4"/>
  <c r="J638" i="4"/>
  <c r="J639" i="4"/>
  <c r="J640" i="4"/>
  <c r="J641" i="4"/>
  <c r="J642" i="4"/>
  <c r="J643" i="4"/>
  <c r="J644" i="4"/>
  <c r="J645" i="4"/>
  <c r="J646" i="4"/>
  <c r="J647" i="4"/>
  <c r="J648" i="4"/>
  <c r="J649" i="4"/>
  <c r="J650" i="4"/>
  <c r="J651" i="4"/>
  <c r="J652" i="4"/>
  <c r="J653" i="4"/>
  <c r="J654" i="4"/>
  <c r="J655" i="4"/>
  <c r="J656" i="4"/>
  <c r="J657" i="4"/>
  <c r="J658" i="4"/>
  <c r="J659" i="4"/>
  <c r="J660" i="4"/>
  <c r="J661" i="4"/>
  <c r="J662" i="4"/>
  <c r="J663" i="4"/>
  <c r="J664" i="4"/>
  <c r="J665" i="4"/>
  <c r="J666" i="4"/>
  <c r="J667" i="4"/>
  <c r="J668" i="4"/>
  <c r="J669" i="4"/>
  <c r="J670" i="4"/>
  <c r="J671" i="4"/>
  <c r="J672" i="4"/>
  <c r="J673" i="4"/>
  <c r="J674" i="4"/>
  <c r="J675" i="4"/>
  <c r="J676" i="4"/>
  <c r="J677" i="4"/>
  <c r="J678" i="4"/>
  <c r="J679" i="4"/>
  <c r="J680" i="4"/>
  <c r="J681" i="4"/>
  <c r="J682" i="4"/>
  <c r="J683" i="4"/>
  <c r="J684" i="4"/>
  <c r="J685" i="4"/>
  <c r="J686" i="4"/>
  <c r="J687" i="4"/>
  <c r="J688" i="4"/>
  <c r="J689" i="4"/>
  <c r="J690" i="4"/>
  <c r="J691" i="4"/>
  <c r="J692" i="4"/>
  <c r="J693" i="4"/>
  <c r="J694" i="4"/>
  <c r="J695" i="4"/>
  <c r="J696" i="4"/>
  <c r="J697" i="4"/>
  <c r="J698" i="4"/>
  <c r="J699" i="4"/>
  <c r="J700" i="4"/>
  <c r="J701" i="4"/>
  <c r="J702" i="4"/>
  <c r="J703" i="4"/>
  <c r="J704" i="4"/>
  <c r="J705" i="4"/>
  <c r="J706" i="4"/>
  <c r="J707" i="4"/>
  <c r="J708" i="4"/>
  <c r="J709" i="4"/>
  <c r="J710" i="4"/>
  <c r="J711" i="4"/>
  <c r="J712" i="4"/>
  <c r="J713" i="4"/>
  <c r="J714" i="4"/>
  <c r="J715" i="4"/>
  <c r="J716" i="4"/>
  <c r="J717" i="4"/>
  <c r="J718" i="4"/>
  <c r="J719" i="4"/>
  <c r="J720" i="4"/>
  <c r="J721" i="4"/>
  <c r="J722" i="4"/>
  <c r="J723" i="4"/>
  <c r="J724" i="4"/>
  <c r="J725" i="4"/>
  <c r="J726" i="4"/>
  <c r="J727" i="4"/>
  <c r="J728" i="4"/>
  <c r="J729" i="4"/>
  <c r="J730" i="4"/>
  <c r="J731" i="4"/>
  <c r="J732" i="4"/>
  <c r="J733" i="4"/>
  <c r="J734" i="4"/>
  <c r="J735" i="4"/>
  <c r="J736" i="4"/>
  <c r="J737" i="4"/>
  <c r="J738" i="4"/>
  <c r="J739" i="4"/>
  <c r="J740" i="4"/>
  <c r="J741" i="4"/>
  <c r="J742" i="4"/>
  <c r="J743" i="4"/>
  <c r="J744" i="4"/>
  <c r="J745" i="4"/>
  <c r="J746" i="4"/>
  <c r="J747" i="4"/>
  <c r="J748" i="4"/>
  <c r="J749" i="4"/>
  <c r="J750" i="4"/>
  <c r="J751" i="4"/>
  <c r="J752" i="4"/>
  <c r="J753" i="4"/>
  <c r="J754" i="4"/>
  <c r="J755" i="4"/>
  <c r="J756" i="4"/>
  <c r="J757" i="4"/>
  <c r="J758" i="4"/>
  <c r="J759" i="4"/>
  <c r="J760" i="4"/>
  <c r="J761" i="4"/>
  <c r="J762" i="4"/>
  <c r="J763" i="4"/>
  <c r="J764" i="4"/>
  <c r="J765" i="4"/>
  <c r="J766" i="4"/>
  <c r="J767" i="4"/>
  <c r="J768" i="4"/>
  <c r="J769" i="4"/>
  <c r="J770" i="4"/>
  <c r="J771" i="4"/>
  <c r="J772" i="4"/>
  <c r="J773" i="4"/>
  <c r="J774" i="4"/>
  <c r="J775" i="4"/>
  <c r="J776" i="4"/>
  <c r="J777" i="4"/>
  <c r="J778" i="4"/>
  <c r="J779" i="4"/>
  <c r="J780" i="4"/>
  <c r="J781" i="4"/>
  <c r="J782" i="4"/>
  <c r="J783" i="4"/>
  <c r="J784" i="4"/>
  <c r="J785" i="4"/>
  <c r="J786" i="4"/>
  <c r="J787" i="4"/>
  <c r="J788" i="4"/>
  <c r="J789" i="4"/>
  <c r="J790" i="4"/>
  <c r="J791" i="4"/>
  <c r="J792" i="4"/>
  <c r="J793" i="4"/>
  <c r="J794" i="4"/>
  <c r="J795" i="4"/>
  <c r="J796" i="4"/>
  <c r="J797" i="4"/>
  <c r="J798" i="4"/>
  <c r="J799" i="4"/>
  <c r="J800" i="4"/>
  <c r="J801" i="4"/>
  <c r="J802" i="4"/>
  <c r="J803" i="4"/>
  <c r="J804" i="4"/>
  <c r="J805" i="4"/>
  <c r="J806" i="4"/>
  <c r="J807" i="4"/>
  <c r="J808" i="4"/>
  <c r="J809" i="4"/>
  <c r="J810" i="4"/>
  <c r="J811" i="4"/>
  <c r="J812" i="4"/>
  <c r="J813" i="4"/>
  <c r="J814" i="4"/>
  <c r="J815" i="4"/>
  <c r="J816" i="4"/>
  <c r="J817" i="4"/>
  <c r="J818" i="4"/>
  <c r="J819" i="4"/>
  <c r="J820" i="4"/>
  <c r="J821" i="4"/>
  <c r="J822" i="4"/>
  <c r="J823" i="4"/>
  <c r="J824" i="4"/>
  <c r="J825" i="4"/>
  <c r="J826" i="4"/>
  <c r="J827" i="4"/>
  <c r="J828" i="4"/>
  <c r="J829" i="4"/>
  <c r="J830" i="4"/>
  <c r="J831" i="4"/>
  <c r="J832" i="4"/>
  <c r="J833" i="4"/>
  <c r="J834" i="4"/>
  <c r="J835" i="4"/>
  <c r="J836" i="4"/>
  <c r="J837" i="4"/>
  <c r="J838" i="4"/>
  <c r="J839" i="4"/>
  <c r="J840" i="4"/>
  <c r="J841" i="4"/>
  <c r="J842" i="4"/>
  <c r="J843" i="4"/>
  <c r="J844" i="4"/>
  <c r="J845" i="4"/>
  <c r="J846" i="4"/>
  <c r="J847" i="4"/>
  <c r="J848" i="4"/>
  <c r="J849" i="4"/>
  <c r="J850" i="4"/>
  <c r="J851" i="4"/>
  <c r="J852" i="4"/>
  <c r="J853" i="4"/>
  <c r="J854" i="4"/>
  <c r="J855" i="4"/>
  <c r="J856" i="4"/>
  <c r="J857" i="4"/>
  <c r="J858" i="4"/>
  <c r="J859" i="4"/>
  <c r="J860" i="4"/>
  <c r="J861" i="4"/>
  <c r="J862" i="4"/>
  <c r="J863" i="4"/>
  <c r="J864" i="4"/>
  <c r="J865" i="4"/>
  <c r="J866" i="4"/>
  <c r="J867" i="4"/>
  <c r="J868" i="4"/>
  <c r="J869" i="4"/>
  <c r="J870" i="4"/>
  <c r="J871" i="4"/>
  <c r="J872" i="4"/>
  <c r="J873" i="4"/>
  <c r="J874" i="4"/>
  <c r="J875" i="4"/>
  <c r="J876" i="4"/>
  <c r="J877" i="4"/>
  <c r="J878" i="4"/>
  <c r="J879" i="4"/>
  <c r="J880" i="4"/>
  <c r="J881" i="4"/>
  <c r="J882" i="4"/>
  <c r="J883" i="4"/>
  <c r="J884" i="4"/>
  <c r="J885" i="4"/>
  <c r="J886" i="4"/>
  <c r="J887" i="4"/>
  <c r="J888" i="4"/>
  <c r="J889" i="4"/>
  <c r="J890" i="4"/>
  <c r="J891" i="4"/>
  <c r="J892" i="4"/>
  <c r="J893" i="4"/>
  <c r="J894" i="4"/>
  <c r="J895" i="4"/>
  <c r="J896" i="4"/>
  <c r="J897" i="4"/>
  <c r="J898" i="4"/>
  <c r="J899" i="4"/>
  <c r="J900" i="4"/>
  <c r="J901" i="4"/>
  <c r="J902" i="4"/>
  <c r="J903" i="4"/>
  <c r="J904" i="4"/>
  <c r="J905" i="4"/>
  <c r="J906" i="4"/>
  <c r="J907" i="4"/>
  <c r="J908" i="4"/>
  <c r="J909" i="4"/>
  <c r="J910" i="4"/>
  <c r="J911" i="4"/>
  <c r="J912" i="4"/>
  <c r="J913" i="4"/>
  <c r="J914" i="4"/>
  <c r="J915" i="4"/>
  <c r="J916" i="4"/>
  <c r="J917" i="4"/>
  <c r="J918" i="4"/>
  <c r="J919" i="4"/>
  <c r="J920" i="4"/>
  <c r="J921" i="4"/>
  <c r="J922" i="4"/>
  <c r="J923" i="4"/>
  <c r="J924" i="4"/>
  <c r="J925" i="4"/>
  <c r="J926" i="4"/>
  <c r="J927" i="4"/>
  <c r="J928" i="4"/>
  <c r="J929" i="4"/>
  <c r="J930" i="4"/>
  <c r="J931" i="4"/>
  <c r="J932" i="4"/>
  <c r="J933" i="4"/>
  <c r="J934" i="4"/>
  <c r="J935" i="4"/>
  <c r="J936" i="4"/>
  <c r="J937" i="4"/>
  <c r="J938" i="4"/>
  <c r="J939" i="4"/>
  <c r="J940" i="4"/>
  <c r="J941" i="4"/>
  <c r="J942" i="4"/>
  <c r="J943" i="4"/>
  <c r="J944" i="4"/>
  <c r="J945" i="4"/>
  <c r="J946" i="4"/>
  <c r="J947" i="4"/>
  <c r="J948" i="4"/>
  <c r="J949" i="4"/>
  <c r="J950" i="4"/>
  <c r="J951" i="4"/>
  <c r="J952" i="4"/>
  <c r="J953" i="4"/>
  <c r="J954" i="4"/>
  <c r="J955" i="4"/>
  <c r="J956" i="4"/>
  <c r="J957" i="4"/>
  <c r="J958" i="4"/>
  <c r="J959" i="4"/>
  <c r="J960" i="4"/>
  <c r="J961" i="4"/>
  <c r="J962" i="4"/>
  <c r="J963" i="4"/>
  <c r="J964" i="4"/>
  <c r="J965" i="4"/>
  <c r="J966" i="4"/>
  <c r="J967" i="4"/>
  <c r="J968" i="4"/>
  <c r="J969" i="4"/>
  <c r="J970" i="4"/>
  <c r="J971" i="4"/>
  <c r="J972" i="4"/>
  <c r="J973" i="4"/>
  <c r="J974" i="4"/>
  <c r="J975" i="4"/>
  <c r="J976" i="4"/>
  <c r="J977" i="4"/>
  <c r="J978" i="4"/>
  <c r="J979" i="4"/>
  <c r="J980" i="4"/>
  <c r="J981" i="4"/>
  <c r="J982" i="4"/>
  <c r="J983" i="4"/>
  <c r="J984" i="4"/>
  <c r="J985" i="4"/>
  <c r="J986" i="4"/>
  <c r="J987" i="4"/>
  <c r="J988" i="4"/>
  <c r="J989" i="4"/>
  <c r="J990" i="4"/>
  <c r="J991" i="4"/>
  <c r="J992" i="4"/>
  <c r="J993" i="4"/>
  <c r="J994" i="4"/>
  <c r="J995" i="4"/>
  <c r="J996" i="4"/>
  <c r="J997" i="4"/>
  <c r="J998" i="4"/>
  <c r="J999" i="4"/>
  <c r="J1000" i="4"/>
  <c r="J1001" i="4"/>
  <c r="J1002" i="4"/>
  <c r="J1003" i="4"/>
  <c r="J1004" i="4"/>
  <c r="J1005" i="4"/>
  <c r="J1006" i="4"/>
  <c r="J1007" i="4"/>
  <c r="J1008" i="4"/>
  <c r="J1009" i="4"/>
  <c r="J1010" i="4"/>
  <c r="J1011" i="4"/>
  <c r="J1012" i="4"/>
  <c r="J1013" i="4"/>
  <c r="J1014" i="4"/>
  <c r="J1015" i="4"/>
  <c r="J1016" i="4"/>
  <c r="J1017" i="4"/>
  <c r="J1018" i="4"/>
  <c r="J1019" i="4"/>
  <c r="J1020" i="4"/>
  <c r="J1021" i="4"/>
  <c r="J1022" i="4"/>
  <c r="J1023" i="4"/>
  <c r="J1024" i="4"/>
  <c r="J1025" i="4"/>
  <c r="J1026" i="4"/>
  <c r="J1027" i="4"/>
  <c r="J1028" i="4"/>
  <c r="J1029" i="4"/>
  <c r="J1030" i="4"/>
  <c r="J1031" i="4"/>
  <c r="J1032" i="4"/>
  <c r="J1033" i="4"/>
  <c r="J1034" i="4"/>
  <c r="J1035" i="4"/>
  <c r="J1036" i="4"/>
  <c r="J1037" i="4"/>
  <c r="J1038" i="4"/>
  <c r="J1039" i="4"/>
  <c r="J1040" i="4"/>
  <c r="J1041" i="4"/>
  <c r="J1042" i="4"/>
  <c r="J1043" i="4"/>
  <c r="J1044" i="4"/>
  <c r="J1045" i="4"/>
  <c r="J1046" i="4"/>
  <c r="J1047" i="4"/>
  <c r="J1048" i="4"/>
  <c r="J1049" i="4"/>
  <c r="J1050" i="4"/>
  <c r="J1051" i="4"/>
  <c r="J1052" i="4"/>
  <c r="J1053" i="4"/>
  <c r="J1054" i="4"/>
  <c r="J1055" i="4"/>
  <c r="J1056" i="4"/>
  <c r="J1057" i="4"/>
  <c r="J1058" i="4"/>
  <c r="J1059" i="4"/>
  <c r="J1060" i="4"/>
  <c r="J1061" i="4"/>
  <c r="J1062" i="4"/>
  <c r="J1063" i="4"/>
  <c r="J1064" i="4"/>
  <c r="J1065" i="4"/>
  <c r="J1066" i="4"/>
  <c r="J1067" i="4"/>
  <c r="J1068" i="4"/>
  <c r="J1069" i="4"/>
  <c r="J1070" i="4"/>
  <c r="J1071" i="4"/>
  <c r="J1072" i="4"/>
  <c r="J1073" i="4"/>
  <c r="J1074" i="4"/>
  <c r="J1075" i="4"/>
  <c r="J1076" i="4"/>
  <c r="J1077" i="4"/>
  <c r="J1078" i="4"/>
  <c r="J1079" i="4"/>
  <c r="J1080" i="4"/>
  <c r="J1081" i="4"/>
  <c r="J1082" i="4"/>
  <c r="J1083" i="4"/>
  <c r="J1084" i="4"/>
  <c r="J1085" i="4"/>
  <c r="J1086" i="4"/>
  <c r="J1087" i="4"/>
  <c r="J1088" i="4"/>
  <c r="J1089" i="4"/>
  <c r="J1090" i="4"/>
  <c r="J1091" i="4"/>
  <c r="J1092" i="4"/>
  <c r="J1093" i="4"/>
  <c r="J1094" i="4"/>
  <c r="J1095" i="4"/>
  <c r="J1096" i="4"/>
  <c r="J1097" i="4"/>
  <c r="J1098" i="4"/>
  <c r="J1099" i="4"/>
  <c r="J1100" i="4"/>
  <c r="J1101" i="4"/>
  <c r="J1102" i="4"/>
  <c r="J1103" i="4"/>
  <c r="J1104" i="4"/>
  <c r="J1105" i="4"/>
  <c r="J1106" i="4"/>
  <c r="J1107" i="4"/>
  <c r="J1108" i="4"/>
  <c r="J1109" i="4"/>
  <c r="J1110" i="4"/>
  <c r="J1111" i="4"/>
  <c r="J1112" i="4"/>
  <c r="J1113" i="4"/>
  <c r="J1114" i="4"/>
  <c r="J1115" i="4"/>
  <c r="J1116" i="4"/>
  <c r="J1117" i="4"/>
  <c r="J1118" i="4"/>
  <c r="J1119" i="4"/>
  <c r="J1120" i="4"/>
  <c r="J1121" i="4"/>
  <c r="J1122" i="4"/>
  <c r="J1123" i="4"/>
  <c r="J1124" i="4"/>
  <c r="J1125" i="4"/>
  <c r="J1126" i="4"/>
  <c r="J1127" i="4"/>
  <c r="J1128" i="4"/>
  <c r="J1129" i="4"/>
  <c r="J1130" i="4"/>
  <c r="J1131" i="4"/>
  <c r="J1132" i="4"/>
  <c r="J1133" i="4"/>
  <c r="J1134" i="4"/>
  <c r="J1135" i="4"/>
  <c r="J1136" i="4"/>
  <c r="J1137" i="4"/>
  <c r="J1138" i="4"/>
  <c r="J1139" i="4"/>
  <c r="J1140" i="4"/>
  <c r="J1141" i="4"/>
  <c r="J1142" i="4"/>
  <c r="J1143" i="4"/>
  <c r="J1144" i="4"/>
  <c r="J1145" i="4"/>
  <c r="J1146" i="4"/>
  <c r="J1147" i="4"/>
  <c r="J1148" i="4"/>
  <c r="J1149" i="4"/>
  <c r="J1150" i="4"/>
  <c r="J1151" i="4"/>
  <c r="J1152" i="4"/>
  <c r="J1153" i="4"/>
  <c r="J1154" i="4"/>
  <c r="J1155" i="4"/>
  <c r="J1156" i="4"/>
  <c r="J1157" i="4"/>
  <c r="J1158" i="4"/>
  <c r="J1159" i="4"/>
  <c r="J1160" i="4"/>
  <c r="J1161" i="4"/>
  <c r="J1162" i="4"/>
  <c r="J1163" i="4"/>
  <c r="J1164" i="4"/>
  <c r="J1165" i="4"/>
  <c r="J1166" i="4"/>
  <c r="J1167" i="4"/>
  <c r="J1168" i="4"/>
  <c r="J1169" i="4"/>
  <c r="J1170" i="4"/>
  <c r="J1171" i="4"/>
  <c r="J1172" i="4"/>
  <c r="J1173" i="4"/>
  <c r="J1174" i="4"/>
  <c r="J1175" i="4"/>
  <c r="J1176" i="4"/>
  <c r="J1177" i="4"/>
  <c r="J1178" i="4"/>
  <c r="J1179" i="4"/>
  <c r="J1180" i="4"/>
  <c r="J1181" i="4"/>
  <c r="J1182" i="4"/>
  <c r="J1183" i="4"/>
  <c r="J1184" i="4"/>
  <c r="J1185" i="4"/>
  <c r="J1186" i="4"/>
  <c r="J1187" i="4"/>
  <c r="J1188" i="4"/>
  <c r="J1189" i="4"/>
  <c r="J1190" i="4"/>
  <c r="J1191" i="4"/>
  <c r="J1192" i="4"/>
  <c r="J1193" i="4"/>
  <c r="J1194" i="4"/>
  <c r="J1195" i="4"/>
  <c r="J1196" i="4"/>
  <c r="J1197" i="4"/>
  <c r="J1198" i="4"/>
  <c r="J1199" i="4"/>
  <c r="J1200" i="4"/>
  <c r="J1201" i="4"/>
  <c r="J1202" i="4"/>
  <c r="J1203" i="4"/>
  <c r="J1204" i="4"/>
  <c r="J1205" i="4"/>
  <c r="J1206" i="4"/>
  <c r="J1207" i="4"/>
  <c r="J1208" i="4"/>
  <c r="J1209" i="4"/>
  <c r="J1210" i="4"/>
  <c r="J1211" i="4"/>
  <c r="J1212" i="4"/>
  <c r="J1213" i="4"/>
  <c r="J1214" i="4"/>
  <c r="J1215" i="4"/>
  <c r="J1216" i="4"/>
  <c r="J1217" i="4"/>
  <c r="J1218" i="4"/>
  <c r="J1219" i="4"/>
  <c r="J1220" i="4"/>
  <c r="J1221" i="4"/>
  <c r="J1222" i="4"/>
  <c r="J1223" i="4"/>
  <c r="J1224" i="4"/>
  <c r="J1225" i="4"/>
  <c r="J1226" i="4"/>
  <c r="J1227" i="4"/>
  <c r="J1228" i="4"/>
  <c r="J1229" i="4"/>
  <c r="J1230" i="4"/>
  <c r="J1231" i="4"/>
  <c r="J1232" i="4"/>
  <c r="J1233" i="4"/>
  <c r="J1234" i="4"/>
  <c r="J1235" i="4"/>
  <c r="J1236" i="4"/>
  <c r="J1237" i="4"/>
  <c r="J1238" i="4"/>
  <c r="J1239" i="4"/>
  <c r="J1240" i="4"/>
  <c r="J1241" i="4"/>
  <c r="J1242" i="4"/>
  <c r="J1243" i="4"/>
  <c r="J1244" i="4"/>
  <c r="J1245" i="4"/>
  <c r="J1246" i="4"/>
  <c r="J1247" i="4"/>
  <c r="J1248" i="4"/>
  <c r="J1249" i="4"/>
  <c r="J1250" i="4"/>
  <c r="J1251" i="4"/>
  <c r="J1252" i="4"/>
  <c r="J1253" i="4"/>
  <c r="J1254" i="4"/>
  <c r="J1255" i="4"/>
  <c r="J1256" i="4"/>
  <c r="J1257" i="4"/>
  <c r="J1258" i="4"/>
  <c r="J1259" i="4"/>
  <c r="J1260" i="4"/>
  <c r="J1261" i="4"/>
  <c r="J1262" i="4"/>
  <c r="J1263" i="4"/>
  <c r="J1264" i="4"/>
  <c r="J1265" i="4"/>
  <c r="J9" i="4"/>
  <c r="C9" i="4"/>
  <c r="B11" i="3" s="1"/>
  <c r="A30" i="3" l="1"/>
  <c r="A31" i="3"/>
</calcChain>
</file>

<file path=xl/sharedStrings.xml><?xml version="1.0" encoding="utf-8"?>
<sst xmlns="http://schemas.openxmlformats.org/spreadsheetml/2006/main" count="425" uniqueCount="268">
  <si>
    <t>Matériel</t>
  </si>
  <si>
    <t>NOM</t>
  </si>
  <si>
    <t>Prénom</t>
  </si>
  <si>
    <t>Ecole</t>
  </si>
  <si>
    <t>Circo</t>
  </si>
  <si>
    <t>Début</t>
  </si>
  <si>
    <t>Situation</t>
  </si>
  <si>
    <t>St-Priest-Taurion</t>
  </si>
  <si>
    <t>L4</t>
  </si>
  <si>
    <t>Turgot - Panazol</t>
  </si>
  <si>
    <t>J. Montalat - Limoges</t>
  </si>
  <si>
    <t>L2</t>
  </si>
  <si>
    <t>N° Emprunteur</t>
  </si>
  <si>
    <t>N° carte</t>
  </si>
  <si>
    <t>Fichier mise à jour le 10/02/2015</t>
  </si>
  <si>
    <t>Création de formule supprimant le message d'erreur : formule Si et esterreur. Incrémentée sur l'ensemble des colonnes. Attention à la base de recherche bien l'élargir sur les colonnes pour ne pas avoir de cases blanches.</t>
  </si>
  <si>
    <t>Champ ouvert pour matériel jusqu'à 1900 éléments</t>
  </si>
  <si>
    <t>JC Marquet</t>
  </si>
  <si>
    <t>Code</t>
  </si>
  <si>
    <t>Description</t>
  </si>
  <si>
    <t>Remarque</t>
  </si>
  <si>
    <t>Bon de prêt de matériel</t>
  </si>
  <si>
    <t>Nom de l'emprunteur</t>
  </si>
  <si>
    <t>Date d'emprunt</t>
  </si>
  <si>
    <t>Date de restitution</t>
  </si>
  <si>
    <t>Description du matériel</t>
  </si>
  <si>
    <t>Signature de l'emprunteur</t>
  </si>
  <si>
    <t>Signature TICE</t>
  </si>
  <si>
    <t>Code :</t>
  </si>
  <si>
    <t>APN2</t>
  </si>
  <si>
    <t>Appareil photo</t>
  </si>
  <si>
    <t>1 APN, 1 pochette, 1 chargeur, 1 acu, 1 cable vidéo, 1 cable USB, 1 boîte</t>
  </si>
  <si>
    <t>Panasonic Lumix FS 37</t>
  </si>
  <si>
    <t>APN1</t>
  </si>
  <si>
    <t>Numéro de l'emprunt :</t>
  </si>
  <si>
    <t>Tout matériel dégradé ou perdu devra être remplacé par l'emprunteur ou l'établissement de celui-ci.</t>
  </si>
  <si>
    <t>C001</t>
  </si>
  <si>
    <t>C002</t>
  </si>
  <si>
    <t>C003</t>
  </si>
  <si>
    <t>Mail</t>
  </si>
  <si>
    <t>APN3</t>
  </si>
  <si>
    <t>Nom de l'établissement</t>
  </si>
  <si>
    <t>Etablissement</t>
  </si>
  <si>
    <t>N° l'emprunt</t>
  </si>
  <si>
    <t>CMA</t>
  </si>
  <si>
    <t>Casque audio micro</t>
  </si>
  <si>
    <t>Inconnu</t>
  </si>
  <si>
    <t>xxx</t>
  </si>
  <si>
    <t>Nombre 50</t>
  </si>
  <si>
    <t>Visio 04</t>
  </si>
  <si>
    <t>Caméra numérique</t>
  </si>
  <si>
    <t>Marque - Modèle</t>
  </si>
  <si>
    <t>Toshiba Camileo H10</t>
  </si>
  <si>
    <t>1 caméra, 1 batterie, 1 télécommande, 1 cable vidéo, 1 cable HDMI, 1 cable USB, Boite et mousse, 1 CD de mise en route</t>
  </si>
  <si>
    <t>Bon état Pas de carte SD</t>
  </si>
  <si>
    <t>ENR 01</t>
  </si>
  <si>
    <t>Enregistreur numérique</t>
  </si>
  <si>
    <t>Zoom H4 next</t>
  </si>
  <si>
    <t>Cache arrière manquant pour les piles</t>
  </si>
  <si>
    <t>01-IA 87 11/2010</t>
  </si>
  <si>
    <t>Remarques</t>
  </si>
  <si>
    <t>1 enregistreur, 1 boîte de protection, 2 piles, 1 bonnette, 1 chargeur et sa boîte, 1 cable USB, 1 poignée, 1 livret et 1 résumé mode d'emploi</t>
  </si>
  <si>
    <t>Code achat</t>
  </si>
  <si>
    <t>Visio 05</t>
  </si>
  <si>
    <t>IA 2008-09-1000</t>
  </si>
  <si>
    <t>Mini projecteur</t>
  </si>
  <si>
    <t>Philips PicoPix</t>
  </si>
  <si>
    <t>1 Picopix, 1 cable USB, 1 pochette, 1 boîte</t>
  </si>
  <si>
    <t>01/2014</t>
  </si>
  <si>
    <t>ia87-2012</t>
  </si>
  <si>
    <t>WEBCAM1</t>
  </si>
  <si>
    <t>Webcam</t>
  </si>
  <si>
    <t>Dacomex Notebook webcam</t>
  </si>
  <si>
    <t>1 webcam, 1 CD d'installation</t>
  </si>
  <si>
    <t>Samsung TAB 10.1</t>
  </si>
  <si>
    <t>1 tablette, 1 adaptateur USB, 1 chargeur, 1 cable USB</t>
  </si>
  <si>
    <t>Ecouteurs à part</t>
  </si>
  <si>
    <t>Tablette</t>
  </si>
  <si>
    <t>Acer Inonia Tab A500</t>
  </si>
  <si>
    <t>1 tablette, 1 chargeur, 5 livrets mode d'emploi</t>
  </si>
  <si>
    <t>2012</t>
  </si>
  <si>
    <t>VIS 03</t>
  </si>
  <si>
    <t>Visualiseur</t>
  </si>
  <si>
    <t>Seechi AF526</t>
  </si>
  <si>
    <t xml:space="preserve">1 visualiseur, 1 support de réglage vert, 1 CD install, 1 cache, 1 cable USB, 1 pochette </t>
  </si>
  <si>
    <t>01-2014</t>
  </si>
  <si>
    <t>VIS 05</t>
  </si>
  <si>
    <t>VIS 04</t>
  </si>
  <si>
    <t>VIS 02</t>
  </si>
  <si>
    <t>Epson ELPDC06</t>
  </si>
  <si>
    <t>11-2010</t>
  </si>
  <si>
    <t>1 visualiseur, 1 housse de transport, 1 cable USB</t>
  </si>
  <si>
    <t>INT 01</t>
  </si>
  <si>
    <t>Système d'interactivité</t>
  </si>
  <si>
    <t xml:space="preserve">Mimio </t>
  </si>
  <si>
    <t>1 bloc tableau, 1 stylet, 1 chargeur, 1 Cd install, 1 cable USB long, 1 cable USB court, 2 piles, 1 émetteur USB, adaptateurs secteur</t>
  </si>
  <si>
    <t>ENR2009-TICE87</t>
  </si>
  <si>
    <t>Prévoir piles</t>
  </si>
  <si>
    <t>VID 05</t>
  </si>
  <si>
    <t>Vidéoprojecteur</t>
  </si>
  <si>
    <t>IBM M400</t>
  </si>
  <si>
    <t>Sangle non installée</t>
  </si>
  <si>
    <t>VIDEO IA 5</t>
  </si>
  <si>
    <t>VID 02</t>
  </si>
  <si>
    <t>EPSON EB-X11</t>
  </si>
  <si>
    <t>1 vidéoprojecteur, 1 housse et 1 sangle de transport, 1 CD install, Manuels, 1 cable VGA, 1 cable secteur</t>
  </si>
  <si>
    <t>1 vidéoprojecteur,  1 CD install, Manuels, 1 cable VGA, 1 cable secteur, 1 télécommande</t>
  </si>
  <si>
    <t>Enceintes</t>
  </si>
  <si>
    <t>Logitec Z-10</t>
  </si>
  <si>
    <t>1 paires d'enceintes, 1 cable USB, 1 manuel, 1 CD install, 1 cable  jack</t>
  </si>
  <si>
    <t>Carte SD</t>
  </si>
  <si>
    <t>SD 5</t>
  </si>
  <si>
    <t>1 carte SD</t>
  </si>
  <si>
    <t>ScanDisk 8 Go</t>
  </si>
  <si>
    <t>PI 1</t>
  </si>
  <si>
    <t>Pied Photo</t>
  </si>
  <si>
    <t>Cassé (ne peut tenir en hauteur)</t>
  </si>
  <si>
    <t>Marque</t>
  </si>
  <si>
    <t>VID 04</t>
  </si>
  <si>
    <t>VID 03</t>
  </si>
  <si>
    <t>Micro sans fil</t>
  </si>
  <si>
    <t>MIC 01</t>
  </si>
  <si>
    <t>AKG WMX 40 FLEXX</t>
  </si>
  <si>
    <t>1 micro, 1 adaptateur pied, 1 convertisseur, 1 valise, 1 cable audio, 1 cable secteur, 1 doc, 1 adaptateur jack femelle</t>
  </si>
  <si>
    <t>1 Picopix, 1 cable USB, 1 pochette, 1 boîte, 1 alimention, 1 cable vidéo, 1 pied, 1 télécommande</t>
  </si>
  <si>
    <t>SD 1</t>
  </si>
  <si>
    <t>Lexar 4 G0</t>
  </si>
  <si>
    <t>Garder la boite au CRIE</t>
  </si>
  <si>
    <t>SD 2</t>
  </si>
  <si>
    <t>SD 3</t>
  </si>
  <si>
    <t>Panasonic 4 GO</t>
  </si>
  <si>
    <t>SD 4</t>
  </si>
  <si>
    <t>SD 6</t>
  </si>
  <si>
    <t>Pas de boîte</t>
  </si>
  <si>
    <t>VID 01</t>
  </si>
  <si>
    <t>1 vidéoprojecteur, 1 housse et 1 sangle de transport, 1 CD install, Manuels, 1 cable VGA, 1 cable secteur, 1 cable USB, 1 cable vidéo jack, 1 cable audio, 1 télécommande</t>
  </si>
  <si>
    <t>IA 98</t>
  </si>
  <si>
    <t>WEBCAM2</t>
  </si>
  <si>
    <t>Logitec E 3500</t>
  </si>
  <si>
    <t>1 webcam, 1 CD d'installation, 1 oreillette micro, 1 boîte</t>
  </si>
  <si>
    <t>WEBCAM3</t>
  </si>
  <si>
    <t>1 webcam, 1 CD d'installation, 1 boîte</t>
  </si>
  <si>
    <t>1 oreillette micro manquante</t>
  </si>
  <si>
    <t>Visio 03</t>
  </si>
  <si>
    <t>Caméra analogique</t>
  </si>
  <si>
    <t>Canon MV750 i</t>
  </si>
  <si>
    <t>1 caméra, 1 batterie, 1 télécommande, Boite et mousse, 1 manuel, 1 objectif grand angle</t>
  </si>
  <si>
    <t>Luidia</t>
  </si>
  <si>
    <t>Ebeam projection</t>
  </si>
  <si>
    <t>1 Ebeam, 3 support muraux, 1 stylet, 1 cable USB long, 1 cable VGA, 2 CD install</t>
  </si>
  <si>
    <t>EBEAM O1</t>
  </si>
  <si>
    <t>LOG 01</t>
  </si>
  <si>
    <t>LOG 02</t>
  </si>
  <si>
    <t>LOG 03</t>
  </si>
  <si>
    <t>LOG 04</t>
  </si>
  <si>
    <t>LOG 05</t>
  </si>
  <si>
    <t>Manuel Numérique</t>
  </si>
  <si>
    <t>Mille feuille CE2 Nathan</t>
  </si>
  <si>
    <t>Histoire des Arts CE2 Nathan</t>
  </si>
  <si>
    <t>Géographie CM1 Nathan</t>
  </si>
  <si>
    <t>Hist Géo CM2 Nathan</t>
  </si>
  <si>
    <t>Tous en maths CP</t>
  </si>
  <si>
    <t>LOG 06</t>
  </si>
  <si>
    <t>LOG 07</t>
  </si>
  <si>
    <t>LOG 08</t>
  </si>
  <si>
    <t>CD ROM</t>
  </si>
  <si>
    <t>MAE Série HECTOR</t>
  </si>
  <si>
    <t>Apprends moi à porter secours Cycles 1, 2 et 3</t>
  </si>
  <si>
    <t>MAE Anastase</t>
  </si>
  <si>
    <t>Apprends-moi la rue 3-7 ans</t>
  </si>
  <si>
    <t>LOG 09</t>
  </si>
  <si>
    <t>LOG 10</t>
  </si>
  <si>
    <t>LOG 11</t>
  </si>
  <si>
    <t>LOG 12</t>
  </si>
  <si>
    <t>LOG 13</t>
  </si>
  <si>
    <t>LOG 14</t>
  </si>
  <si>
    <t>LOG 15</t>
  </si>
  <si>
    <t>LOG 16</t>
  </si>
  <si>
    <t>LOG 17</t>
  </si>
  <si>
    <t>LOG 18</t>
  </si>
  <si>
    <t>LOG 19</t>
  </si>
  <si>
    <t>Accès Edition</t>
  </si>
  <si>
    <t xml:space="preserve">Logico-Floc 4 à 9 ans </t>
  </si>
  <si>
    <t>J'apprends à compter avec Floc</t>
  </si>
  <si>
    <t>Floc et les nombres</t>
  </si>
  <si>
    <t>Bouge avec floc</t>
  </si>
  <si>
    <t>LOG 20</t>
  </si>
  <si>
    <t xml:space="preserve">Pinnacle </t>
  </si>
  <si>
    <t>Studio Plus version 9</t>
  </si>
  <si>
    <t>Logiciel</t>
  </si>
  <si>
    <t>LOG 21</t>
  </si>
  <si>
    <t>USEP</t>
  </si>
  <si>
    <t>L'attitude santé maternnelle USEP + 36 Cartes de jeu</t>
  </si>
  <si>
    <t>LOG 22</t>
  </si>
  <si>
    <t>LOG 23</t>
  </si>
  <si>
    <t>LOG 24</t>
  </si>
  <si>
    <t>LOG 25</t>
  </si>
  <si>
    <t xml:space="preserve">Gallimard Jeunesse </t>
  </si>
  <si>
    <t>Mes première découvertes de la nature - La grenouille</t>
  </si>
  <si>
    <t>Mes première découvertes de la nature - L'arbre</t>
  </si>
  <si>
    <t>Mes première découvertes de la nature - La coccinelle</t>
  </si>
  <si>
    <t>Mes première découvertes de la nature - L'oiseau</t>
  </si>
  <si>
    <t>LOG 26</t>
  </si>
  <si>
    <t>Génération 5</t>
  </si>
  <si>
    <t>Collection 5 CD Les Cédés de mes premières années</t>
  </si>
  <si>
    <t>Sortie</t>
  </si>
  <si>
    <t>Au stock</t>
  </si>
  <si>
    <t>BAL 01</t>
  </si>
  <si>
    <t>Valise Balado</t>
  </si>
  <si>
    <t>VIS 01</t>
  </si>
  <si>
    <t>télécharger pilote pour l'installation</t>
  </si>
  <si>
    <t>ENc 01</t>
  </si>
  <si>
    <t>BAL 03</t>
  </si>
  <si>
    <t>APN4</t>
  </si>
  <si>
    <t>Panasonic FS37</t>
  </si>
  <si>
    <t>Année scolaire 2016/2017</t>
  </si>
  <si>
    <t>APN05</t>
  </si>
  <si>
    <t>Panasonic DMC LZ40</t>
  </si>
  <si>
    <t>Pas de carte SD</t>
  </si>
  <si>
    <t>Sacoche, bloc baterie, câble USB, dragonne, adaptateur secteur, capuchon d'objectif</t>
  </si>
  <si>
    <t>28/11/2016</t>
  </si>
  <si>
    <t>TAB03</t>
  </si>
  <si>
    <t>Samsung TAB A6</t>
  </si>
  <si>
    <t>Guide prise en main, tablette TAB A6 , etui de protection, câble USB, adaptateur secteur, emballage carton</t>
  </si>
  <si>
    <t>IA Nov 2016</t>
  </si>
  <si>
    <t>Pas de carte microSD, etiquette n° série boîte et dos de l'appareil</t>
  </si>
  <si>
    <t>R52HA0G9C0B</t>
  </si>
  <si>
    <t>TAB01</t>
  </si>
  <si>
    <t>TAB02</t>
  </si>
  <si>
    <t>TAB04</t>
  </si>
  <si>
    <t>TAB05</t>
  </si>
  <si>
    <t>TAB06</t>
  </si>
  <si>
    <t>TAB07</t>
  </si>
  <si>
    <t>R52HA0GBCMX</t>
  </si>
  <si>
    <t>R52H90X4F9D</t>
  </si>
  <si>
    <t>R52HA0G9PGD</t>
  </si>
  <si>
    <t>R52HA0G9KMB</t>
  </si>
  <si>
    <t>TAB08</t>
  </si>
  <si>
    <t>TAB09</t>
  </si>
  <si>
    <t>TAB10</t>
  </si>
  <si>
    <t>ASUS ZenPad 10</t>
  </si>
  <si>
    <t>Guide prise en main, tablette  , etui de protection, câble USB, adaptateur secteur, emballage carton</t>
  </si>
  <si>
    <t xml:space="preserve">Pas de carte microSD, etiquette n° série boîte </t>
  </si>
  <si>
    <t>G6NPCV018966EF7</t>
  </si>
  <si>
    <t>G6NPCV019027G9H</t>
  </si>
  <si>
    <t>TAB11</t>
  </si>
  <si>
    <t>IA MAI 2016</t>
  </si>
  <si>
    <t>tablette TAB A4 , etui de protection, câble USB, adaptateur secteur, emballage carton</t>
  </si>
  <si>
    <t>Samsung TAB 4 7.0''</t>
  </si>
  <si>
    <t>R52G902RHXZ</t>
  </si>
  <si>
    <t>XEH60EN0011902C1C1500</t>
  </si>
  <si>
    <t>TAB12</t>
  </si>
  <si>
    <t>R52G902RJ0D</t>
  </si>
  <si>
    <t>RJ1BA35593R</t>
  </si>
  <si>
    <t>TAB13</t>
  </si>
  <si>
    <t>IA87-2012</t>
  </si>
  <si>
    <t>Date prévue</t>
  </si>
  <si>
    <t>Restitution</t>
  </si>
  <si>
    <t>A</t>
  </si>
  <si>
    <t>AA</t>
  </si>
  <si>
    <t>B</t>
  </si>
  <si>
    <t>AB</t>
  </si>
  <si>
    <t>C</t>
  </si>
  <si>
    <t>AD</t>
  </si>
  <si>
    <t>c001</t>
  </si>
  <si>
    <t>c002</t>
  </si>
  <si>
    <t>AP</t>
  </si>
  <si>
    <t>N° 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</si>
</sst>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0000"/>
      <name val="Calibri"/>
      <family val="2"/>
    </font>
    <font>
      <sz val="10"/>
      <color rgb="FF333333"/>
      <name val="Verdana"/>
      <family val="2"/>
    </font>
    <font>
      <b/>
      <u/>
      <sz val="22"/>
      <color rgb="FF0070C0"/>
      <name val="Arial"/>
      <family val="2"/>
    </font>
    <font>
      <sz val="11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u/>
      <sz val="14"/>
      <name val="Arial"/>
      <family val="2"/>
    </font>
    <font>
      <u/>
      <sz val="14"/>
      <name val="Arial"/>
      <family val="2"/>
    </font>
    <font>
      <b/>
      <i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name val="Arial"/>
      <family val="2"/>
    </font>
    <font>
      <b/>
      <sz val="16"/>
      <name val="Arial"/>
      <family val="2"/>
    </font>
    <font>
      <b/>
      <sz val="10"/>
      <color rgb="FF0070C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DashDot">
        <color auto="1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15" fillId="0" borderId="0"/>
    <xf numFmtId="0" fontId="20" fillId="0" borderId="0"/>
    <xf numFmtId="0" fontId="14" fillId="0" borderId="0"/>
  </cellStyleXfs>
  <cellXfs count="129">
    <xf numFmtId="0" fontId="0" fillId="0" borderId="0" xfId="0"/>
    <xf numFmtId="49" fontId="17" fillId="0" borderId="1" xfId="0" applyNumberFormat="1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left" vertical="center" wrapText="1"/>
    </xf>
    <xf numFmtId="0" fontId="18" fillId="0" borderId="0" xfId="0" applyFont="1" applyAlignment="1">
      <alignment horizontal="center"/>
    </xf>
    <xf numFmtId="49" fontId="17" fillId="0" borderId="1" xfId="0" applyNumberFormat="1" applyFont="1" applyBorder="1" applyAlignment="1">
      <alignment horizontal="center" vertical="center"/>
    </xf>
    <xf numFmtId="0" fontId="17" fillId="0" borderId="1" xfId="0" applyFont="1" applyBorder="1" applyAlignment="1">
      <alignment vertical="center"/>
    </xf>
    <xf numFmtId="0" fontId="17" fillId="0" borderId="1" xfId="0" applyFont="1" applyBorder="1" applyAlignment="1">
      <alignment horizontal="left" vertical="center"/>
    </xf>
    <xf numFmtId="0" fontId="17" fillId="0" borderId="0" xfId="0" applyFont="1"/>
    <xf numFmtId="0" fontId="19" fillId="0" borderId="0" xfId="0" applyFont="1"/>
    <xf numFmtId="0" fontId="17" fillId="0" borderId="1" xfId="0" applyFont="1" applyBorder="1" applyAlignment="1">
      <alignment vertical="center" wrapText="1"/>
    </xf>
    <xf numFmtId="0" fontId="16" fillId="0" borderId="0" xfId="0" applyFont="1"/>
    <xf numFmtId="49" fontId="19" fillId="0" borderId="1" xfId="0" applyNumberFormat="1" applyFont="1" applyBorder="1" applyAlignment="1">
      <alignment horizontal="center" vertical="center" wrapText="1"/>
    </xf>
    <xf numFmtId="0" fontId="19" fillId="0" borderId="1" xfId="0" applyFont="1" applyBorder="1" applyAlignment="1">
      <alignment horizontal="left" vertical="center" wrapText="1"/>
    </xf>
    <xf numFmtId="0" fontId="19" fillId="0" borderId="1" xfId="0" applyFont="1" applyBorder="1" applyAlignment="1">
      <alignment vertical="center" wrapText="1"/>
    </xf>
    <xf numFmtId="0" fontId="16" fillId="0" borderId="1" xfId="0" applyFont="1" applyBorder="1" applyAlignment="1">
      <alignment horizontal="left" vertical="center"/>
    </xf>
    <xf numFmtId="0" fontId="15" fillId="0" borderId="0" xfId="1"/>
    <xf numFmtId="0" fontId="15" fillId="0" borderId="0" xfId="1" applyAlignment="1">
      <alignment horizontal="center" vertical="center"/>
    </xf>
    <xf numFmtId="49" fontId="14" fillId="2" borderId="2" xfId="3" applyNumberFormat="1" applyFont="1" applyFill="1" applyBorder="1" applyAlignment="1">
      <alignment horizontal="center" vertical="center"/>
    </xf>
    <xf numFmtId="49" fontId="14" fillId="2" borderId="3" xfId="3" applyNumberFormat="1" applyFont="1" applyFill="1" applyBorder="1" applyAlignment="1">
      <alignment horizontal="center" vertical="center"/>
    </xf>
    <xf numFmtId="14" fontId="14" fillId="2" borderId="4" xfId="3" applyNumberFormat="1" applyFont="1" applyFill="1" applyBorder="1" applyAlignment="1">
      <alignment horizontal="center" vertical="center"/>
    </xf>
    <xf numFmtId="0" fontId="14" fillId="0" borderId="0" xfId="3"/>
    <xf numFmtId="49" fontId="14" fillId="0" borderId="0" xfId="3" applyNumberFormat="1" applyAlignment="1">
      <alignment horizontal="center" vertical="center"/>
    </xf>
    <xf numFmtId="14" fontId="14" fillId="0" borderId="0" xfId="3" applyNumberFormat="1" applyAlignment="1">
      <alignment horizontal="center" vertical="center"/>
    </xf>
    <xf numFmtId="0" fontId="21" fillId="0" borderId="0" xfId="0" applyFont="1"/>
    <xf numFmtId="0" fontId="15" fillId="3" borderId="0" xfId="1" applyFill="1"/>
    <xf numFmtId="0" fontId="15" fillId="3" borderId="0" xfId="1" applyFill="1" applyAlignment="1">
      <alignment horizontal="center" vertical="center"/>
    </xf>
    <xf numFmtId="49" fontId="15" fillId="2" borderId="1" xfId="1" applyNumberFormat="1" applyFont="1" applyFill="1" applyBorder="1" applyAlignment="1">
      <alignment horizontal="center" vertical="center"/>
    </xf>
    <xf numFmtId="14" fontId="15" fillId="2" borderId="1" xfId="1" applyNumberFormat="1" applyFont="1" applyFill="1" applyBorder="1" applyAlignment="1">
      <alignment horizontal="center" vertical="center"/>
    </xf>
    <xf numFmtId="0" fontId="15" fillId="0" borderId="1" xfId="1" applyBorder="1" applyAlignment="1">
      <alignment horizontal="center" vertical="center"/>
    </xf>
    <xf numFmtId="14" fontId="15" fillId="0" borderId="1" xfId="1" applyNumberFormat="1" applyBorder="1" applyAlignment="1">
      <alignment horizontal="center" vertical="center"/>
    </xf>
    <xf numFmtId="14" fontId="17" fillId="0" borderId="1" xfId="1" applyNumberFormat="1" applyFont="1" applyBorder="1" applyAlignment="1">
      <alignment horizontal="center" vertical="center"/>
    </xf>
    <xf numFmtId="0" fontId="14" fillId="4" borderId="1" xfId="1" applyFont="1" applyFill="1" applyBorder="1"/>
    <xf numFmtId="0" fontId="15" fillId="4" borderId="1" xfId="1" applyFill="1" applyBorder="1"/>
    <xf numFmtId="0" fontId="15" fillId="5" borderId="1" xfId="1" applyFill="1" applyBorder="1" applyAlignment="1">
      <alignment horizontal="center" vertical="center"/>
    </xf>
    <xf numFmtId="0" fontId="15" fillId="5" borderId="1" xfId="1" applyNumberFormat="1" applyFill="1" applyBorder="1" applyAlignment="1">
      <alignment horizontal="center" vertical="center"/>
    </xf>
    <xf numFmtId="0" fontId="20" fillId="5" borderId="1" xfId="2" applyFill="1" applyBorder="1" applyAlignment="1">
      <alignment horizontal="center" vertical="center"/>
    </xf>
    <xf numFmtId="0" fontId="17" fillId="5" borderId="1" xfId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3" fillId="2" borderId="1" xfId="1" applyNumberFormat="1" applyFont="1" applyFill="1" applyBorder="1" applyAlignment="1">
      <alignment horizontal="center" vertical="center"/>
    </xf>
    <xf numFmtId="0" fontId="22" fillId="0" borderId="0" xfId="0" applyFont="1"/>
    <xf numFmtId="0" fontId="24" fillId="0" borderId="0" xfId="0" applyFont="1"/>
    <xf numFmtId="0" fontId="25" fillId="0" borderId="0" xfId="0" applyFont="1"/>
    <xf numFmtId="0" fontId="25" fillId="0" borderId="0" xfId="0" applyFont="1" applyAlignment="1">
      <alignment wrapText="1"/>
    </xf>
    <xf numFmtId="0" fontId="25" fillId="0" borderId="8" xfId="0" applyFont="1" applyBorder="1" applyAlignment="1">
      <alignment horizontal="right"/>
    </xf>
    <xf numFmtId="0" fontId="25" fillId="0" borderId="9" xfId="0" applyFont="1" applyBorder="1"/>
    <xf numFmtId="0" fontId="25" fillId="0" borderId="0" xfId="0" applyFont="1" applyBorder="1"/>
    <xf numFmtId="0" fontId="25" fillId="0" borderId="11" xfId="0" applyFont="1" applyBorder="1"/>
    <xf numFmtId="0" fontId="27" fillId="0" borderId="7" xfId="0" applyFont="1" applyBorder="1"/>
    <xf numFmtId="0" fontId="0" fillId="0" borderId="15" xfId="0" applyBorder="1"/>
    <xf numFmtId="0" fontId="25" fillId="0" borderId="15" xfId="0" applyFont="1" applyBorder="1"/>
    <xf numFmtId="0" fontId="23" fillId="0" borderId="10" xfId="0" applyFont="1" applyBorder="1" applyAlignment="1">
      <alignment horizontal="left" vertical="top"/>
    </xf>
    <xf numFmtId="0" fontId="25" fillId="0" borderId="0" xfId="0" applyFont="1" applyBorder="1" applyAlignment="1">
      <alignment horizontal="left" vertical="top"/>
    </xf>
    <xf numFmtId="0" fontId="25" fillId="0" borderId="11" xfId="0" applyFont="1" applyBorder="1" applyAlignment="1">
      <alignment horizontal="left" vertical="top"/>
    </xf>
    <xf numFmtId="0" fontId="27" fillId="0" borderId="0" xfId="0" applyFont="1"/>
    <xf numFmtId="0" fontId="25" fillId="0" borderId="8" xfId="0" applyFont="1" applyBorder="1" applyAlignment="1">
      <alignment horizontal="right" vertical="center"/>
    </xf>
    <xf numFmtId="0" fontId="25" fillId="0" borderId="10" xfId="0" applyFont="1" applyBorder="1"/>
    <xf numFmtId="0" fontId="25" fillId="0" borderId="0" xfId="0" applyFont="1" applyFill="1" applyBorder="1"/>
    <xf numFmtId="0" fontId="25" fillId="0" borderId="11" xfId="0" applyFont="1" applyFill="1" applyBorder="1"/>
    <xf numFmtId="0" fontId="25" fillId="0" borderId="5" xfId="0" applyFont="1" applyBorder="1" applyAlignment="1">
      <alignment vertical="center"/>
    </xf>
    <xf numFmtId="0" fontId="25" fillId="0" borderId="6" xfId="0" applyFont="1" applyBorder="1" applyAlignment="1">
      <alignment vertical="center"/>
    </xf>
    <xf numFmtId="0" fontId="26" fillId="0" borderId="7" xfId="0" applyFont="1" applyBorder="1" applyAlignment="1">
      <alignment vertical="center"/>
    </xf>
    <xf numFmtId="0" fontId="25" fillId="6" borderId="9" xfId="0" applyFont="1" applyFill="1" applyBorder="1" applyAlignment="1">
      <alignment vertical="center"/>
    </xf>
    <xf numFmtId="0" fontId="24" fillId="0" borderId="1" xfId="0" applyFont="1" applyBorder="1" applyAlignment="1">
      <alignment vertical="center"/>
    </xf>
    <xf numFmtId="0" fontId="24" fillId="0" borderId="0" xfId="0" applyFont="1" applyAlignment="1">
      <alignment horizontal="left"/>
    </xf>
    <xf numFmtId="0" fontId="28" fillId="0" borderId="0" xfId="0" applyFont="1"/>
    <xf numFmtId="164" fontId="25" fillId="0" borderId="0" xfId="0" applyNumberFormat="1" applyFont="1" applyBorder="1" applyAlignment="1">
      <alignment horizontal="center" vertical="center"/>
    </xf>
    <xf numFmtId="0" fontId="12" fillId="0" borderId="0" xfId="3" applyFont="1"/>
    <xf numFmtId="49" fontId="12" fillId="2" borderId="1" xfId="1" applyNumberFormat="1" applyFont="1" applyFill="1" applyBorder="1" applyAlignment="1">
      <alignment horizontal="center" vertical="center"/>
    </xf>
    <xf numFmtId="0" fontId="12" fillId="0" borderId="1" xfId="1" applyFont="1" applyBorder="1" applyAlignment="1">
      <alignment horizontal="center" vertical="center"/>
    </xf>
    <xf numFmtId="0" fontId="25" fillId="0" borderId="0" xfId="0" applyFont="1" applyAlignment="1">
      <alignment horizontal="left" vertical="center"/>
    </xf>
    <xf numFmtId="49" fontId="11" fillId="2" borderId="1" xfId="1" applyNumberFormat="1" applyFont="1" applyFill="1" applyBorder="1" applyAlignment="1">
      <alignment horizontal="center" vertical="center"/>
    </xf>
    <xf numFmtId="0" fontId="11" fillId="0" borderId="0" xfId="1" applyFont="1"/>
    <xf numFmtId="49" fontId="14" fillId="2" borderId="3" xfId="3" applyNumberFormat="1" applyFont="1" applyFill="1" applyBorder="1" applyAlignment="1">
      <alignment vertical="center"/>
    </xf>
    <xf numFmtId="49" fontId="14" fillId="0" borderId="0" xfId="3" applyNumberFormat="1" applyAlignment="1">
      <alignment vertical="center"/>
    </xf>
    <xf numFmtId="0" fontId="14" fillId="0" borderId="0" xfId="3" applyAlignment="1"/>
    <xf numFmtId="0" fontId="31" fillId="0" borderId="0" xfId="0" applyFont="1" applyFill="1" applyBorder="1" applyAlignment="1">
      <alignment vertical="center" wrapText="1"/>
    </xf>
    <xf numFmtId="49" fontId="17" fillId="0" borderId="0" xfId="0" applyNumberFormat="1" applyFont="1"/>
    <xf numFmtId="0" fontId="10" fillId="4" borderId="1" xfId="1" applyFont="1" applyFill="1" applyBorder="1"/>
    <xf numFmtId="0" fontId="10" fillId="5" borderId="1" xfId="1" applyFont="1" applyFill="1" applyBorder="1" applyAlignment="1">
      <alignment horizontal="center" vertical="center"/>
    </xf>
    <xf numFmtId="14" fontId="10" fillId="0" borderId="1" xfId="1" applyNumberFormat="1" applyFont="1" applyBorder="1" applyAlignment="1">
      <alignment horizontal="center" vertical="center"/>
    </xf>
    <xf numFmtId="49" fontId="9" fillId="2" borderId="1" xfId="1" applyNumberFormat="1" applyFont="1" applyFill="1" applyBorder="1" applyAlignment="1">
      <alignment horizontal="center" vertical="center"/>
    </xf>
    <xf numFmtId="0" fontId="10" fillId="0" borderId="1" xfId="1" applyFont="1" applyFill="1" applyBorder="1" applyAlignment="1">
      <alignment horizontal="center" vertical="center"/>
    </xf>
    <xf numFmtId="0" fontId="15" fillId="0" borderId="0" xfId="1" applyFill="1" applyAlignment="1">
      <alignment horizontal="center" vertical="center"/>
    </xf>
    <xf numFmtId="0" fontId="9" fillId="7" borderId="1" xfId="1" applyNumberFormat="1" applyFont="1" applyFill="1" applyBorder="1" applyAlignment="1">
      <alignment horizontal="center" vertical="center"/>
    </xf>
    <xf numFmtId="0" fontId="25" fillId="8" borderId="10" xfId="0" applyFont="1" applyFill="1" applyBorder="1"/>
    <xf numFmtId="0" fontId="32" fillId="0" borderId="0" xfId="0" applyFont="1" applyAlignment="1">
      <alignment horizontal="left"/>
    </xf>
    <xf numFmtId="164" fontId="25" fillId="0" borderId="1" xfId="0" applyNumberFormat="1" applyFont="1" applyBorder="1" applyAlignment="1">
      <alignment horizontal="center"/>
    </xf>
    <xf numFmtId="14" fontId="25" fillId="0" borderId="1" xfId="0" applyNumberFormat="1" applyFont="1" applyBorder="1" applyAlignment="1">
      <alignment horizontal="center"/>
    </xf>
    <xf numFmtId="14" fontId="25" fillId="0" borderId="0" xfId="0" applyNumberFormat="1" applyFont="1" applyBorder="1" applyAlignment="1">
      <alignment horizontal="center"/>
    </xf>
    <xf numFmtId="49" fontId="17" fillId="0" borderId="1" xfId="0" applyNumberFormat="1" applyFont="1" applyBorder="1" applyAlignment="1">
      <alignment horizontal="left" vertical="center"/>
    </xf>
    <xf numFmtId="49" fontId="17" fillId="0" borderId="1" xfId="0" applyNumberFormat="1" applyFont="1" applyBorder="1" applyAlignment="1">
      <alignment vertical="center"/>
    </xf>
    <xf numFmtId="0" fontId="8" fillId="0" borderId="1" xfId="1" applyFont="1" applyBorder="1" applyAlignment="1">
      <alignment horizontal="center" vertical="center"/>
    </xf>
    <xf numFmtId="49" fontId="18" fillId="0" borderId="5" xfId="0" applyNumberFormat="1" applyFont="1" applyBorder="1" applyAlignment="1">
      <alignment horizontal="center"/>
    </xf>
    <xf numFmtId="49" fontId="17" fillId="0" borderId="5" xfId="0" applyNumberFormat="1" applyFont="1" applyBorder="1"/>
    <xf numFmtId="49" fontId="19" fillId="0" borderId="5" xfId="0" applyNumberFormat="1" applyFont="1" applyBorder="1"/>
    <xf numFmtId="49" fontId="16" fillId="0" borderId="5" xfId="0" applyNumberFormat="1" applyFont="1" applyBorder="1"/>
    <xf numFmtId="0" fontId="18" fillId="0" borderId="1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7" fillId="4" borderId="1" xfId="1" applyFont="1" applyFill="1" applyBorder="1"/>
    <xf numFmtId="0" fontId="7" fillId="5" borderId="1" xfId="1" applyNumberFormat="1" applyFont="1" applyFill="1" applyBorder="1" applyAlignment="1">
      <alignment horizontal="center" vertical="center"/>
    </xf>
    <xf numFmtId="49" fontId="17" fillId="3" borderId="1" xfId="0" applyNumberFormat="1" applyFont="1" applyFill="1" applyBorder="1" applyAlignment="1">
      <alignment horizontal="center" vertical="center"/>
    </xf>
    <xf numFmtId="0" fontId="7" fillId="0" borderId="0" xfId="1" applyFont="1"/>
    <xf numFmtId="14" fontId="7" fillId="5" borderId="1" xfId="1" applyNumberFormat="1" applyFont="1" applyFill="1" applyBorder="1" applyAlignment="1">
      <alignment horizontal="center" vertical="center"/>
    </xf>
    <xf numFmtId="49" fontId="17" fillId="3" borderId="1" xfId="0" applyNumberFormat="1" applyFont="1" applyFill="1" applyBorder="1" applyAlignment="1">
      <alignment horizontal="center" vertical="center" wrapText="1"/>
    </xf>
    <xf numFmtId="0" fontId="6" fillId="4" borderId="1" xfId="1" applyFont="1" applyFill="1" applyBorder="1"/>
    <xf numFmtId="0" fontId="6" fillId="5" borderId="1" xfId="1" applyNumberFormat="1" applyFont="1" applyFill="1" applyBorder="1" applyAlignment="1">
      <alignment horizontal="center" vertical="center"/>
    </xf>
    <xf numFmtId="0" fontId="6" fillId="0" borderId="0" xfId="1" applyFont="1"/>
    <xf numFmtId="0" fontId="5" fillId="4" borderId="1" xfId="1" applyFont="1" applyFill="1" applyBorder="1"/>
    <xf numFmtId="0" fontId="33" fillId="0" borderId="0" xfId="0" applyFont="1"/>
    <xf numFmtId="14" fontId="4" fillId="2" borderId="1" xfId="1" applyNumberFormat="1" applyFont="1" applyFill="1" applyBorder="1" applyAlignment="1">
      <alignment horizontal="center" vertical="center"/>
    </xf>
    <xf numFmtId="14" fontId="3" fillId="2" borderId="1" xfId="1" applyNumberFormat="1" applyFont="1" applyFill="1" applyBorder="1" applyAlignment="1">
      <alignment horizontal="center" vertical="center"/>
    </xf>
    <xf numFmtId="49" fontId="2" fillId="0" borderId="0" xfId="3" applyNumberFormat="1" applyFont="1" applyAlignment="1">
      <alignment horizontal="center" vertical="center"/>
    </xf>
    <xf numFmtId="0" fontId="2" fillId="4" borderId="1" xfId="1" applyFont="1" applyFill="1" applyBorder="1"/>
    <xf numFmtId="0" fontId="2" fillId="5" borderId="1" xfId="1" applyNumberFormat="1" applyFont="1" applyFill="1" applyBorder="1" applyAlignment="1">
      <alignment horizontal="center" vertical="center"/>
    </xf>
    <xf numFmtId="164" fontId="25" fillId="0" borderId="5" xfId="0" applyNumberFormat="1" applyFont="1" applyBorder="1" applyAlignment="1">
      <alignment horizontal="center" vertical="center"/>
    </xf>
    <xf numFmtId="164" fontId="25" fillId="0" borderId="6" xfId="0" applyNumberFormat="1" applyFont="1" applyBorder="1" applyAlignment="1">
      <alignment horizontal="center" vertical="center"/>
    </xf>
    <xf numFmtId="0" fontId="29" fillId="0" borderId="12" xfId="0" applyFont="1" applyFill="1" applyBorder="1" applyAlignment="1">
      <alignment vertical="top" wrapText="1"/>
    </xf>
    <xf numFmtId="0" fontId="29" fillId="0" borderId="13" xfId="0" applyFont="1" applyFill="1" applyBorder="1" applyAlignment="1">
      <alignment vertical="top" wrapText="1"/>
    </xf>
    <xf numFmtId="0" fontId="29" fillId="0" borderId="14" xfId="0" applyFont="1" applyFill="1" applyBorder="1" applyAlignment="1">
      <alignment vertical="top" wrapText="1"/>
    </xf>
    <xf numFmtId="0" fontId="23" fillId="0" borderId="12" xfId="0" applyFont="1" applyBorder="1" applyAlignment="1">
      <alignment horizontal="left" vertical="top"/>
    </xf>
    <xf numFmtId="0" fontId="23" fillId="0" borderId="13" xfId="0" applyFont="1" applyBorder="1" applyAlignment="1">
      <alignment horizontal="left" vertical="top"/>
    </xf>
    <xf numFmtId="0" fontId="23" fillId="0" borderId="14" xfId="0" applyFont="1" applyBorder="1" applyAlignment="1">
      <alignment horizontal="left" vertical="top"/>
    </xf>
    <xf numFmtId="0" fontId="25" fillId="0" borderId="5" xfId="0" applyFont="1" applyBorder="1" applyAlignment="1">
      <alignment vertical="center"/>
    </xf>
    <xf numFmtId="0" fontId="0" fillId="0" borderId="6" xfId="0" applyBorder="1" applyAlignment="1">
      <alignment vertical="center"/>
    </xf>
    <xf numFmtId="0" fontId="30" fillId="0" borderId="16" xfId="0" applyFont="1" applyBorder="1" applyAlignment="1">
      <alignment horizontal="left"/>
    </xf>
    <xf numFmtId="0" fontId="0" fillId="0" borderId="8" xfId="0" applyFont="1" applyFill="1" applyBorder="1" applyAlignment="1">
      <alignment vertical="center" wrapText="1"/>
    </xf>
    <xf numFmtId="0" fontId="0" fillId="0" borderId="8" xfId="0" applyFont="1" applyBorder="1" applyAlignment="1">
      <alignment vertical="center" wrapText="1"/>
    </xf>
    <xf numFmtId="0" fontId="1" fillId="5" borderId="1" xfId="1" applyNumberFormat="1" applyFont="1" applyFill="1" applyBorder="1" applyAlignment="1">
      <alignment horizontal="center" vertical="center"/>
    </xf>
  </cellXfs>
  <cellStyles count="4">
    <cellStyle name="Excel Built-in Normal" xfId="2"/>
    <cellStyle name="Normal" xfId="0" builtinId="0"/>
    <cellStyle name="Normal 2" xfId="1"/>
    <cellStyle name="Normal 3" xfId="3"/>
  </cellStyles>
  <dxfs count="16"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114300</xdr:rowOff>
    </xdr:from>
    <xdr:to>
      <xdr:col>0</xdr:col>
      <xdr:colOff>1171575</xdr:colOff>
      <xdr:row>4</xdr:row>
      <xdr:rowOff>85725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114300"/>
          <a:ext cx="1038225" cy="10382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5" tint="-0.249977111117893"/>
  </sheetPr>
  <dimension ref="A1:G4"/>
  <sheetViews>
    <sheetView zoomScaleNormal="100" workbookViewId="0">
      <selection activeCell="A5" sqref="A5:XFD275"/>
    </sheetView>
  </sheetViews>
  <sheetFormatPr baseColWidth="10" defaultColWidth="11.42578125" defaultRowHeight="15" x14ac:dyDescent="0.25"/>
  <cols>
    <col min="1" max="1" width="10.28515625" style="21" customWidth="1"/>
    <col min="2" max="3" width="12.5703125" style="21" customWidth="1"/>
    <col min="4" max="4" width="22.42578125" style="75" customWidth="1"/>
    <col min="5" max="5" width="8.7109375" style="21" customWidth="1"/>
    <col min="6" max="6" width="7.42578125" style="21" customWidth="1"/>
    <col min="7" max="16384" width="11.42578125" style="21"/>
  </cols>
  <sheetData>
    <row r="1" spans="1:7" x14ac:dyDescent="0.25">
      <c r="A1" s="21" t="s">
        <v>12</v>
      </c>
      <c r="B1" s="18" t="s">
        <v>1</v>
      </c>
      <c r="C1" s="19" t="s">
        <v>2</v>
      </c>
      <c r="D1" s="73" t="s">
        <v>3</v>
      </c>
      <c r="E1" s="19" t="s">
        <v>4</v>
      </c>
      <c r="F1" s="20" t="s">
        <v>6</v>
      </c>
      <c r="G1" s="67" t="s">
        <v>39</v>
      </c>
    </row>
    <row r="2" spans="1:7" x14ac:dyDescent="0.25">
      <c r="A2" s="67" t="s">
        <v>36</v>
      </c>
      <c r="B2" s="112" t="s">
        <v>258</v>
      </c>
      <c r="C2" s="112" t="s">
        <v>259</v>
      </c>
      <c r="D2" s="74" t="s">
        <v>7</v>
      </c>
      <c r="E2" s="22" t="s">
        <v>8</v>
      </c>
    </row>
    <row r="3" spans="1:7" x14ac:dyDescent="0.25">
      <c r="A3" s="67" t="s">
        <v>37</v>
      </c>
      <c r="B3" s="112" t="s">
        <v>260</v>
      </c>
      <c r="C3" s="112" t="s">
        <v>261</v>
      </c>
      <c r="D3" s="74" t="s">
        <v>9</v>
      </c>
      <c r="E3" s="22" t="s">
        <v>8</v>
      </c>
    </row>
    <row r="4" spans="1:7" x14ac:dyDescent="0.25">
      <c r="A4" s="67" t="s">
        <v>38</v>
      </c>
      <c r="B4" s="112" t="s">
        <v>262</v>
      </c>
      <c r="C4" s="112" t="s">
        <v>263</v>
      </c>
      <c r="D4" s="74" t="s">
        <v>10</v>
      </c>
      <c r="E4" s="22" t="s">
        <v>11</v>
      </c>
      <c r="F4" s="23"/>
    </row>
  </sheetData>
  <autoFilter ref="B1:F4">
    <sortState ref="B2:J177">
      <sortCondition ref="B1:B177"/>
    </sortState>
  </autoFilter>
  <pageMargins left="0.7" right="0.7" top="1.15625" bottom="0.75" header="0.3" footer="0.3"/>
  <pageSetup paperSize="9" orientation="landscape" r:id="rId1"/>
  <headerFooter>
    <oddHeader>&amp;CEMPRUNTS POINT SCIENCES
2013-2014
Période 2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-0.249977111117893"/>
  </sheetPr>
  <dimension ref="A1:P1265"/>
  <sheetViews>
    <sheetView zoomScaleNormal="100" workbookViewId="0">
      <selection activeCell="H5" sqref="H5"/>
    </sheetView>
  </sheetViews>
  <sheetFormatPr baseColWidth="10" defaultColWidth="11.42578125" defaultRowHeight="15" x14ac:dyDescent="0.25"/>
  <cols>
    <col min="1" max="1" width="11.42578125" style="16"/>
    <col min="2" max="2" width="7.85546875" style="16" customWidth="1"/>
    <col min="3" max="4" width="12.5703125" style="17" customWidth="1"/>
    <col min="5" max="5" width="32.85546875" style="17" customWidth="1"/>
    <col min="6" max="7" width="8.7109375" style="17" customWidth="1"/>
    <col min="8" max="8" width="18.140625" style="17" customWidth="1"/>
    <col min="9" max="9" width="18.140625" style="83" customWidth="1"/>
    <col min="10" max="10" width="36.42578125" style="17" customWidth="1"/>
    <col min="11" max="11" width="11.5703125" style="17" customWidth="1"/>
    <col min="12" max="13" width="12.5703125" style="17" customWidth="1"/>
    <col min="14" max="14" width="13.5703125" style="17" bestFit="1" customWidth="1"/>
    <col min="15" max="15" width="25.5703125" style="16" bestFit="1" customWidth="1"/>
    <col min="16" max="16384" width="11.42578125" style="16"/>
  </cols>
  <sheetData>
    <row r="1" spans="1:16" x14ac:dyDescent="0.25">
      <c r="A1" s="72" t="s">
        <v>43</v>
      </c>
      <c r="B1" s="27" t="s">
        <v>13</v>
      </c>
      <c r="C1" s="27" t="s">
        <v>1</v>
      </c>
      <c r="D1" s="27" t="s">
        <v>2</v>
      </c>
      <c r="E1" s="71" t="s">
        <v>42</v>
      </c>
      <c r="F1" s="27" t="s">
        <v>4</v>
      </c>
      <c r="G1" s="68" t="s">
        <v>39</v>
      </c>
      <c r="H1" s="39" t="s">
        <v>18</v>
      </c>
      <c r="I1" s="84" t="s">
        <v>0</v>
      </c>
      <c r="J1" s="81" t="s">
        <v>117</v>
      </c>
      <c r="K1" s="28" t="s">
        <v>5</v>
      </c>
      <c r="L1" s="110" t="s">
        <v>256</v>
      </c>
      <c r="M1" s="111" t="s">
        <v>257</v>
      </c>
      <c r="N1" s="28" t="s">
        <v>6</v>
      </c>
    </row>
    <row r="2" spans="1:16" x14ac:dyDescent="0.25">
      <c r="A2" s="16">
        <v>1</v>
      </c>
      <c r="B2" s="113" t="s">
        <v>264</v>
      </c>
      <c r="C2" s="29" t="str">
        <f>IF(ISERROR(VLOOKUP(B2,Emprunteurs!$A$2:$C$1629,2,FALSE))," ",VLOOKUP(B2,Emprunteurs!$A$2:$C$1629,2,FALSE))</f>
        <v>A</v>
      </c>
      <c r="D2" s="29" t="str">
        <f>IF(ISERROR(VLOOKUP(B2,Emprunteurs!$A$2:$C$1629,3,FALSE))," ",VLOOKUP(B2,Emprunteurs!$A$2:$C$1629,3,FALSE))</f>
        <v>AA</v>
      </c>
      <c r="E2" s="29" t="str">
        <f>IF(ISERROR(VLOOKUP(B2,Emprunteurs!$A$2:$E$1629,4,FALSE))," ",VLOOKUP(B2,Emprunteurs!$A$2:$E$1629,4,FALSE))</f>
        <v>St-Priest-Taurion</v>
      </c>
      <c r="F2" s="29" t="str">
        <f>IF(ISERROR(VLOOKUP(B2,Emprunteurs!$A$2:$E$1629,5,FALSE))," ",VLOOKUP(B2,Emprunteurs!$A$2:$E$1629,5,FALSE))</f>
        <v>L4</v>
      </c>
      <c r="G2" s="29"/>
      <c r="H2" s="100" t="s">
        <v>207</v>
      </c>
      <c r="I2" s="82" t="str">
        <f>IF(ISERROR(VLOOKUP(H2,Inventaire!$A$2:$D$180,2,FALSE))," ",VLOOKUP(H2,Inventaire!$A$2:$D$180,2,FALSE))</f>
        <v>Valise Balado</v>
      </c>
      <c r="J2" s="29">
        <f>IF(ISERROR(VLOOKUP(H2,Inventaire!$A$2:$D$180,3,FALSE))," ",VLOOKUP(H2,Inventaire!$A$2:$D$180,3,FALSE))</f>
        <v>0</v>
      </c>
      <c r="K2" s="30">
        <v>42690</v>
      </c>
      <c r="L2" s="30">
        <v>42714</v>
      </c>
      <c r="M2" s="30"/>
      <c r="N2" s="92" t="str">
        <f>IF(H2="","",IF(M2&lt;&gt;"","Au stock","Sortie"))</f>
        <v>Sortie</v>
      </c>
      <c r="P2" s="102"/>
    </row>
    <row r="3" spans="1:16" x14ac:dyDescent="0.25">
      <c r="A3" s="16">
        <v>2</v>
      </c>
      <c r="B3" s="113" t="s">
        <v>265</v>
      </c>
      <c r="C3" s="29" t="str">
        <f>IF(ISERROR(VLOOKUP(B3,Emprunteurs!$A$2:$C$1629,2,FALSE))," ",VLOOKUP(B3,Emprunteurs!$A$2:$C$1629,2,FALSE))</f>
        <v>B</v>
      </c>
      <c r="D3" s="29" t="str">
        <f>IF(ISERROR(VLOOKUP(B3,Emprunteurs!$A$2:$C$1629,3,FALSE))," ",VLOOKUP(B3,Emprunteurs!$A$2:$C$1629,3,FALSE))</f>
        <v>AB</v>
      </c>
      <c r="E3" s="29" t="str">
        <f>IF(ISERROR(VLOOKUP(B3,Emprunteurs!$A$2:$E$1629,4,FALSE))," ",VLOOKUP(B3,Emprunteurs!$A$2:$E$1629,4,FALSE))</f>
        <v>Turgot - Panazol</v>
      </c>
      <c r="F3" s="29" t="str">
        <f>IF(ISERROR(VLOOKUP(B3,Emprunteurs!$A$2:$E$1629,5,FALSE))," ",VLOOKUP(B3,Emprunteurs!$A$2:$E$1629,5,FALSE))</f>
        <v>L4</v>
      </c>
      <c r="G3" s="29"/>
      <c r="H3" s="114" t="s">
        <v>33</v>
      </c>
      <c r="I3" s="82" t="str">
        <f>IF(ISERROR(VLOOKUP(H3,Inventaire!$A$2:$D$180,2,FALSE))," ",VLOOKUP(H3,Inventaire!$A$2:$D$180,2,FALSE))</f>
        <v>Appareil photo</v>
      </c>
      <c r="J3" s="29" t="str">
        <f>IF(ISERROR(VLOOKUP(H3,Inventaire!$A$2:$D$180,3,FALSE))," ",VLOOKUP(H3,Inventaire!$A$2:$D$180,3,FALSE))</f>
        <v>Panasonic Lumix FS 37</v>
      </c>
      <c r="K3" s="30">
        <v>42690</v>
      </c>
      <c r="L3" s="30">
        <v>42713</v>
      </c>
      <c r="M3" s="30"/>
      <c r="N3" s="92" t="str">
        <f t="shared" ref="N3:N66" si="0">IF(H3="","",IF(M3&lt;&gt;"","Au stock","Sortie"))</f>
        <v>Sortie</v>
      </c>
      <c r="P3" s="102"/>
    </row>
    <row r="4" spans="1:16" x14ac:dyDescent="0.25">
      <c r="A4" s="16">
        <v>3</v>
      </c>
      <c r="B4" s="99"/>
      <c r="C4" s="29" t="str">
        <f>IF(ISERROR(VLOOKUP(B4,Emprunteurs!$A$2:$C$1629,2,FALSE))," ",VLOOKUP(B4,Emprunteurs!$A$2:$C$1629,2,FALSE))</f>
        <v xml:space="preserve"> </v>
      </c>
      <c r="D4" s="29" t="str">
        <f>IF(ISERROR(VLOOKUP(B4,Emprunteurs!$A$2:$C$1629,3,FALSE))," ",VLOOKUP(B4,Emprunteurs!$A$2:$C$1629,3,FALSE))</f>
        <v xml:space="preserve"> </v>
      </c>
      <c r="E4" s="29" t="str">
        <f>IF(ISERROR(VLOOKUP(B4,Emprunteurs!$A$2:$E$1629,4,FALSE))," ",VLOOKUP(B4,Emprunteurs!$A$2:$E$1629,4,FALSE))</f>
        <v xml:space="preserve"> </v>
      </c>
      <c r="F4" s="29" t="str">
        <f>IF(ISERROR(VLOOKUP(B4,Emprunteurs!$A$2:$E$1629,5,FALSE))," ",VLOOKUP(B4,Emprunteurs!$A$2:$E$1629,5,FALSE))</f>
        <v xml:space="preserve"> </v>
      </c>
      <c r="G4" s="29"/>
      <c r="H4" s="100"/>
      <c r="I4" s="82" t="str">
        <f>IF(ISERROR(VLOOKUP(H4,Inventaire!$A$2:$D$180,2,FALSE))," ",VLOOKUP(H4,Inventaire!$A$2:$D$180,2,FALSE))</f>
        <v xml:space="preserve"> </v>
      </c>
      <c r="J4" s="29" t="str">
        <f>IF(ISERROR(VLOOKUP(H4,Inventaire!$A$2:$D$180,3,FALSE))," ",VLOOKUP(H4,Inventaire!$A$2:$D$180,3,FALSE))</f>
        <v xml:space="preserve"> </v>
      </c>
      <c r="K4" s="30"/>
      <c r="L4" s="30"/>
      <c r="M4" s="30"/>
      <c r="N4" s="92" t="str">
        <f t="shared" si="0"/>
        <v/>
      </c>
      <c r="P4" s="102"/>
    </row>
    <row r="5" spans="1:16" x14ac:dyDescent="0.25">
      <c r="A5" s="16">
        <v>3</v>
      </c>
      <c r="B5" s="99"/>
      <c r="C5" s="29" t="str">
        <f>IF(ISERROR(VLOOKUP(B5,Emprunteurs!$A$2:$C$1629,2,FALSE))," ",VLOOKUP(B5,Emprunteurs!$A$2:$C$1629,2,FALSE))</f>
        <v xml:space="preserve"> </v>
      </c>
      <c r="D5" s="29" t="str">
        <f>IF(ISERROR(VLOOKUP(B5,Emprunteurs!$A$2:$C$1629,3,FALSE))," ",VLOOKUP(B5,Emprunteurs!$A$2:$C$1629,3,FALSE))</f>
        <v xml:space="preserve"> </v>
      </c>
      <c r="E5" s="29" t="str">
        <f>IF(ISERROR(VLOOKUP(B5,Emprunteurs!$A$2:$E$1629,4,FALSE))," ",VLOOKUP(B5,Emprunteurs!$A$2:$E$1629,4,FALSE))</f>
        <v xml:space="preserve"> </v>
      </c>
      <c r="F5" s="29" t="str">
        <f>IF(ISERROR(VLOOKUP(B5,Emprunteurs!$A$2:$E$1629,5,FALSE))," ",VLOOKUP(B5,Emprunteurs!$A$2:$E$1629,5,FALSE))</f>
        <v xml:space="preserve"> </v>
      </c>
      <c r="G5" s="29"/>
      <c r="H5" s="128"/>
      <c r="I5" s="82" t="str">
        <f>IF(ISERROR(VLOOKUP(H5,Inventaire!$A$2:$D$180,2,FALSE))," ",VLOOKUP(H5,Inventaire!$A$2:$D$180,2,FALSE))</f>
        <v xml:space="preserve"> </v>
      </c>
      <c r="J5" s="29" t="str">
        <f>IF(ISERROR(VLOOKUP(H5,Inventaire!$A$2:$D$180,3,FALSE))," ",VLOOKUP(H5,Inventaire!$A$2:$D$180,3,FALSE))</f>
        <v xml:space="preserve"> </v>
      </c>
      <c r="K5" s="30"/>
      <c r="L5" s="30"/>
      <c r="M5" s="30"/>
      <c r="N5" s="92" t="str">
        <f t="shared" si="0"/>
        <v/>
      </c>
      <c r="P5" s="102"/>
    </row>
    <row r="6" spans="1:16" x14ac:dyDescent="0.25">
      <c r="A6" s="16">
        <v>4</v>
      </c>
      <c r="B6" s="99"/>
      <c r="C6" s="29" t="str">
        <f>IF(ISERROR(VLOOKUP(B6,Emprunteurs!$A$2:$C$1629,2,FALSE))," ",VLOOKUP(B6,Emprunteurs!$A$2:$C$1629,2,FALSE))</f>
        <v xml:space="preserve"> </v>
      </c>
      <c r="D6" s="29" t="str">
        <f>IF(ISERROR(VLOOKUP(B6,Emprunteurs!$A$2:$C$1629,3,FALSE))," ",VLOOKUP(B6,Emprunteurs!$A$2:$C$1629,3,FALSE))</f>
        <v xml:space="preserve"> </v>
      </c>
      <c r="E6" s="29" t="str">
        <f>IF(ISERROR(VLOOKUP(B6,Emprunteurs!$A$2:$E$1629,4,FALSE))," ",VLOOKUP(B6,Emprunteurs!$A$2:$E$1629,4,FALSE))</f>
        <v xml:space="preserve"> </v>
      </c>
      <c r="F6" s="29" t="str">
        <f>IF(ISERROR(VLOOKUP(B6,Emprunteurs!$A$2:$E$1629,5,FALSE))," ",VLOOKUP(B6,Emprunteurs!$A$2:$E$1629,5,FALSE))</f>
        <v xml:space="preserve"> </v>
      </c>
      <c r="G6" s="29"/>
      <c r="H6" s="100"/>
      <c r="I6" s="82" t="str">
        <f>IF(ISERROR(VLOOKUP(H6,Inventaire!$A$2:$D$180,2,FALSE))," ",VLOOKUP(H6,Inventaire!$A$2:$D$180,2,FALSE))</f>
        <v xml:space="preserve"> </v>
      </c>
      <c r="J6" s="29" t="str">
        <f>IF(ISERROR(VLOOKUP(H6,Inventaire!$A$2:$D$180,3,FALSE))," ",VLOOKUP(H6,Inventaire!$A$2:$D$180,3,FALSE))</f>
        <v xml:space="preserve"> </v>
      </c>
      <c r="K6" s="30"/>
      <c r="L6" s="30"/>
      <c r="M6" s="30"/>
      <c r="N6" s="92" t="str">
        <f t="shared" si="0"/>
        <v/>
      </c>
      <c r="P6" s="102"/>
    </row>
    <row r="7" spans="1:16" x14ac:dyDescent="0.25">
      <c r="A7" s="16">
        <v>5</v>
      </c>
      <c r="B7" s="99"/>
      <c r="C7" s="29" t="str">
        <f>IF(ISERROR(VLOOKUP(B7,Emprunteurs!$A$2:$C$1629,2,FALSE))," ",VLOOKUP(B7,Emprunteurs!$A$2:$C$1629,2,FALSE))</f>
        <v xml:space="preserve"> </v>
      </c>
      <c r="D7" s="29" t="str">
        <f>IF(ISERROR(VLOOKUP(B7,Emprunteurs!$A$2:$C$1629,3,FALSE))," ",VLOOKUP(B7,Emprunteurs!$A$2:$C$1629,3,FALSE))</f>
        <v xml:space="preserve"> </v>
      </c>
      <c r="E7" s="29" t="str">
        <f>IF(ISERROR(VLOOKUP(B7,Emprunteurs!$A$2:$E$1629,4,FALSE))," ",VLOOKUP(B7,Emprunteurs!$A$2:$E$1629,4,FALSE))</f>
        <v xml:space="preserve"> </v>
      </c>
      <c r="F7" s="29" t="str">
        <f>IF(ISERROR(VLOOKUP(B7,Emprunteurs!$A$2:$E$1629,5,FALSE))," ",VLOOKUP(B7,Emprunteurs!$A$2:$E$1629,5,FALSE))</f>
        <v xml:space="preserve"> </v>
      </c>
      <c r="G7" s="29"/>
      <c r="H7" s="100"/>
      <c r="I7" s="82" t="str">
        <f>IF(ISERROR(VLOOKUP(H7,Inventaire!$A$2:$D$180,2,FALSE))," ",VLOOKUP(H7,Inventaire!$A$2:$D$180,2,FALSE))</f>
        <v xml:space="preserve"> </v>
      </c>
      <c r="J7" s="29" t="str">
        <f>IF(ISERROR(VLOOKUP(H7,Inventaire!$A$2:$D$180,3,FALSE))," ",VLOOKUP(H7,Inventaire!$A$2:$D$180,3,FALSE))</f>
        <v xml:space="preserve"> </v>
      </c>
      <c r="K7" s="30"/>
      <c r="L7" s="30"/>
      <c r="M7" s="30"/>
      <c r="N7" s="92" t="str">
        <f t="shared" si="0"/>
        <v/>
      </c>
      <c r="O7" s="102"/>
      <c r="P7" s="102"/>
    </row>
    <row r="8" spans="1:16" x14ac:dyDescent="0.25">
      <c r="A8" s="16">
        <v>6</v>
      </c>
      <c r="B8" s="99"/>
      <c r="C8" s="29" t="str">
        <f>IF(ISERROR(VLOOKUP(B8,Emprunteurs!$A$2:$C$1629,2,FALSE))," ",VLOOKUP(B8,Emprunteurs!$A$2:$C$1629,2,FALSE))</f>
        <v xml:space="preserve"> </v>
      </c>
      <c r="D8" s="29" t="str">
        <f>IF(ISERROR(VLOOKUP(B8,Emprunteurs!$A$2:$C$1629,3,FALSE))," ",VLOOKUP(B8,Emprunteurs!$A$2:$C$1629,3,FALSE))</f>
        <v xml:space="preserve"> </v>
      </c>
      <c r="E8" s="29" t="str">
        <f>IF(ISERROR(VLOOKUP(B8,Emprunteurs!$A$2:$E$1629,4,FALSE))," ",VLOOKUP(B8,Emprunteurs!$A$2:$E$1629,4,FALSE))</f>
        <v xml:space="preserve"> </v>
      </c>
      <c r="F8" s="29" t="str">
        <f>IF(ISERROR(VLOOKUP(B8,Emprunteurs!$A$2:$E$1629,5,FALSE))," ",VLOOKUP(B8,Emprunteurs!$A$2:$E$1629,5,FALSE))</f>
        <v xml:space="preserve"> </v>
      </c>
      <c r="G8" s="29"/>
      <c r="H8" s="103"/>
      <c r="I8" s="82" t="str">
        <f>IF(ISERROR(VLOOKUP(H8,Inventaire!$A$2:$D$180,2,FALSE))," ",VLOOKUP(H8,Inventaire!$A$2:$D$180,2,FALSE))</f>
        <v xml:space="preserve"> </v>
      </c>
      <c r="J8" s="29" t="str">
        <f>IF(ISERROR(VLOOKUP(H8,Inventaire!$A$2:$D$180,3,FALSE))," ",VLOOKUP(H8,Inventaire!$A$2:$D$180,3,FALSE))</f>
        <v xml:space="preserve"> </v>
      </c>
      <c r="K8" s="30"/>
      <c r="L8" s="30"/>
      <c r="M8" s="30"/>
      <c r="N8" s="92" t="str">
        <f t="shared" si="0"/>
        <v/>
      </c>
      <c r="O8" s="102"/>
      <c r="P8" s="102"/>
    </row>
    <row r="9" spans="1:16" x14ac:dyDescent="0.25">
      <c r="A9" s="16">
        <v>7</v>
      </c>
      <c r="B9" s="78"/>
      <c r="C9" s="29" t="str">
        <f>IF(ISERROR(VLOOKUP(B9,Emprunteurs!$A$2:$C$1629,2,FALSE))," ",VLOOKUP(B9,Emprunteurs!$A$2:$C$1629,2,FALSE))</f>
        <v xml:space="preserve"> </v>
      </c>
      <c r="D9" s="29" t="str">
        <f>IF(ISERROR(VLOOKUP(B9,Emprunteurs!$A$2:$C$1629,3,FALSE))," ",VLOOKUP(B9,Emprunteurs!$A$2:$C$1629,3,FALSE))</f>
        <v xml:space="preserve"> </v>
      </c>
      <c r="E9" s="29" t="str">
        <f>IF(ISERROR(VLOOKUP(B9,Emprunteurs!$A$2:$E$1629,4,FALSE))," ",VLOOKUP(B9,Emprunteurs!$A$2:$E$1629,4,FALSE))</f>
        <v xml:space="preserve"> </v>
      </c>
      <c r="F9" s="29" t="str">
        <f>IF(ISERROR(VLOOKUP(B9,Emprunteurs!$A$2:$E$1629,5,FALSE))," ",VLOOKUP(B9,Emprunteurs!$A$2:$E$1629,5,FALSE))</f>
        <v xml:space="preserve"> </v>
      </c>
      <c r="G9" s="69"/>
      <c r="H9" s="79"/>
      <c r="I9" s="82" t="str">
        <f>IF(ISERROR(VLOOKUP(H9,Inventaire!$A$2:$D$180,2,FALSE))," ",VLOOKUP(H9,Inventaire!$A$2:$D$180,2,FALSE))</f>
        <v xml:space="preserve"> </v>
      </c>
      <c r="J9" s="29" t="str">
        <f>IF(ISERROR(VLOOKUP(H9,Inventaire!$A$2:$D$180,3,FALSE))," ",VLOOKUP(H9,Inventaire!$A$2:$D$180,3,FALSE))</f>
        <v xml:space="preserve"> </v>
      </c>
      <c r="K9" s="30"/>
      <c r="L9" s="30"/>
      <c r="M9" s="30"/>
      <c r="N9" s="92" t="str">
        <f t="shared" si="0"/>
        <v/>
      </c>
      <c r="P9" s="102"/>
    </row>
    <row r="10" spans="1:16" x14ac:dyDescent="0.25">
      <c r="A10" s="16">
        <v>7</v>
      </c>
      <c r="B10" s="99"/>
      <c r="C10" s="29" t="str">
        <f>IF(ISERROR(VLOOKUP(B10,Emprunteurs!$A$2:$C$1629,2,FALSE))," ",VLOOKUP(B10,Emprunteurs!$A$2:$C$1629,2,FALSE))</f>
        <v xml:space="preserve"> </v>
      </c>
      <c r="D10" s="29" t="str">
        <f>IF(ISERROR(VLOOKUP(B10,Emprunteurs!$A$2:$C$1629,3,FALSE))," ",VLOOKUP(B10,Emprunteurs!$A$2:$C$1629,3,FALSE))</f>
        <v xml:space="preserve"> </v>
      </c>
      <c r="E10" s="29" t="str">
        <f>IF(ISERROR(VLOOKUP(B10,Emprunteurs!$A$2:$E$1629,4,FALSE))," ",VLOOKUP(B10,Emprunteurs!$A$2:$E$1629,4,FALSE))</f>
        <v xml:space="preserve"> </v>
      </c>
      <c r="F10" s="29" t="str">
        <f>IF(ISERROR(VLOOKUP(B10,Emprunteurs!$A$2:$E$1629,5,FALSE))," ",VLOOKUP(B10,Emprunteurs!$A$2:$E$1629,5,FALSE))</f>
        <v xml:space="preserve"> </v>
      </c>
      <c r="G10" s="29"/>
      <c r="H10" s="100"/>
      <c r="I10" s="82" t="str">
        <f>IF(ISERROR(VLOOKUP(H10,Inventaire!$A$2:$D$180,2,FALSE))," ",VLOOKUP(H10,Inventaire!$A$2:$D$180,2,FALSE))</f>
        <v xml:space="preserve"> </v>
      </c>
      <c r="J10" s="29" t="str">
        <f>IF(ISERROR(VLOOKUP(H10,Inventaire!$A$2:$D$180,3,FALSE))," ",VLOOKUP(H10,Inventaire!$A$2:$D$180,3,FALSE))</f>
        <v xml:space="preserve"> </v>
      </c>
      <c r="K10" s="30"/>
      <c r="L10" s="30"/>
      <c r="M10" s="30"/>
      <c r="N10" s="92" t="str">
        <f t="shared" si="0"/>
        <v/>
      </c>
      <c r="O10" s="24"/>
      <c r="P10" s="102"/>
    </row>
    <row r="11" spans="1:16" x14ac:dyDescent="0.25">
      <c r="A11" s="16">
        <v>8</v>
      </c>
      <c r="B11" s="78"/>
      <c r="C11" s="29" t="str">
        <f>IF(ISERROR(VLOOKUP(B11,Emprunteurs!$A$2:$C$1629,2,FALSE))," ",VLOOKUP(B11,Emprunteurs!$A$2:$C$1629,2,FALSE))</f>
        <v xml:space="preserve"> </v>
      </c>
      <c r="D11" s="29" t="str">
        <f>IF(ISERROR(VLOOKUP(B11,Emprunteurs!$A$2:$C$1629,3,FALSE))," ",VLOOKUP(B11,Emprunteurs!$A$2:$C$1629,3,FALSE))</f>
        <v xml:space="preserve"> </v>
      </c>
      <c r="E11" s="29" t="str">
        <f>IF(ISERROR(VLOOKUP(B11,Emprunteurs!$A$2:$E$1629,4,FALSE))," ",VLOOKUP(B11,Emprunteurs!$A$2:$E$1629,4,FALSE))</f>
        <v xml:space="preserve"> </v>
      </c>
      <c r="F11" s="29" t="str">
        <f>IF(ISERROR(VLOOKUP(B11,Emprunteurs!$A$2:$E$1629,5,FALSE))," ",VLOOKUP(B11,Emprunteurs!$A$2:$E$1629,5,FALSE))</f>
        <v xml:space="preserve"> </v>
      </c>
      <c r="G11" s="29"/>
      <c r="H11" s="79"/>
      <c r="I11" s="82" t="str">
        <f>IF(ISERROR(VLOOKUP(H11,Inventaire!$A$2:$D$180,2,FALSE))," ",VLOOKUP(H11,Inventaire!$A$2:$D$180,2,FALSE))</f>
        <v xml:space="preserve"> </v>
      </c>
      <c r="J11" s="29" t="str">
        <f>IF(ISERROR(VLOOKUP(H11,Inventaire!$A$2:$D$180,3,FALSE))," ",VLOOKUP(H11,Inventaire!$A$2:$D$180,3,FALSE))</f>
        <v xml:space="preserve"> </v>
      </c>
      <c r="K11" s="30"/>
      <c r="L11" s="30"/>
      <c r="M11" s="30"/>
      <c r="N11" s="92" t="str">
        <f t="shared" si="0"/>
        <v/>
      </c>
      <c r="P11" s="102"/>
    </row>
    <row r="12" spans="1:16" x14ac:dyDescent="0.25">
      <c r="A12" s="16">
        <v>9</v>
      </c>
      <c r="B12" s="78"/>
      <c r="C12" s="29" t="str">
        <f>IF(ISERROR(VLOOKUP(B12,Emprunteurs!$A$2:$C$1629,2,FALSE))," ",VLOOKUP(B12,Emprunteurs!$A$2:$C$1629,2,FALSE))</f>
        <v xml:space="preserve"> </v>
      </c>
      <c r="D12" s="29" t="str">
        <f>IF(ISERROR(VLOOKUP(B12,Emprunteurs!$A$2:$C$1629,3,FALSE))," ",VLOOKUP(B12,Emprunteurs!$A$2:$C$1629,3,FALSE))</f>
        <v xml:space="preserve"> </v>
      </c>
      <c r="E12" s="29" t="str">
        <f>IF(ISERROR(VLOOKUP(B12,Emprunteurs!$A$2:$E$1629,4,FALSE))," ",VLOOKUP(B12,Emprunteurs!$A$2:$E$1629,4,FALSE))</f>
        <v xml:space="preserve"> </v>
      </c>
      <c r="F12" s="29" t="str">
        <f>IF(ISERROR(VLOOKUP(B12,Emprunteurs!$A$2:$E$1629,5,FALSE))," ",VLOOKUP(B12,Emprunteurs!$A$2:$E$1629,5,FALSE))</f>
        <v xml:space="preserve"> </v>
      </c>
      <c r="G12" s="29"/>
      <c r="H12" s="79"/>
      <c r="I12" s="82" t="str">
        <f>IF(ISERROR(VLOOKUP(H12,Inventaire!$A$2:$D$180,2,FALSE))," ",VLOOKUP(H12,Inventaire!$A$2:$D$180,2,FALSE))</f>
        <v xml:space="preserve"> </v>
      </c>
      <c r="J12" s="29" t="str">
        <f>IF(ISERROR(VLOOKUP(H12,Inventaire!$A$2:$D$180,3,FALSE))," ",VLOOKUP(H12,Inventaire!$A$2:$D$180,3,FALSE))</f>
        <v xml:space="preserve"> </v>
      </c>
      <c r="K12" s="80"/>
      <c r="L12" s="30"/>
      <c r="M12" s="30"/>
      <c r="N12" s="92" t="str">
        <f t="shared" si="0"/>
        <v/>
      </c>
      <c r="P12" s="102"/>
    </row>
    <row r="13" spans="1:16" x14ac:dyDescent="0.25">
      <c r="A13" s="16">
        <v>10</v>
      </c>
      <c r="B13" s="99"/>
      <c r="C13" s="29" t="str">
        <f>IF(ISERROR(VLOOKUP(B13,Emprunteurs!$A$2:$C$1629,2,FALSE))," ",VLOOKUP(B13,Emprunteurs!$A$2:$C$1629,2,FALSE))</f>
        <v xml:space="preserve"> </v>
      </c>
      <c r="D13" s="29" t="str">
        <f>IF(ISERROR(VLOOKUP(B13,Emprunteurs!$A$2:$C$1629,3,FALSE))," ",VLOOKUP(B13,Emprunteurs!$A$2:$C$1629,3,FALSE))</f>
        <v xml:space="preserve"> </v>
      </c>
      <c r="E13" s="29" t="str">
        <f>IF(ISERROR(VLOOKUP(B13,Emprunteurs!$A$2:$E$1629,4,FALSE))," ",VLOOKUP(B13,Emprunteurs!$A$2:$E$1629,4,FALSE))</f>
        <v xml:space="preserve"> </v>
      </c>
      <c r="F13" s="29" t="str">
        <f>IF(ISERROR(VLOOKUP(B13,Emprunteurs!$A$2:$E$1629,5,FALSE))," ",VLOOKUP(B13,Emprunteurs!$A$2:$E$1629,5,FALSE))</f>
        <v xml:space="preserve"> </v>
      </c>
      <c r="G13" s="29"/>
      <c r="H13" s="35"/>
      <c r="I13" s="82" t="str">
        <f>IF(ISERROR(VLOOKUP(H13,Inventaire!$A$2:$D$180,2,FALSE))," ",VLOOKUP(H13,Inventaire!$A$2:$D$180,2,FALSE))</f>
        <v xml:space="preserve"> </v>
      </c>
      <c r="J13" s="29" t="str">
        <f>IF(ISERROR(VLOOKUP(H13,Inventaire!$A$2:$D$180,3,FALSE))," ",VLOOKUP(H13,Inventaire!$A$2:$D$180,3,FALSE))</f>
        <v xml:space="preserve"> </v>
      </c>
      <c r="K13" s="30"/>
      <c r="L13" s="30"/>
      <c r="M13" s="30"/>
      <c r="N13" s="92" t="str">
        <f t="shared" si="0"/>
        <v/>
      </c>
      <c r="O13" s="102"/>
      <c r="P13" s="102"/>
    </row>
    <row r="14" spans="1:16" x14ac:dyDescent="0.25">
      <c r="A14" s="16">
        <v>11</v>
      </c>
      <c r="B14" s="105"/>
      <c r="C14" s="29" t="str">
        <f>IF(ISERROR(VLOOKUP(B14,Emprunteurs!$A$2:$C$1629,2,FALSE))," ",VLOOKUP(B14,Emprunteurs!$A$2:$C$1629,2,FALSE))</f>
        <v xml:space="preserve"> </v>
      </c>
      <c r="D14" s="29" t="str">
        <f>IF(ISERROR(VLOOKUP(B14,Emprunteurs!$A$2:$C$1629,3,FALSE))," ",VLOOKUP(B14,Emprunteurs!$A$2:$C$1629,3,FALSE))</f>
        <v xml:space="preserve"> </v>
      </c>
      <c r="E14" s="29" t="str">
        <f>IF(ISERROR(VLOOKUP(B14,Emprunteurs!$A$2:$E$1629,4,FALSE))," ",VLOOKUP(B14,Emprunteurs!$A$2:$E$1629,4,FALSE))</f>
        <v xml:space="preserve"> </v>
      </c>
      <c r="F14" s="29" t="str">
        <f>IF(ISERROR(VLOOKUP(B14,Emprunteurs!$A$2:$E$1629,5,FALSE))," ",VLOOKUP(B14,Emprunteurs!$A$2:$E$1629,5,FALSE))</f>
        <v xml:space="preserve"> </v>
      </c>
      <c r="G14" s="29"/>
      <c r="H14" s="106"/>
      <c r="I14" s="82" t="str">
        <f>IF(ISERROR(VLOOKUP(H14,Inventaire!$A$2:$D$180,2,FALSE))," ",VLOOKUP(H14,Inventaire!$A$2:$D$180,2,FALSE))</f>
        <v xml:space="preserve"> </v>
      </c>
      <c r="J14" s="29" t="str">
        <f>IF(ISERROR(VLOOKUP(H14,Inventaire!$A$2:$D$180,3,FALSE))," ",VLOOKUP(H14,Inventaire!$A$2:$D$180,3,FALSE))</f>
        <v xml:space="preserve"> </v>
      </c>
      <c r="K14" s="30"/>
      <c r="L14" s="30"/>
      <c r="M14" s="30"/>
      <c r="N14" s="92" t="str">
        <f t="shared" si="0"/>
        <v/>
      </c>
      <c r="P14" s="107"/>
    </row>
    <row r="15" spans="1:16" x14ac:dyDescent="0.25">
      <c r="A15" s="16">
        <v>12</v>
      </c>
      <c r="B15" s="105"/>
      <c r="C15" s="29" t="str">
        <f>IF(ISERROR(VLOOKUP(B15,Emprunteurs!$A$2:$C$1629,2,FALSE))," ",VLOOKUP(B15,Emprunteurs!$A$2:$C$1629,2,FALSE))</f>
        <v xml:space="preserve"> </v>
      </c>
      <c r="D15" s="29" t="str">
        <f>IF(ISERROR(VLOOKUP(B15,Emprunteurs!$A$2:$C$1629,3,FALSE))," ",VLOOKUP(B15,Emprunteurs!$A$2:$C$1629,3,FALSE))</f>
        <v xml:space="preserve"> </v>
      </c>
      <c r="E15" s="29" t="str">
        <f>IF(ISERROR(VLOOKUP(B15,Emprunteurs!$A$2:$E$1629,4,FALSE))," ",VLOOKUP(B15,Emprunteurs!$A$2:$E$1629,4,FALSE))</f>
        <v xml:space="preserve"> </v>
      </c>
      <c r="F15" s="29" t="str">
        <f>IF(ISERROR(VLOOKUP(B15,Emprunteurs!$A$2:$E$1629,5,FALSE))," ",VLOOKUP(B15,Emprunteurs!$A$2:$E$1629,5,FALSE))</f>
        <v xml:space="preserve"> </v>
      </c>
      <c r="G15" s="29"/>
      <c r="H15" s="106"/>
      <c r="I15" s="82" t="str">
        <f>IF(ISERROR(VLOOKUP(H15,Inventaire!$A$2:$D$180,2,FALSE))," ",VLOOKUP(H15,Inventaire!$A$2:$D$180,2,FALSE))</f>
        <v xml:space="preserve"> </v>
      </c>
      <c r="J15" s="29" t="str">
        <f>IF(ISERROR(VLOOKUP(H15,Inventaire!$A$2:$D$180,3,FALSE))," ",VLOOKUP(H15,Inventaire!$A$2:$D$180,3,FALSE))</f>
        <v xml:space="preserve"> </v>
      </c>
      <c r="K15" s="30"/>
      <c r="L15" s="30"/>
      <c r="M15" s="30"/>
      <c r="N15" s="92" t="str">
        <f t="shared" si="0"/>
        <v/>
      </c>
      <c r="P15" s="107"/>
    </row>
    <row r="16" spans="1:16" x14ac:dyDescent="0.25">
      <c r="A16" s="16">
        <v>13</v>
      </c>
      <c r="B16" s="108"/>
      <c r="C16" s="29" t="str">
        <f>IF(ISERROR(VLOOKUP(B16,Emprunteurs!$A$2:$C$1629,2,FALSE))," ",VLOOKUP(B16,Emprunteurs!$A$2:$C$1629,2,FALSE))</f>
        <v xml:space="preserve"> </v>
      </c>
      <c r="D16" s="29" t="str">
        <f>IF(ISERROR(VLOOKUP(B16,Emprunteurs!$A$2:$C$1629,3,FALSE))," ",VLOOKUP(B16,Emprunteurs!$A$2:$C$1629,3,FALSE))</f>
        <v xml:space="preserve"> </v>
      </c>
      <c r="E16" s="29" t="str">
        <f>IF(ISERROR(VLOOKUP(B16,Emprunteurs!$A$2:$E$1629,4,FALSE))," ",VLOOKUP(B16,Emprunteurs!$A$2:$E$1629,4,FALSE))</f>
        <v xml:space="preserve"> </v>
      </c>
      <c r="F16" s="29" t="str">
        <f>IF(ISERROR(VLOOKUP(B16,Emprunteurs!$A$2:$E$1629,5,FALSE))," ",VLOOKUP(B16,Emprunteurs!$A$2:$E$1629,5,FALSE))</f>
        <v xml:space="preserve"> </v>
      </c>
      <c r="G16" s="29"/>
      <c r="H16" s="106"/>
      <c r="I16" s="82" t="str">
        <f>IF(ISERROR(VLOOKUP(H16,Inventaire!$A$2:$D$180,2,FALSE))," ",VLOOKUP(H16,Inventaire!$A$2:$D$180,2,FALSE))</f>
        <v xml:space="preserve"> </v>
      </c>
      <c r="J16" s="29" t="str">
        <f>IF(ISERROR(VLOOKUP(H16,Inventaire!$A$2:$D$180,3,FALSE))," ",VLOOKUP(H16,Inventaire!$A$2:$D$180,3,FALSE))</f>
        <v xml:space="preserve"> </v>
      </c>
      <c r="K16" s="30"/>
      <c r="L16" s="30"/>
      <c r="M16" s="30"/>
      <c r="N16" s="92" t="str">
        <f t="shared" si="0"/>
        <v/>
      </c>
      <c r="O16" s="107"/>
      <c r="P16" s="107"/>
    </row>
    <row r="17" spans="1:16" x14ac:dyDescent="0.25">
      <c r="A17" s="16">
        <v>14</v>
      </c>
      <c r="B17" s="108"/>
      <c r="C17" s="29" t="str">
        <f>IF(ISERROR(VLOOKUP(B17,Emprunteurs!$A$2:$C$1629,2,FALSE))," ",VLOOKUP(B17,Emprunteurs!$A$2:$C$1629,2,FALSE))</f>
        <v xml:space="preserve"> </v>
      </c>
      <c r="D17" s="29" t="str">
        <f>IF(ISERROR(VLOOKUP(B17,Emprunteurs!$A$2:$C$1629,3,FALSE))," ",VLOOKUP(B17,Emprunteurs!$A$2:$C$1629,3,FALSE))</f>
        <v xml:space="preserve"> </v>
      </c>
      <c r="E17" s="29" t="str">
        <f>IF(ISERROR(VLOOKUP(B17,Emprunteurs!$A$2:$E$1629,4,FALSE))," ",VLOOKUP(B17,Emprunteurs!$A$2:$E$1629,4,FALSE))</f>
        <v xml:space="preserve"> </v>
      </c>
      <c r="F17" s="29" t="str">
        <f>IF(ISERROR(VLOOKUP(B17,Emprunteurs!$A$2:$E$1629,5,FALSE))," ",VLOOKUP(B17,Emprunteurs!$A$2:$E$1629,5,FALSE))</f>
        <v xml:space="preserve"> </v>
      </c>
      <c r="G17" s="29"/>
      <c r="H17" s="106"/>
      <c r="I17" s="82" t="str">
        <f>IF(ISERROR(VLOOKUP(H17,Inventaire!$A$2:$D$180,2,FALSE))," ",VLOOKUP(H17,Inventaire!$A$2:$D$180,2,FALSE))</f>
        <v xml:space="preserve"> </v>
      </c>
      <c r="J17" s="29" t="str">
        <f>IF(ISERROR(VLOOKUP(H17,Inventaire!$A$2:$D$180,3,FALSE))," ",VLOOKUP(H17,Inventaire!$A$2:$D$180,3,FALSE))</f>
        <v xml:space="preserve"> </v>
      </c>
      <c r="K17" s="30"/>
      <c r="L17" s="30"/>
      <c r="M17" s="30"/>
      <c r="N17" s="92" t="str">
        <f t="shared" si="0"/>
        <v/>
      </c>
      <c r="O17" s="107"/>
      <c r="P17" s="107"/>
    </row>
    <row r="18" spans="1:16" x14ac:dyDescent="0.25">
      <c r="A18" s="16">
        <v>15</v>
      </c>
      <c r="B18" s="32"/>
      <c r="C18" s="29" t="str">
        <f>IF(ISERROR(VLOOKUP(B18,Emprunteurs!$A$2:$C$1629,2,FALSE))," ",VLOOKUP(B18,Emprunteurs!$A$2:$C$1629,2,FALSE))</f>
        <v xml:space="preserve"> </v>
      </c>
      <c r="D18" s="29" t="str">
        <f>IF(ISERROR(VLOOKUP(B18,Emprunteurs!$A$2:$C$1629,3,FALSE))," ",VLOOKUP(B18,Emprunteurs!$A$2:$C$1629,3,FALSE))</f>
        <v xml:space="preserve"> </v>
      </c>
      <c r="E18" s="29" t="str">
        <f>IF(ISERROR(VLOOKUP(B18,Emprunteurs!$A$2:$E$1629,4,FALSE))," ",VLOOKUP(B18,Emprunteurs!$A$2:$E$1629,4,FALSE))</f>
        <v xml:space="preserve"> </v>
      </c>
      <c r="F18" s="29" t="str">
        <f>IF(ISERROR(VLOOKUP(B18,Emprunteurs!$A$2:$E$1629,5,FALSE))," ",VLOOKUP(B18,Emprunteurs!$A$2:$E$1629,5,FALSE))</f>
        <v xml:space="preserve"> </v>
      </c>
      <c r="G18" s="29"/>
      <c r="H18" s="35"/>
      <c r="I18" s="82" t="str">
        <f>IF(ISERROR(VLOOKUP(H18,Inventaire!$A$2:$D$180,2,FALSE))," ",VLOOKUP(H18,Inventaire!$A$2:$D$180,2,FALSE))</f>
        <v xml:space="preserve"> </v>
      </c>
      <c r="J18" s="29" t="str">
        <f>IF(ISERROR(VLOOKUP(H18,Inventaire!$A$2:$D$180,3,FALSE))," ",VLOOKUP(H18,Inventaire!$A$2:$D$180,3,FALSE))</f>
        <v xml:space="preserve"> </v>
      </c>
      <c r="K18" s="30"/>
      <c r="L18" s="30"/>
      <c r="M18" s="30"/>
      <c r="N18" s="92" t="str">
        <f t="shared" si="0"/>
        <v/>
      </c>
    </row>
    <row r="19" spans="1:16" x14ac:dyDescent="0.25">
      <c r="A19" s="16">
        <v>16</v>
      </c>
      <c r="B19" s="32"/>
      <c r="C19" s="29" t="str">
        <f>IF(ISERROR(VLOOKUP(B19,Emprunteurs!$A$2:$C$1629,2,FALSE))," ",VLOOKUP(B19,Emprunteurs!$A$2:$C$1629,2,FALSE))</f>
        <v xml:space="preserve"> </v>
      </c>
      <c r="D19" s="29" t="str">
        <f>IF(ISERROR(VLOOKUP(B19,Emprunteurs!$A$2:$C$1629,3,FALSE))," ",VLOOKUP(B19,Emprunteurs!$A$2:$C$1629,3,FALSE))</f>
        <v xml:space="preserve"> </v>
      </c>
      <c r="E19" s="29" t="str">
        <f>IF(ISERROR(VLOOKUP(B19,Emprunteurs!$A$2:$E$1629,4,FALSE))," ",VLOOKUP(B19,Emprunteurs!$A$2:$E$1629,4,FALSE))</f>
        <v xml:space="preserve"> </v>
      </c>
      <c r="F19" s="29" t="str">
        <f>IF(ISERROR(VLOOKUP(B19,Emprunteurs!$A$2:$E$1629,5,FALSE))," ",VLOOKUP(B19,Emprunteurs!$A$2:$E$1629,5,FALSE))</f>
        <v xml:space="preserve"> </v>
      </c>
      <c r="G19" s="29"/>
      <c r="H19" s="35"/>
      <c r="I19" s="82" t="str">
        <f>IF(ISERROR(VLOOKUP(H19,Inventaire!$A$2:$D$180,2,FALSE))," ",VLOOKUP(H19,Inventaire!$A$2:$D$180,2,FALSE))</f>
        <v xml:space="preserve"> </v>
      </c>
      <c r="J19" s="29" t="str">
        <f>IF(ISERROR(VLOOKUP(H19,Inventaire!$A$2:$D$180,3,FALSE))," ",VLOOKUP(H19,Inventaire!$A$2:$D$180,3,FALSE))</f>
        <v xml:space="preserve"> </v>
      </c>
      <c r="K19" s="30"/>
      <c r="L19" s="30"/>
      <c r="M19" s="30"/>
      <c r="N19" s="92" t="str">
        <f t="shared" si="0"/>
        <v/>
      </c>
    </row>
    <row r="20" spans="1:16" x14ac:dyDescent="0.25">
      <c r="A20" s="16">
        <v>17</v>
      </c>
      <c r="B20" s="32"/>
      <c r="C20" s="29" t="str">
        <f>IF(ISERROR(VLOOKUP(B20,Emprunteurs!$A$2:$C$1629,2,FALSE))," ",VLOOKUP(B20,Emprunteurs!$A$2:$C$1629,2,FALSE))</f>
        <v xml:space="preserve"> </v>
      </c>
      <c r="D20" s="29" t="str">
        <f>IF(ISERROR(VLOOKUP(B20,Emprunteurs!$A$2:$C$1629,3,FALSE))," ",VLOOKUP(B20,Emprunteurs!$A$2:$C$1629,3,FALSE))</f>
        <v xml:space="preserve"> </v>
      </c>
      <c r="E20" s="29" t="str">
        <f>IF(ISERROR(VLOOKUP(B20,Emprunteurs!$A$2:$E$1629,4,FALSE))," ",VLOOKUP(B20,Emprunteurs!$A$2:$E$1629,4,FALSE))</f>
        <v xml:space="preserve"> </v>
      </c>
      <c r="F20" s="29" t="str">
        <f>IF(ISERROR(VLOOKUP(B20,Emprunteurs!$A$2:$E$1629,5,FALSE))," ",VLOOKUP(B20,Emprunteurs!$A$2:$E$1629,5,FALSE))</f>
        <v xml:space="preserve"> </v>
      </c>
      <c r="G20" s="29"/>
      <c r="H20" s="35"/>
      <c r="I20" s="82" t="str">
        <f>IF(ISERROR(VLOOKUP(H20,Inventaire!$A$2:$D$180,2,FALSE))," ",VLOOKUP(H20,Inventaire!$A$2:$D$180,2,FALSE))</f>
        <v xml:space="preserve"> </v>
      </c>
      <c r="J20" s="29" t="str">
        <f>IF(ISERROR(VLOOKUP(H20,Inventaire!$A$2:$D$180,3,FALSE))," ",VLOOKUP(H20,Inventaire!$A$2:$D$180,3,FALSE))</f>
        <v xml:space="preserve"> </v>
      </c>
      <c r="K20" s="30"/>
      <c r="L20" s="30"/>
      <c r="M20" s="30"/>
      <c r="N20" s="92" t="str">
        <f t="shared" si="0"/>
        <v/>
      </c>
    </row>
    <row r="21" spans="1:16" x14ac:dyDescent="0.25">
      <c r="A21" s="16">
        <v>18</v>
      </c>
      <c r="B21" s="32"/>
      <c r="C21" s="29" t="str">
        <f>IF(ISERROR(VLOOKUP(B21,Emprunteurs!$A$2:$C$1629,2,FALSE))," ",VLOOKUP(B21,Emprunteurs!$A$2:$C$1629,2,FALSE))</f>
        <v xml:space="preserve"> </v>
      </c>
      <c r="D21" s="29" t="str">
        <f>IF(ISERROR(VLOOKUP(B21,Emprunteurs!$A$2:$C$1629,3,FALSE))," ",VLOOKUP(B21,Emprunteurs!$A$2:$C$1629,3,FALSE))</f>
        <v xml:space="preserve"> </v>
      </c>
      <c r="E21" s="29" t="str">
        <f>IF(ISERROR(VLOOKUP(B21,Emprunteurs!$A$2:$E$1629,4,FALSE))," ",VLOOKUP(B21,Emprunteurs!$A$2:$E$1629,4,FALSE))</f>
        <v xml:space="preserve"> </v>
      </c>
      <c r="F21" s="29" t="str">
        <f>IF(ISERROR(VLOOKUP(B21,Emprunteurs!$A$2:$E$1629,5,FALSE))," ",VLOOKUP(B21,Emprunteurs!$A$2:$E$1629,5,FALSE))</f>
        <v xml:space="preserve"> </v>
      </c>
      <c r="G21" s="29"/>
      <c r="H21" s="35"/>
      <c r="I21" s="82" t="str">
        <f>IF(ISERROR(VLOOKUP(H21,Inventaire!$A$2:$D$180,2,FALSE))," ",VLOOKUP(H21,Inventaire!$A$2:$D$180,2,FALSE))</f>
        <v xml:space="preserve"> </v>
      </c>
      <c r="J21" s="29" t="str">
        <f>IF(ISERROR(VLOOKUP(H21,Inventaire!$A$2:$D$180,3,FALSE))," ",VLOOKUP(H21,Inventaire!$A$2:$D$180,3,FALSE))</f>
        <v xml:space="preserve"> </v>
      </c>
      <c r="K21" s="30"/>
      <c r="L21" s="30"/>
      <c r="M21" s="30"/>
      <c r="N21" s="92" t="str">
        <f t="shared" si="0"/>
        <v/>
      </c>
    </row>
    <row r="22" spans="1:16" x14ac:dyDescent="0.25">
      <c r="A22" s="16">
        <v>19</v>
      </c>
      <c r="B22" s="32"/>
      <c r="C22" s="29" t="str">
        <f>IF(ISERROR(VLOOKUP(B22,Emprunteurs!$A$2:$C$1629,2,FALSE))," ",VLOOKUP(B22,Emprunteurs!$A$2:$C$1629,2,FALSE))</f>
        <v xml:space="preserve"> </v>
      </c>
      <c r="D22" s="29" t="str">
        <f>IF(ISERROR(VLOOKUP(B22,Emprunteurs!$A$2:$C$1629,3,FALSE))," ",VLOOKUP(B22,Emprunteurs!$A$2:$C$1629,3,FALSE))</f>
        <v xml:space="preserve"> </v>
      </c>
      <c r="E22" s="29" t="str">
        <f>IF(ISERROR(VLOOKUP(B22,Emprunteurs!$A$2:$E$1629,4,FALSE))," ",VLOOKUP(B22,Emprunteurs!$A$2:$E$1629,4,FALSE))</f>
        <v xml:space="preserve"> </v>
      </c>
      <c r="F22" s="29" t="str">
        <f>IF(ISERROR(VLOOKUP(B22,Emprunteurs!$A$2:$E$1629,5,FALSE))," ",VLOOKUP(B22,Emprunteurs!$A$2:$E$1629,5,FALSE))</f>
        <v xml:space="preserve"> </v>
      </c>
      <c r="G22" s="29"/>
      <c r="H22" s="35"/>
      <c r="I22" s="82" t="str">
        <f>IF(ISERROR(VLOOKUP(H22,Inventaire!$A$2:$D$180,2,FALSE))," ",VLOOKUP(H22,Inventaire!$A$2:$D$180,2,FALSE))</f>
        <v xml:space="preserve"> </v>
      </c>
      <c r="J22" s="29" t="str">
        <f>IF(ISERROR(VLOOKUP(H22,Inventaire!$A$2:$D$180,3,FALSE))," ",VLOOKUP(H22,Inventaire!$A$2:$D$180,3,FALSE))</f>
        <v xml:space="preserve"> </v>
      </c>
      <c r="K22" s="30"/>
      <c r="L22" s="30"/>
      <c r="M22" s="30"/>
      <c r="N22" s="92" t="str">
        <f t="shared" si="0"/>
        <v/>
      </c>
    </row>
    <row r="23" spans="1:16" x14ac:dyDescent="0.25">
      <c r="A23" s="16">
        <v>20</v>
      </c>
      <c r="B23" s="32"/>
      <c r="C23" s="29" t="str">
        <f>IF(ISERROR(VLOOKUP(B23,Emprunteurs!$A$2:$C$1629,2,FALSE))," ",VLOOKUP(B23,Emprunteurs!$A$2:$C$1629,2,FALSE))</f>
        <v xml:space="preserve"> </v>
      </c>
      <c r="D23" s="29" t="str">
        <f>IF(ISERROR(VLOOKUP(B23,Emprunteurs!$A$2:$C$1629,3,FALSE))," ",VLOOKUP(B23,Emprunteurs!$A$2:$C$1629,3,FALSE))</f>
        <v xml:space="preserve"> </v>
      </c>
      <c r="E23" s="29" t="str">
        <f>IF(ISERROR(VLOOKUP(B23,Emprunteurs!$A$2:$E$1629,4,FALSE))," ",VLOOKUP(B23,Emprunteurs!$A$2:$E$1629,4,FALSE))</f>
        <v xml:space="preserve"> </v>
      </c>
      <c r="F23" s="29" t="str">
        <f>IF(ISERROR(VLOOKUP(B23,Emprunteurs!$A$2:$E$1629,5,FALSE))," ",VLOOKUP(B23,Emprunteurs!$A$2:$E$1629,5,FALSE))</f>
        <v xml:space="preserve"> </v>
      </c>
      <c r="G23" s="29"/>
      <c r="H23" s="35"/>
      <c r="I23" s="82" t="str">
        <f>IF(ISERROR(VLOOKUP(H23,Inventaire!$A$2:$D$180,2,FALSE))," ",VLOOKUP(H23,Inventaire!$A$2:$D$180,2,FALSE))</f>
        <v xml:space="preserve"> </v>
      </c>
      <c r="J23" s="29" t="str">
        <f>IF(ISERROR(VLOOKUP(H23,Inventaire!$A$2:$D$180,3,FALSE))," ",VLOOKUP(H23,Inventaire!$A$2:$D$180,3,FALSE))</f>
        <v xml:space="preserve"> </v>
      </c>
      <c r="K23" s="30"/>
      <c r="L23" s="30"/>
      <c r="M23" s="30"/>
      <c r="N23" s="92" t="str">
        <f t="shared" si="0"/>
        <v/>
      </c>
    </row>
    <row r="24" spans="1:16" x14ac:dyDescent="0.25">
      <c r="A24" s="16">
        <v>21</v>
      </c>
      <c r="B24" s="32"/>
      <c r="C24" s="29" t="str">
        <f>IF(ISERROR(VLOOKUP(B24,Emprunteurs!$A$2:$C$1629,2,FALSE))," ",VLOOKUP(B24,Emprunteurs!$A$2:$C$1629,2,FALSE))</f>
        <v xml:space="preserve"> </v>
      </c>
      <c r="D24" s="29" t="str">
        <f>IF(ISERROR(VLOOKUP(B24,Emprunteurs!$A$2:$C$1629,3,FALSE))," ",VLOOKUP(B24,Emprunteurs!$A$2:$C$1629,3,FALSE))</f>
        <v xml:space="preserve"> </v>
      </c>
      <c r="E24" s="29" t="str">
        <f>IF(ISERROR(VLOOKUP(B24,Emprunteurs!$A$2:$E$1629,4,FALSE))," ",VLOOKUP(B24,Emprunteurs!$A$2:$E$1629,4,FALSE))</f>
        <v xml:space="preserve"> </v>
      </c>
      <c r="F24" s="29" t="str">
        <f>IF(ISERROR(VLOOKUP(B24,Emprunteurs!$A$2:$E$1629,5,FALSE))," ",VLOOKUP(B24,Emprunteurs!$A$2:$E$1629,5,FALSE))</f>
        <v xml:space="preserve"> </v>
      </c>
      <c r="G24" s="29"/>
      <c r="H24" s="35"/>
      <c r="I24" s="82" t="str">
        <f>IF(ISERROR(VLOOKUP(H24,Inventaire!$A$2:$D$180,2,FALSE))," ",VLOOKUP(H24,Inventaire!$A$2:$D$180,2,FALSE))</f>
        <v xml:space="preserve"> </v>
      </c>
      <c r="J24" s="29" t="str">
        <f>IF(ISERROR(VLOOKUP(H24,Inventaire!$A$2:$D$180,3,FALSE))," ",VLOOKUP(H24,Inventaire!$A$2:$D$180,3,FALSE))</f>
        <v xml:space="preserve"> </v>
      </c>
      <c r="K24" s="30"/>
      <c r="L24" s="30"/>
      <c r="M24" s="30"/>
      <c r="N24" s="92" t="str">
        <f t="shared" si="0"/>
        <v/>
      </c>
    </row>
    <row r="25" spans="1:16" x14ac:dyDescent="0.25">
      <c r="A25" s="16">
        <v>22</v>
      </c>
      <c r="B25" s="32"/>
      <c r="C25" s="29" t="str">
        <f>IF(ISERROR(VLOOKUP(B25,Emprunteurs!$A$2:$C$1629,2,FALSE))," ",VLOOKUP(B25,Emprunteurs!$A$2:$C$1629,2,FALSE))</f>
        <v xml:space="preserve"> </v>
      </c>
      <c r="D25" s="29" t="str">
        <f>IF(ISERROR(VLOOKUP(B25,Emprunteurs!$A$2:$C$1629,3,FALSE))," ",VLOOKUP(B25,Emprunteurs!$A$2:$C$1629,3,FALSE))</f>
        <v xml:space="preserve"> </v>
      </c>
      <c r="E25" s="29" t="str">
        <f>IF(ISERROR(VLOOKUP(B25,Emprunteurs!$A$2:$E$1629,4,FALSE))," ",VLOOKUP(B25,Emprunteurs!$A$2:$E$1629,4,FALSE))</f>
        <v xml:space="preserve"> </v>
      </c>
      <c r="F25" s="29" t="str">
        <f>IF(ISERROR(VLOOKUP(B25,Emprunteurs!$A$2:$E$1629,5,FALSE))," ",VLOOKUP(B25,Emprunteurs!$A$2:$E$1629,5,FALSE))</f>
        <v xml:space="preserve"> </v>
      </c>
      <c r="G25" s="29"/>
      <c r="H25" s="34"/>
      <c r="I25" s="82" t="str">
        <f>IF(ISERROR(VLOOKUP(H25,Inventaire!$A$2:$D$180,2,FALSE))," ",VLOOKUP(H25,Inventaire!$A$2:$D$180,2,FALSE))</f>
        <v xml:space="preserve"> </v>
      </c>
      <c r="J25" s="29" t="str">
        <f>IF(ISERROR(VLOOKUP(H25,Inventaire!$A$2:$D$180,3,FALSE))," ",VLOOKUP(H25,Inventaire!$A$2:$D$180,3,FALSE))</f>
        <v xml:space="preserve"> </v>
      </c>
      <c r="K25" s="30"/>
      <c r="L25" s="30"/>
      <c r="M25" s="30"/>
      <c r="N25" s="92" t="str">
        <f t="shared" si="0"/>
        <v/>
      </c>
    </row>
    <row r="26" spans="1:16" x14ac:dyDescent="0.25">
      <c r="A26" s="16">
        <v>23</v>
      </c>
      <c r="B26" s="32"/>
      <c r="C26" s="29" t="str">
        <f>IF(ISERROR(VLOOKUP(B26,Emprunteurs!$A$2:$C$1629,2,FALSE))," ",VLOOKUP(B26,Emprunteurs!$A$2:$C$1629,2,FALSE))</f>
        <v xml:space="preserve"> </v>
      </c>
      <c r="D26" s="29" t="str">
        <f>IF(ISERROR(VLOOKUP(B26,Emprunteurs!$A$2:$C$1629,3,FALSE))," ",VLOOKUP(B26,Emprunteurs!$A$2:$C$1629,3,FALSE))</f>
        <v xml:space="preserve"> </v>
      </c>
      <c r="E26" s="29" t="str">
        <f>IF(ISERROR(VLOOKUP(B26,Emprunteurs!$A$2:$E$1629,4,FALSE))," ",VLOOKUP(B26,Emprunteurs!$A$2:$E$1629,4,FALSE))</f>
        <v xml:space="preserve"> </v>
      </c>
      <c r="F26" s="29" t="str">
        <f>IF(ISERROR(VLOOKUP(B26,Emprunteurs!$A$2:$E$1629,5,FALSE))," ",VLOOKUP(B26,Emprunteurs!$A$2:$E$1629,5,FALSE))</f>
        <v xml:space="preserve"> </v>
      </c>
      <c r="G26" s="29"/>
      <c r="H26" s="34"/>
      <c r="I26" s="82" t="str">
        <f>IF(ISERROR(VLOOKUP(H26,Inventaire!$A$2:$D$180,2,FALSE))," ",VLOOKUP(H26,Inventaire!$A$2:$D$180,2,FALSE))</f>
        <v xml:space="preserve"> </v>
      </c>
      <c r="J26" s="29" t="str">
        <f>IF(ISERROR(VLOOKUP(H26,Inventaire!$A$2:$D$180,3,FALSE))," ",VLOOKUP(H26,Inventaire!$A$2:$D$180,3,FALSE))</f>
        <v xml:space="preserve"> </v>
      </c>
      <c r="K26" s="30"/>
      <c r="L26" s="30"/>
      <c r="M26" s="30"/>
      <c r="N26" s="92" t="str">
        <f t="shared" si="0"/>
        <v/>
      </c>
    </row>
    <row r="27" spans="1:16" x14ac:dyDescent="0.25">
      <c r="A27" s="16">
        <v>24</v>
      </c>
      <c r="B27" s="32"/>
      <c r="C27" s="29" t="str">
        <f>IF(ISERROR(VLOOKUP(B27,Emprunteurs!$A$2:$C$1629,2,FALSE))," ",VLOOKUP(B27,Emprunteurs!$A$2:$C$1629,2,FALSE))</f>
        <v xml:space="preserve"> </v>
      </c>
      <c r="D27" s="29" t="str">
        <f>IF(ISERROR(VLOOKUP(B27,Emprunteurs!$A$2:$C$1629,3,FALSE))," ",VLOOKUP(B27,Emprunteurs!$A$2:$C$1629,3,FALSE))</f>
        <v xml:space="preserve"> </v>
      </c>
      <c r="E27" s="29" t="str">
        <f>IF(ISERROR(VLOOKUP(B27,Emprunteurs!$A$2:$E$1629,4,FALSE))," ",VLOOKUP(B27,Emprunteurs!$A$2:$E$1629,4,FALSE))</f>
        <v xml:space="preserve"> </v>
      </c>
      <c r="F27" s="29" t="str">
        <f>IF(ISERROR(VLOOKUP(B27,Emprunteurs!$A$2:$E$1629,5,FALSE))," ",VLOOKUP(B27,Emprunteurs!$A$2:$E$1629,5,FALSE))</f>
        <v xml:space="preserve"> </v>
      </c>
      <c r="G27" s="29"/>
      <c r="H27" s="34"/>
      <c r="I27" s="82" t="str">
        <f>IF(ISERROR(VLOOKUP(H27,Inventaire!$A$2:$D$180,2,FALSE))," ",VLOOKUP(H27,Inventaire!$A$2:$D$180,2,FALSE))</f>
        <v xml:space="preserve"> </v>
      </c>
      <c r="J27" s="29" t="str">
        <f>IF(ISERROR(VLOOKUP(H27,Inventaire!$A$2:$D$180,3,FALSE))," ",VLOOKUP(H27,Inventaire!$A$2:$D$180,3,FALSE))</f>
        <v xml:space="preserve"> </v>
      </c>
      <c r="K27" s="30"/>
      <c r="L27" s="30"/>
      <c r="M27" s="30"/>
      <c r="N27" s="92" t="str">
        <f t="shared" si="0"/>
        <v/>
      </c>
    </row>
    <row r="28" spans="1:16" x14ac:dyDescent="0.25">
      <c r="A28" s="16">
        <v>25</v>
      </c>
      <c r="B28" s="32"/>
      <c r="C28" s="29" t="str">
        <f>IF(ISERROR(VLOOKUP(B28,Emprunteurs!$A$2:$C$1629,2,FALSE))," ",VLOOKUP(B28,Emprunteurs!$A$2:$C$1629,2,FALSE))</f>
        <v xml:space="preserve"> </v>
      </c>
      <c r="D28" s="29" t="str">
        <f>IF(ISERROR(VLOOKUP(B28,Emprunteurs!$A$2:$C$1629,3,FALSE))," ",VLOOKUP(B28,Emprunteurs!$A$2:$C$1629,3,FALSE))</f>
        <v xml:space="preserve"> </v>
      </c>
      <c r="E28" s="29" t="str">
        <f>IF(ISERROR(VLOOKUP(B28,Emprunteurs!$A$2:$E$1629,4,FALSE))," ",VLOOKUP(B28,Emprunteurs!$A$2:$E$1629,4,FALSE))</f>
        <v xml:space="preserve"> </v>
      </c>
      <c r="F28" s="29" t="str">
        <f>IF(ISERROR(VLOOKUP(B28,Emprunteurs!$A$2:$E$1629,5,FALSE))," ",VLOOKUP(B28,Emprunteurs!$A$2:$E$1629,5,FALSE))</f>
        <v xml:space="preserve"> </v>
      </c>
      <c r="G28" s="29"/>
      <c r="H28" s="34"/>
      <c r="I28" s="82" t="str">
        <f>IF(ISERROR(VLOOKUP(H28,Inventaire!$A$2:$D$180,2,FALSE))," ",VLOOKUP(H28,Inventaire!$A$2:$D$180,2,FALSE))</f>
        <v xml:space="preserve"> </v>
      </c>
      <c r="J28" s="29" t="str">
        <f>IF(ISERROR(VLOOKUP(H28,Inventaire!$A$2:$D$180,3,FALSE))," ",VLOOKUP(H28,Inventaire!$A$2:$D$180,3,FALSE))</f>
        <v xml:space="preserve"> </v>
      </c>
      <c r="K28" s="30"/>
      <c r="L28" s="30"/>
      <c r="M28" s="30"/>
      <c r="N28" s="92" t="str">
        <f t="shared" si="0"/>
        <v/>
      </c>
    </row>
    <row r="29" spans="1:16" x14ac:dyDescent="0.25">
      <c r="A29" s="16">
        <v>26</v>
      </c>
      <c r="B29" s="32"/>
      <c r="C29" s="29" t="str">
        <f>IF(ISERROR(VLOOKUP(B29,Emprunteurs!$A$2:$C$1629,2,FALSE))," ",VLOOKUP(B29,Emprunteurs!$A$2:$C$1629,2,FALSE))</f>
        <v xml:space="preserve"> </v>
      </c>
      <c r="D29" s="29" t="str">
        <f>IF(ISERROR(VLOOKUP(B29,Emprunteurs!$A$2:$C$1629,3,FALSE))," ",VLOOKUP(B29,Emprunteurs!$A$2:$C$1629,3,FALSE))</f>
        <v xml:space="preserve"> </v>
      </c>
      <c r="E29" s="29" t="str">
        <f>IF(ISERROR(VLOOKUP(B29,Emprunteurs!$A$2:$E$1629,4,FALSE))," ",VLOOKUP(B29,Emprunteurs!$A$2:$E$1629,4,FALSE))</f>
        <v xml:space="preserve"> </v>
      </c>
      <c r="F29" s="29" t="str">
        <f>IF(ISERROR(VLOOKUP(B29,Emprunteurs!$A$2:$E$1629,5,FALSE))," ",VLOOKUP(B29,Emprunteurs!$A$2:$E$1629,5,FALSE))</f>
        <v xml:space="preserve"> </v>
      </c>
      <c r="G29" s="29"/>
      <c r="H29" s="34"/>
      <c r="I29" s="82" t="str">
        <f>IF(ISERROR(VLOOKUP(H29,Inventaire!$A$2:$D$180,2,FALSE))," ",VLOOKUP(H29,Inventaire!$A$2:$D$180,2,FALSE))</f>
        <v xml:space="preserve"> </v>
      </c>
      <c r="J29" s="29" t="str">
        <f>IF(ISERROR(VLOOKUP(H29,Inventaire!$A$2:$D$180,3,FALSE))," ",VLOOKUP(H29,Inventaire!$A$2:$D$180,3,FALSE))</f>
        <v xml:space="preserve"> </v>
      </c>
      <c r="K29" s="30"/>
      <c r="L29" s="30"/>
      <c r="M29" s="30"/>
      <c r="N29" s="92" t="str">
        <f t="shared" si="0"/>
        <v/>
      </c>
    </row>
    <row r="30" spans="1:16" x14ac:dyDescent="0.25">
      <c r="A30" s="16">
        <v>27</v>
      </c>
      <c r="B30" s="32"/>
      <c r="C30" s="29" t="str">
        <f>IF(ISERROR(VLOOKUP(B30,Emprunteurs!$A$2:$C$1629,2,FALSE))," ",VLOOKUP(B30,Emprunteurs!$A$2:$C$1629,2,FALSE))</f>
        <v xml:space="preserve"> </v>
      </c>
      <c r="D30" s="29" t="str">
        <f>IF(ISERROR(VLOOKUP(B30,Emprunteurs!$A$2:$C$1629,3,FALSE))," ",VLOOKUP(B30,Emprunteurs!$A$2:$C$1629,3,FALSE))</f>
        <v xml:space="preserve"> </v>
      </c>
      <c r="E30" s="29" t="str">
        <f>IF(ISERROR(VLOOKUP(B30,Emprunteurs!$A$2:$E$1629,4,FALSE))," ",VLOOKUP(B30,Emprunteurs!$A$2:$E$1629,4,FALSE))</f>
        <v xml:space="preserve"> </v>
      </c>
      <c r="F30" s="29" t="str">
        <f>IF(ISERROR(VLOOKUP(B30,Emprunteurs!$A$2:$E$1629,5,FALSE))," ",VLOOKUP(B30,Emprunteurs!$A$2:$E$1629,5,FALSE))</f>
        <v xml:space="preserve"> </v>
      </c>
      <c r="G30" s="29"/>
      <c r="H30" s="35"/>
      <c r="I30" s="82" t="str">
        <f>IF(ISERROR(VLOOKUP(H30,Inventaire!$A$2:$D$180,2,FALSE))," ",VLOOKUP(H30,Inventaire!$A$2:$D$180,2,FALSE))</f>
        <v xml:space="preserve"> </v>
      </c>
      <c r="J30" s="29" t="str">
        <f>IF(ISERROR(VLOOKUP(H30,Inventaire!$A$2:$D$180,3,FALSE))," ",VLOOKUP(H30,Inventaire!$A$2:$D$180,3,FALSE))</f>
        <v xml:space="preserve"> </v>
      </c>
      <c r="K30" s="30"/>
      <c r="L30" s="30"/>
      <c r="M30" s="30"/>
      <c r="N30" s="92" t="str">
        <f t="shared" si="0"/>
        <v/>
      </c>
    </row>
    <row r="31" spans="1:16" x14ac:dyDescent="0.25">
      <c r="A31" s="16">
        <v>28</v>
      </c>
      <c r="B31" s="33"/>
      <c r="C31" s="29" t="str">
        <f>IF(ISERROR(VLOOKUP(B31,Emprunteurs!$A$2:$C$1629,2,FALSE))," ",VLOOKUP(B31,Emprunteurs!$A$2:$C$1629,2,FALSE))</f>
        <v xml:space="preserve"> </v>
      </c>
      <c r="D31" s="29" t="str">
        <f>IF(ISERROR(VLOOKUP(B31,Emprunteurs!$A$2:$C$1629,3,FALSE))," ",VLOOKUP(B31,Emprunteurs!$A$2:$C$1629,3,FALSE))</f>
        <v xml:space="preserve"> </v>
      </c>
      <c r="E31" s="29" t="str">
        <f>IF(ISERROR(VLOOKUP(B31,Emprunteurs!$A$2:$E$1629,4,FALSE))," ",VLOOKUP(B31,Emprunteurs!$A$2:$E$1629,4,FALSE))</f>
        <v xml:space="preserve"> </v>
      </c>
      <c r="F31" s="29" t="str">
        <f>IF(ISERROR(VLOOKUP(B31,Emprunteurs!$A$2:$E$1629,5,FALSE))," ",VLOOKUP(B31,Emprunteurs!$A$2:$E$1629,5,FALSE))</f>
        <v xml:space="preserve"> </v>
      </c>
      <c r="G31" s="29"/>
      <c r="H31" s="35"/>
      <c r="I31" s="82" t="str">
        <f>IF(ISERROR(VLOOKUP(H31,Inventaire!$A$2:$D$180,2,FALSE))," ",VLOOKUP(H31,Inventaire!$A$2:$D$180,2,FALSE))</f>
        <v xml:space="preserve"> </v>
      </c>
      <c r="J31" s="29" t="str">
        <f>IF(ISERROR(VLOOKUP(H31,Inventaire!$A$2:$D$180,3,FALSE))," ",VLOOKUP(H31,Inventaire!$A$2:$D$180,3,FALSE))</f>
        <v xml:space="preserve"> </v>
      </c>
      <c r="K31" s="30"/>
      <c r="L31" s="29"/>
      <c r="M31" s="30"/>
      <c r="N31" s="92" t="str">
        <f t="shared" si="0"/>
        <v/>
      </c>
    </row>
    <row r="32" spans="1:16" x14ac:dyDescent="0.25">
      <c r="A32" s="16">
        <v>29</v>
      </c>
      <c r="B32" s="33"/>
      <c r="C32" s="29" t="str">
        <f>IF(ISERROR(VLOOKUP(B32,Emprunteurs!$A$2:$C$1629,2,FALSE))," ",VLOOKUP(B32,Emprunteurs!$A$2:$C$1629,2,FALSE))</f>
        <v xml:space="preserve"> </v>
      </c>
      <c r="D32" s="29" t="str">
        <f>IF(ISERROR(VLOOKUP(B32,Emprunteurs!$A$2:$C$1629,3,FALSE))," ",VLOOKUP(B32,Emprunteurs!$A$2:$C$1629,3,FALSE))</f>
        <v xml:space="preserve"> </v>
      </c>
      <c r="E32" s="29" t="str">
        <f>IF(ISERROR(VLOOKUP(B32,Emprunteurs!$A$2:$E$1629,4,FALSE))," ",VLOOKUP(B32,Emprunteurs!$A$2:$E$1629,4,FALSE))</f>
        <v xml:space="preserve"> </v>
      </c>
      <c r="F32" s="29" t="str">
        <f>IF(ISERROR(VLOOKUP(B32,Emprunteurs!$A$2:$E$1629,5,FALSE))," ",VLOOKUP(B32,Emprunteurs!$A$2:$E$1629,5,FALSE))</f>
        <v xml:space="preserve"> </v>
      </c>
      <c r="G32" s="29"/>
      <c r="H32" s="34"/>
      <c r="I32" s="82" t="str">
        <f>IF(ISERROR(VLOOKUP(H32,Inventaire!$A$2:$D$180,2,FALSE))," ",VLOOKUP(H32,Inventaire!$A$2:$D$180,2,FALSE))</f>
        <v xml:space="preserve"> </v>
      </c>
      <c r="J32" s="29" t="str">
        <f>IF(ISERROR(VLOOKUP(H32,Inventaire!$A$2:$D$180,3,FALSE))," ",VLOOKUP(H32,Inventaire!$A$2:$D$180,3,FALSE))</f>
        <v xml:space="preserve"> </v>
      </c>
      <c r="K32" s="30"/>
      <c r="L32" s="30"/>
      <c r="M32" s="30"/>
      <c r="N32" s="92" t="str">
        <f t="shared" si="0"/>
        <v/>
      </c>
    </row>
    <row r="33" spans="1:14" x14ac:dyDescent="0.25">
      <c r="A33" s="16">
        <v>30</v>
      </c>
      <c r="B33" s="33"/>
      <c r="C33" s="29" t="str">
        <f>IF(ISERROR(VLOOKUP(B33,Emprunteurs!$A$2:$C$1629,2,FALSE))," ",VLOOKUP(B33,Emprunteurs!$A$2:$C$1629,2,FALSE))</f>
        <v xml:space="preserve"> </v>
      </c>
      <c r="D33" s="29" t="str">
        <f>IF(ISERROR(VLOOKUP(B33,Emprunteurs!$A$2:$C$1629,3,FALSE))," ",VLOOKUP(B33,Emprunteurs!$A$2:$C$1629,3,FALSE))</f>
        <v xml:space="preserve"> </v>
      </c>
      <c r="E33" s="29" t="str">
        <f>IF(ISERROR(VLOOKUP(B33,Emprunteurs!$A$2:$E$1629,4,FALSE))," ",VLOOKUP(B33,Emprunteurs!$A$2:$E$1629,4,FALSE))</f>
        <v xml:space="preserve"> </v>
      </c>
      <c r="F33" s="29" t="str">
        <f>IF(ISERROR(VLOOKUP(B33,Emprunteurs!$A$2:$E$1629,5,FALSE))," ",VLOOKUP(B33,Emprunteurs!$A$2:$E$1629,5,FALSE))</f>
        <v xml:space="preserve"> </v>
      </c>
      <c r="G33" s="29"/>
      <c r="H33" s="34"/>
      <c r="I33" s="82" t="str">
        <f>IF(ISERROR(VLOOKUP(H33,Inventaire!$A$2:$D$180,2,FALSE))," ",VLOOKUP(H33,Inventaire!$A$2:$D$180,2,FALSE))</f>
        <v xml:space="preserve"> </v>
      </c>
      <c r="J33" s="29" t="str">
        <f>IF(ISERROR(VLOOKUP(H33,Inventaire!$A$2:$D$180,3,FALSE))," ",VLOOKUP(H33,Inventaire!$A$2:$D$180,3,FALSE))</f>
        <v xml:space="preserve"> </v>
      </c>
      <c r="K33" s="30"/>
      <c r="L33" s="30"/>
      <c r="M33" s="30"/>
      <c r="N33" s="92" t="str">
        <f t="shared" si="0"/>
        <v/>
      </c>
    </row>
    <row r="34" spans="1:14" x14ac:dyDescent="0.25">
      <c r="A34" s="16">
        <v>31</v>
      </c>
      <c r="B34" s="33"/>
      <c r="C34" s="29" t="str">
        <f>IF(ISERROR(VLOOKUP(B34,Emprunteurs!$A$2:$C$1629,2,FALSE))," ",VLOOKUP(B34,Emprunteurs!$A$2:$C$1629,2,FALSE))</f>
        <v xml:space="preserve"> </v>
      </c>
      <c r="D34" s="29" t="str">
        <f>IF(ISERROR(VLOOKUP(B34,Emprunteurs!$A$2:$C$1629,3,FALSE))," ",VLOOKUP(B34,Emprunteurs!$A$2:$C$1629,3,FALSE))</f>
        <v xml:space="preserve"> </v>
      </c>
      <c r="E34" s="29" t="str">
        <f>IF(ISERROR(VLOOKUP(B34,Emprunteurs!$A$2:$E$1629,4,FALSE))," ",VLOOKUP(B34,Emprunteurs!$A$2:$E$1629,4,FALSE))</f>
        <v xml:space="preserve"> </v>
      </c>
      <c r="F34" s="29" t="str">
        <f>IF(ISERROR(VLOOKUP(B34,Emprunteurs!$A$2:$E$1629,5,FALSE))," ",VLOOKUP(B34,Emprunteurs!$A$2:$E$1629,5,FALSE))</f>
        <v xml:space="preserve"> </v>
      </c>
      <c r="G34" s="29"/>
      <c r="H34" s="34"/>
      <c r="I34" s="82" t="str">
        <f>IF(ISERROR(VLOOKUP(H34,Inventaire!$A$2:$D$180,2,FALSE))," ",VLOOKUP(H34,Inventaire!$A$2:$D$180,2,FALSE))</f>
        <v xml:space="preserve"> </v>
      </c>
      <c r="J34" s="29" t="str">
        <f>IF(ISERROR(VLOOKUP(H34,Inventaire!$A$2:$D$180,3,FALSE))," ",VLOOKUP(H34,Inventaire!$A$2:$D$180,3,FALSE))</f>
        <v xml:space="preserve"> </v>
      </c>
      <c r="K34" s="30"/>
      <c r="L34" s="30"/>
      <c r="M34" s="30"/>
      <c r="N34" s="92" t="str">
        <f t="shared" si="0"/>
        <v/>
      </c>
    </row>
    <row r="35" spans="1:14" x14ac:dyDescent="0.25">
      <c r="A35" s="16">
        <v>32</v>
      </c>
      <c r="B35" s="33"/>
      <c r="C35" s="29" t="str">
        <f>IF(ISERROR(VLOOKUP(B35,Emprunteurs!$A$2:$C$1629,2,FALSE))," ",VLOOKUP(B35,Emprunteurs!$A$2:$C$1629,2,FALSE))</f>
        <v xml:space="preserve"> </v>
      </c>
      <c r="D35" s="29" t="str">
        <f>IF(ISERROR(VLOOKUP(B35,Emprunteurs!$A$2:$C$1629,3,FALSE))," ",VLOOKUP(B35,Emprunteurs!$A$2:$C$1629,3,FALSE))</f>
        <v xml:space="preserve"> </v>
      </c>
      <c r="E35" s="29" t="str">
        <f>IF(ISERROR(VLOOKUP(B35,Emprunteurs!$A$2:$E$1629,4,FALSE))," ",VLOOKUP(B35,Emprunteurs!$A$2:$E$1629,4,FALSE))</f>
        <v xml:space="preserve"> </v>
      </c>
      <c r="F35" s="29" t="str">
        <f>IF(ISERROR(VLOOKUP(B35,Emprunteurs!$A$2:$E$1629,5,FALSE))," ",VLOOKUP(B35,Emprunteurs!$A$2:$E$1629,5,FALSE))</f>
        <v xml:space="preserve"> </v>
      </c>
      <c r="G35" s="29"/>
      <c r="H35" s="34"/>
      <c r="I35" s="82" t="str">
        <f>IF(ISERROR(VLOOKUP(H35,Inventaire!$A$2:$D$180,2,FALSE))," ",VLOOKUP(H35,Inventaire!$A$2:$D$180,2,FALSE))</f>
        <v xml:space="preserve"> </v>
      </c>
      <c r="J35" s="29" t="str">
        <f>IF(ISERROR(VLOOKUP(H35,Inventaire!$A$2:$D$180,3,FALSE))," ",VLOOKUP(H35,Inventaire!$A$2:$D$180,3,FALSE))</f>
        <v xml:space="preserve"> </v>
      </c>
      <c r="K35" s="30"/>
      <c r="L35" s="30"/>
      <c r="M35" s="30"/>
      <c r="N35" s="92" t="str">
        <f t="shared" si="0"/>
        <v/>
      </c>
    </row>
    <row r="36" spans="1:14" x14ac:dyDescent="0.25">
      <c r="A36" s="16">
        <v>33</v>
      </c>
      <c r="B36" s="33"/>
      <c r="C36" s="29" t="str">
        <f>IF(ISERROR(VLOOKUP(B36,Emprunteurs!$A$2:$C$1629,2,FALSE))," ",VLOOKUP(B36,Emprunteurs!$A$2:$C$1629,2,FALSE))</f>
        <v xml:space="preserve"> </v>
      </c>
      <c r="D36" s="29" t="str">
        <f>IF(ISERROR(VLOOKUP(B36,Emprunteurs!$A$2:$C$1629,3,FALSE))," ",VLOOKUP(B36,Emprunteurs!$A$2:$C$1629,3,FALSE))</f>
        <v xml:space="preserve"> </v>
      </c>
      <c r="E36" s="29" t="str">
        <f>IF(ISERROR(VLOOKUP(B36,Emprunteurs!$A$2:$E$1629,4,FALSE))," ",VLOOKUP(B36,Emprunteurs!$A$2:$E$1629,4,FALSE))</f>
        <v xml:space="preserve"> </v>
      </c>
      <c r="F36" s="29" t="str">
        <f>IF(ISERROR(VLOOKUP(B36,Emprunteurs!$A$2:$E$1629,5,FALSE))," ",VLOOKUP(B36,Emprunteurs!$A$2:$E$1629,5,FALSE))</f>
        <v xml:space="preserve"> </v>
      </c>
      <c r="G36" s="29"/>
      <c r="H36" s="34"/>
      <c r="I36" s="82" t="str">
        <f>IF(ISERROR(VLOOKUP(H36,Inventaire!$A$2:$D$180,2,FALSE))," ",VLOOKUP(H36,Inventaire!$A$2:$D$180,2,FALSE))</f>
        <v xml:space="preserve"> </v>
      </c>
      <c r="J36" s="29" t="str">
        <f>IF(ISERROR(VLOOKUP(H36,Inventaire!$A$2:$D$180,3,FALSE))," ",VLOOKUP(H36,Inventaire!$A$2:$D$180,3,FALSE))</f>
        <v xml:space="preserve"> </v>
      </c>
      <c r="K36" s="30"/>
      <c r="L36" s="30"/>
      <c r="M36" s="30"/>
      <c r="N36" s="92" t="str">
        <f t="shared" si="0"/>
        <v/>
      </c>
    </row>
    <row r="37" spans="1:14" x14ac:dyDescent="0.25">
      <c r="A37" s="16">
        <v>34</v>
      </c>
      <c r="B37" s="33"/>
      <c r="C37" s="29" t="str">
        <f>IF(ISERROR(VLOOKUP(B37,Emprunteurs!$A$2:$C$1629,2,FALSE))," ",VLOOKUP(B37,Emprunteurs!$A$2:$C$1629,2,FALSE))</f>
        <v xml:space="preserve"> </v>
      </c>
      <c r="D37" s="29" t="str">
        <f>IF(ISERROR(VLOOKUP(B37,Emprunteurs!$A$2:$C$1629,3,FALSE))," ",VLOOKUP(B37,Emprunteurs!$A$2:$C$1629,3,FALSE))</f>
        <v xml:space="preserve"> </v>
      </c>
      <c r="E37" s="29" t="str">
        <f>IF(ISERROR(VLOOKUP(B37,Emprunteurs!$A$2:$E$1629,4,FALSE))," ",VLOOKUP(B37,Emprunteurs!$A$2:$E$1629,4,FALSE))</f>
        <v xml:space="preserve"> </v>
      </c>
      <c r="F37" s="29" t="str">
        <f>IF(ISERROR(VLOOKUP(B37,Emprunteurs!$A$2:$E$1629,5,FALSE))," ",VLOOKUP(B37,Emprunteurs!$A$2:$E$1629,5,FALSE))</f>
        <v xml:space="preserve"> </v>
      </c>
      <c r="G37" s="29"/>
      <c r="H37" s="34"/>
      <c r="I37" s="82" t="str">
        <f>IF(ISERROR(VLOOKUP(H37,Inventaire!$A$2:$D$180,2,FALSE))," ",VLOOKUP(H37,Inventaire!$A$2:$D$180,2,FALSE))</f>
        <v xml:space="preserve"> </v>
      </c>
      <c r="J37" s="29" t="str">
        <f>IF(ISERROR(VLOOKUP(H37,Inventaire!$A$2:$D$180,3,FALSE))," ",VLOOKUP(H37,Inventaire!$A$2:$D$180,3,FALSE))</f>
        <v xml:space="preserve"> </v>
      </c>
      <c r="K37" s="30"/>
      <c r="L37" s="30"/>
      <c r="M37" s="30"/>
      <c r="N37" s="92" t="str">
        <f t="shared" si="0"/>
        <v/>
      </c>
    </row>
    <row r="38" spans="1:14" x14ac:dyDescent="0.25">
      <c r="A38" s="16">
        <v>35</v>
      </c>
      <c r="B38" s="33"/>
      <c r="C38" s="29" t="str">
        <f>IF(ISERROR(VLOOKUP(B38,Emprunteurs!$A$2:$C$1629,2,FALSE))," ",VLOOKUP(B38,Emprunteurs!$A$2:$C$1629,2,FALSE))</f>
        <v xml:space="preserve"> </v>
      </c>
      <c r="D38" s="29" t="str">
        <f>IF(ISERROR(VLOOKUP(B38,Emprunteurs!$A$2:$C$1629,3,FALSE))," ",VLOOKUP(B38,Emprunteurs!$A$2:$C$1629,3,FALSE))</f>
        <v xml:space="preserve"> </v>
      </c>
      <c r="E38" s="29" t="str">
        <f>IF(ISERROR(VLOOKUP(B38,Emprunteurs!$A$2:$E$1629,4,FALSE))," ",VLOOKUP(B38,Emprunteurs!$A$2:$E$1629,4,FALSE))</f>
        <v xml:space="preserve"> </v>
      </c>
      <c r="F38" s="29" t="str">
        <f>IF(ISERROR(VLOOKUP(B38,Emprunteurs!$A$2:$E$1629,5,FALSE))," ",VLOOKUP(B38,Emprunteurs!$A$2:$E$1629,5,FALSE))</f>
        <v xml:space="preserve"> </v>
      </c>
      <c r="G38" s="29"/>
      <c r="H38" s="35"/>
      <c r="I38" s="82" t="str">
        <f>IF(ISERROR(VLOOKUP(H38,Inventaire!$A$2:$D$180,2,FALSE))," ",VLOOKUP(H38,Inventaire!$A$2:$D$180,2,FALSE))</f>
        <v xml:space="preserve"> </v>
      </c>
      <c r="J38" s="29" t="str">
        <f>IF(ISERROR(VLOOKUP(H38,Inventaire!$A$2:$D$180,3,FALSE))," ",VLOOKUP(H38,Inventaire!$A$2:$D$180,3,FALSE))</f>
        <v xml:space="preserve"> </v>
      </c>
      <c r="K38" s="30"/>
      <c r="L38" s="30"/>
      <c r="M38" s="30"/>
      <c r="N38" s="92" t="str">
        <f t="shared" si="0"/>
        <v/>
      </c>
    </row>
    <row r="39" spans="1:14" x14ac:dyDescent="0.25">
      <c r="A39" s="16">
        <v>36</v>
      </c>
      <c r="B39" s="33"/>
      <c r="C39" s="29" t="str">
        <f>IF(ISERROR(VLOOKUP(B39,Emprunteurs!$A$2:$C$1629,2,FALSE))," ",VLOOKUP(B39,Emprunteurs!$A$2:$C$1629,2,FALSE))</f>
        <v xml:space="preserve"> </v>
      </c>
      <c r="D39" s="29" t="str">
        <f>IF(ISERROR(VLOOKUP(B39,Emprunteurs!$A$2:$C$1629,3,FALSE))," ",VLOOKUP(B39,Emprunteurs!$A$2:$C$1629,3,FALSE))</f>
        <v xml:space="preserve"> </v>
      </c>
      <c r="E39" s="29" t="str">
        <f>IF(ISERROR(VLOOKUP(B39,Emprunteurs!$A$2:$E$1629,4,FALSE))," ",VLOOKUP(B39,Emprunteurs!$A$2:$E$1629,4,FALSE))</f>
        <v xml:space="preserve"> </v>
      </c>
      <c r="F39" s="29" t="str">
        <f>IF(ISERROR(VLOOKUP(B39,Emprunteurs!$A$2:$E$1629,5,FALSE))," ",VLOOKUP(B39,Emprunteurs!$A$2:$E$1629,5,FALSE))</f>
        <v xml:space="preserve"> </v>
      </c>
      <c r="G39" s="29"/>
      <c r="H39" s="34"/>
      <c r="I39" s="82" t="str">
        <f>IF(ISERROR(VLOOKUP(H39,Inventaire!$A$2:$D$180,2,FALSE))," ",VLOOKUP(H39,Inventaire!$A$2:$D$180,2,FALSE))</f>
        <v xml:space="preserve"> </v>
      </c>
      <c r="J39" s="29" t="str">
        <f>IF(ISERROR(VLOOKUP(H39,Inventaire!$A$2:$D$180,3,FALSE))," ",VLOOKUP(H39,Inventaire!$A$2:$D$180,3,FALSE))</f>
        <v xml:space="preserve"> </v>
      </c>
      <c r="K39" s="30"/>
      <c r="L39" s="30"/>
      <c r="M39" s="30"/>
      <c r="N39" s="92" t="str">
        <f t="shared" si="0"/>
        <v/>
      </c>
    </row>
    <row r="40" spans="1:14" x14ac:dyDescent="0.25">
      <c r="A40" s="16">
        <v>37</v>
      </c>
      <c r="B40" s="33"/>
      <c r="C40" s="29" t="str">
        <f>IF(ISERROR(VLOOKUP(B40,Emprunteurs!$A$2:$C$1629,2,FALSE))," ",VLOOKUP(B40,Emprunteurs!$A$2:$C$1629,2,FALSE))</f>
        <v xml:space="preserve"> </v>
      </c>
      <c r="D40" s="29" t="str">
        <f>IF(ISERROR(VLOOKUP(B40,Emprunteurs!$A$2:$C$1629,3,FALSE))," ",VLOOKUP(B40,Emprunteurs!$A$2:$C$1629,3,FALSE))</f>
        <v xml:space="preserve"> </v>
      </c>
      <c r="E40" s="29" t="str">
        <f>IF(ISERROR(VLOOKUP(B40,Emprunteurs!$A$2:$E$1629,4,FALSE))," ",VLOOKUP(B40,Emprunteurs!$A$2:$E$1629,4,FALSE))</f>
        <v xml:space="preserve"> </v>
      </c>
      <c r="F40" s="29" t="str">
        <f>IF(ISERROR(VLOOKUP(B40,Emprunteurs!$A$2:$E$1629,5,FALSE))," ",VLOOKUP(B40,Emprunteurs!$A$2:$E$1629,5,FALSE))</f>
        <v xml:space="preserve"> </v>
      </c>
      <c r="G40" s="29"/>
      <c r="H40" s="35"/>
      <c r="I40" s="82" t="str">
        <f>IF(ISERROR(VLOOKUP(H40,Inventaire!$A$2:$D$180,2,FALSE))," ",VLOOKUP(H40,Inventaire!$A$2:$D$180,2,FALSE))</f>
        <v xml:space="preserve"> </v>
      </c>
      <c r="J40" s="29" t="str">
        <f>IF(ISERROR(VLOOKUP(H40,Inventaire!$A$2:$D$180,3,FALSE))," ",VLOOKUP(H40,Inventaire!$A$2:$D$180,3,FALSE))</f>
        <v xml:space="preserve"> </v>
      </c>
      <c r="K40" s="30"/>
      <c r="L40" s="30"/>
      <c r="M40" s="30"/>
      <c r="N40" s="92" t="str">
        <f t="shared" si="0"/>
        <v/>
      </c>
    </row>
    <row r="41" spans="1:14" x14ac:dyDescent="0.25">
      <c r="A41" s="16">
        <v>38</v>
      </c>
      <c r="B41" s="33"/>
      <c r="C41" s="29" t="str">
        <f>IF(ISERROR(VLOOKUP(B41,Emprunteurs!$A$2:$C$1629,2,FALSE))," ",VLOOKUP(B41,Emprunteurs!$A$2:$C$1629,2,FALSE))</f>
        <v xml:space="preserve"> </v>
      </c>
      <c r="D41" s="29" t="str">
        <f>IF(ISERROR(VLOOKUP(B41,Emprunteurs!$A$2:$C$1629,3,FALSE))," ",VLOOKUP(B41,Emprunteurs!$A$2:$C$1629,3,FALSE))</f>
        <v xml:space="preserve"> </v>
      </c>
      <c r="E41" s="29" t="str">
        <f>IF(ISERROR(VLOOKUP(B41,Emprunteurs!$A$2:$E$1629,4,FALSE))," ",VLOOKUP(B41,Emprunteurs!$A$2:$E$1629,4,FALSE))</f>
        <v xml:space="preserve"> </v>
      </c>
      <c r="F41" s="29" t="str">
        <f>IF(ISERROR(VLOOKUP(B41,Emprunteurs!$A$2:$E$1629,5,FALSE))," ",VLOOKUP(B41,Emprunteurs!$A$2:$E$1629,5,FALSE))</f>
        <v xml:space="preserve"> </v>
      </c>
      <c r="G41" s="29"/>
      <c r="H41" s="35"/>
      <c r="I41" s="82" t="str">
        <f>IF(ISERROR(VLOOKUP(H41,Inventaire!$A$2:$D$180,2,FALSE))," ",VLOOKUP(H41,Inventaire!$A$2:$D$180,2,FALSE))</f>
        <v xml:space="preserve"> </v>
      </c>
      <c r="J41" s="29" t="str">
        <f>IF(ISERROR(VLOOKUP(H41,Inventaire!$A$2:$D$180,3,FALSE))," ",VLOOKUP(H41,Inventaire!$A$2:$D$180,3,FALSE))</f>
        <v xml:space="preserve"> </v>
      </c>
      <c r="K41" s="30"/>
      <c r="L41" s="30"/>
      <c r="M41" s="30"/>
      <c r="N41" s="92" t="str">
        <f t="shared" si="0"/>
        <v/>
      </c>
    </row>
    <row r="42" spans="1:14" x14ac:dyDescent="0.25">
      <c r="A42" s="16">
        <v>39</v>
      </c>
      <c r="B42" s="33"/>
      <c r="C42" s="29" t="str">
        <f>IF(ISERROR(VLOOKUP(B42,Emprunteurs!$A$2:$C$1629,2,FALSE))," ",VLOOKUP(B42,Emprunteurs!$A$2:$C$1629,2,FALSE))</f>
        <v xml:space="preserve"> </v>
      </c>
      <c r="D42" s="29" t="str">
        <f>IF(ISERROR(VLOOKUP(B42,Emprunteurs!$A$2:$C$1629,3,FALSE))," ",VLOOKUP(B42,Emprunteurs!$A$2:$C$1629,3,FALSE))</f>
        <v xml:space="preserve"> </v>
      </c>
      <c r="E42" s="29" t="str">
        <f>IF(ISERROR(VLOOKUP(B42,Emprunteurs!$A$2:$E$1629,4,FALSE))," ",VLOOKUP(B42,Emprunteurs!$A$2:$E$1629,4,FALSE))</f>
        <v xml:space="preserve"> </v>
      </c>
      <c r="F42" s="29" t="str">
        <f>IF(ISERROR(VLOOKUP(B42,Emprunteurs!$A$2:$E$1629,5,FALSE))," ",VLOOKUP(B42,Emprunteurs!$A$2:$E$1629,5,FALSE))</f>
        <v xml:space="preserve"> </v>
      </c>
      <c r="G42" s="29"/>
      <c r="H42" s="35"/>
      <c r="I42" s="82" t="str">
        <f>IF(ISERROR(VLOOKUP(H42,Inventaire!$A$2:$D$180,2,FALSE))," ",VLOOKUP(H42,Inventaire!$A$2:$D$180,2,FALSE))</f>
        <v xml:space="preserve"> </v>
      </c>
      <c r="J42" s="29" t="str">
        <f>IF(ISERROR(VLOOKUP(H42,Inventaire!$A$2:$D$180,3,FALSE))," ",VLOOKUP(H42,Inventaire!$A$2:$D$180,3,FALSE))</f>
        <v xml:space="preserve"> </v>
      </c>
      <c r="K42" s="30"/>
      <c r="L42" s="30"/>
      <c r="M42" s="30"/>
      <c r="N42" s="92" t="str">
        <f t="shared" si="0"/>
        <v/>
      </c>
    </row>
    <row r="43" spans="1:14" x14ac:dyDescent="0.25">
      <c r="A43" s="16">
        <v>40</v>
      </c>
      <c r="B43" s="33"/>
      <c r="C43" s="29" t="str">
        <f>IF(ISERROR(VLOOKUP(B43,Emprunteurs!$A$2:$C$1629,2,FALSE))," ",VLOOKUP(B43,Emprunteurs!$A$2:$C$1629,2,FALSE))</f>
        <v xml:space="preserve"> </v>
      </c>
      <c r="D43" s="29" t="str">
        <f>IF(ISERROR(VLOOKUP(B43,Emprunteurs!$A$2:$C$1629,3,FALSE))," ",VLOOKUP(B43,Emprunteurs!$A$2:$C$1629,3,FALSE))</f>
        <v xml:space="preserve"> </v>
      </c>
      <c r="E43" s="29" t="str">
        <f>IF(ISERROR(VLOOKUP(B43,Emprunteurs!$A$2:$E$1629,4,FALSE))," ",VLOOKUP(B43,Emprunteurs!$A$2:$E$1629,4,FALSE))</f>
        <v xml:space="preserve"> </v>
      </c>
      <c r="F43" s="29" t="str">
        <f>IF(ISERROR(VLOOKUP(B43,Emprunteurs!$A$2:$E$1629,5,FALSE))," ",VLOOKUP(B43,Emprunteurs!$A$2:$E$1629,5,FALSE))</f>
        <v xml:space="preserve"> </v>
      </c>
      <c r="G43" s="29"/>
      <c r="H43" s="35"/>
      <c r="I43" s="82" t="str">
        <f>IF(ISERROR(VLOOKUP(H43,Inventaire!$A$2:$D$180,2,FALSE))," ",VLOOKUP(H43,Inventaire!$A$2:$D$180,2,FALSE))</f>
        <v xml:space="preserve"> </v>
      </c>
      <c r="J43" s="29" t="str">
        <f>IF(ISERROR(VLOOKUP(H43,Inventaire!$A$2:$D$180,3,FALSE))," ",VLOOKUP(H43,Inventaire!$A$2:$D$180,3,FALSE))</f>
        <v xml:space="preserve"> </v>
      </c>
      <c r="K43" s="30"/>
      <c r="L43" s="30"/>
      <c r="M43" s="30"/>
      <c r="N43" s="92" t="str">
        <f t="shared" si="0"/>
        <v/>
      </c>
    </row>
    <row r="44" spans="1:14" x14ac:dyDescent="0.25">
      <c r="A44" s="16">
        <v>41</v>
      </c>
      <c r="B44" s="33"/>
      <c r="C44" s="29" t="str">
        <f>IF(ISERROR(VLOOKUP(B44,Emprunteurs!$A$2:$C$1629,2,FALSE))," ",VLOOKUP(B44,Emprunteurs!$A$2:$C$1629,2,FALSE))</f>
        <v xml:space="preserve"> </v>
      </c>
      <c r="D44" s="29" t="str">
        <f>IF(ISERROR(VLOOKUP(B44,Emprunteurs!$A$2:$C$1629,3,FALSE))," ",VLOOKUP(B44,Emprunteurs!$A$2:$C$1629,3,FALSE))</f>
        <v xml:space="preserve"> </v>
      </c>
      <c r="E44" s="29" t="str">
        <f>IF(ISERROR(VLOOKUP(B44,Emprunteurs!$A$2:$E$1629,4,FALSE))," ",VLOOKUP(B44,Emprunteurs!$A$2:$E$1629,4,FALSE))</f>
        <v xml:space="preserve"> </v>
      </c>
      <c r="F44" s="29" t="str">
        <f>IF(ISERROR(VLOOKUP(B44,Emprunteurs!$A$2:$E$1629,5,FALSE))," ",VLOOKUP(B44,Emprunteurs!$A$2:$E$1629,5,FALSE))</f>
        <v xml:space="preserve"> </v>
      </c>
      <c r="G44" s="29"/>
      <c r="H44" s="34"/>
      <c r="I44" s="82" t="str">
        <f>IF(ISERROR(VLOOKUP(H44,Inventaire!$A$2:$D$180,2,FALSE))," ",VLOOKUP(H44,Inventaire!$A$2:$D$180,2,FALSE))</f>
        <v xml:space="preserve"> </v>
      </c>
      <c r="J44" s="29" t="str">
        <f>IF(ISERROR(VLOOKUP(H44,Inventaire!$A$2:$D$180,3,FALSE))," ",VLOOKUP(H44,Inventaire!$A$2:$D$180,3,FALSE))</f>
        <v xml:space="preserve"> </v>
      </c>
      <c r="K44" s="30"/>
      <c r="L44" s="30"/>
      <c r="M44" s="30"/>
      <c r="N44" s="92" t="str">
        <f t="shared" si="0"/>
        <v/>
      </c>
    </row>
    <row r="45" spans="1:14" x14ac:dyDescent="0.25">
      <c r="A45" s="16">
        <v>42</v>
      </c>
      <c r="B45" s="33"/>
      <c r="C45" s="29" t="str">
        <f>IF(ISERROR(VLOOKUP(B45,Emprunteurs!$A$2:$C$1629,2,FALSE))," ",VLOOKUP(B45,Emprunteurs!$A$2:$C$1629,2,FALSE))</f>
        <v xml:space="preserve"> </v>
      </c>
      <c r="D45" s="29" t="str">
        <f>IF(ISERROR(VLOOKUP(B45,Emprunteurs!$A$2:$C$1629,3,FALSE))," ",VLOOKUP(B45,Emprunteurs!$A$2:$C$1629,3,FALSE))</f>
        <v xml:space="preserve"> </v>
      </c>
      <c r="E45" s="29" t="str">
        <f>IF(ISERROR(VLOOKUP(B45,Emprunteurs!$A$2:$E$1629,4,FALSE))," ",VLOOKUP(B45,Emprunteurs!$A$2:$E$1629,4,FALSE))</f>
        <v xml:space="preserve"> </v>
      </c>
      <c r="F45" s="29" t="str">
        <f>IF(ISERROR(VLOOKUP(B45,Emprunteurs!$A$2:$E$1629,5,FALSE))," ",VLOOKUP(B45,Emprunteurs!$A$2:$E$1629,5,FALSE))</f>
        <v xml:space="preserve"> </v>
      </c>
      <c r="G45" s="29"/>
      <c r="H45" s="34"/>
      <c r="I45" s="82" t="str">
        <f>IF(ISERROR(VLOOKUP(H45,Inventaire!$A$2:$D$180,2,FALSE))," ",VLOOKUP(H45,Inventaire!$A$2:$D$180,2,FALSE))</f>
        <v xml:space="preserve"> </v>
      </c>
      <c r="J45" s="29" t="str">
        <f>IF(ISERROR(VLOOKUP(H45,Inventaire!$A$2:$D$180,3,FALSE))," ",VLOOKUP(H45,Inventaire!$A$2:$D$180,3,FALSE))</f>
        <v xml:space="preserve"> </v>
      </c>
      <c r="K45" s="30"/>
      <c r="L45" s="30"/>
      <c r="M45" s="30"/>
      <c r="N45" s="92" t="str">
        <f t="shared" si="0"/>
        <v/>
      </c>
    </row>
    <row r="46" spans="1:14" x14ac:dyDescent="0.25">
      <c r="A46" s="16">
        <v>43</v>
      </c>
      <c r="B46" s="33"/>
      <c r="C46" s="29" t="str">
        <f>IF(ISERROR(VLOOKUP(B46,Emprunteurs!$A$2:$C$1629,2,FALSE))," ",VLOOKUP(B46,Emprunteurs!$A$2:$C$1629,2,FALSE))</f>
        <v xml:space="preserve"> </v>
      </c>
      <c r="D46" s="29" t="str">
        <f>IF(ISERROR(VLOOKUP(B46,Emprunteurs!$A$2:$C$1629,3,FALSE))," ",VLOOKUP(B46,Emprunteurs!$A$2:$C$1629,3,FALSE))</f>
        <v xml:space="preserve"> </v>
      </c>
      <c r="E46" s="29" t="str">
        <f>IF(ISERROR(VLOOKUP(B46,Emprunteurs!$A$2:$E$1629,4,FALSE))," ",VLOOKUP(B46,Emprunteurs!$A$2:$E$1629,4,FALSE))</f>
        <v xml:space="preserve"> </v>
      </c>
      <c r="F46" s="29" t="str">
        <f>IF(ISERROR(VLOOKUP(B46,Emprunteurs!$A$2:$E$1629,5,FALSE))," ",VLOOKUP(B46,Emprunteurs!$A$2:$E$1629,5,FALSE))</f>
        <v xml:space="preserve"> </v>
      </c>
      <c r="G46" s="29"/>
      <c r="H46" s="34"/>
      <c r="I46" s="82" t="str">
        <f>IF(ISERROR(VLOOKUP(H46,Inventaire!$A$2:$D$180,2,FALSE))," ",VLOOKUP(H46,Inventaire!$A$2:$D$180,2,FALSE))</f>
        <v xml:space="preserve"> </v>
      </c>
      <c r="J46" s="29" t="str">
        <f>IF(ISERROR(VLOOKUP(H46,Inventaire!$A$2:$D$180,3,FALSE))," ",VLOOKUP(H46,Inventaire!$A$2:$D$180,3,FALSE))</f>
        <v xml:space="preserve"> </v>
      </c>
      <c r="K46" s="30"/>
      <c r="L46" s="30"/>
      <c r="M46" s="30"/>
      <c r="N46" s="92" t="str">
        <f t="shared" si="0"/>
        <v/>
      </c>
    </row>
    <row r="47" spans="1:14" x14ac:dyDescent="0.25">
      <c r="A47" s="16">
        <v>44</v>
      </c>
      <c r="B47" s="33"/>
      <c r="C47" s="29" t="str">
        <f>IF(ISERROR(VLOOKUP(B47,Emprunteurs!$A$2:$C$1629,2,FALSE))," ",VLOOKUP(B47,Emprunteurs!$A$2:$C$1629,2,FALSE))</f>
        <v xml:space="preserve"> </v>
      </c>
      <c r="D47" s="29" t="str">
        <f>IF(ISERROR(VLOOKUP(B47,Emprunteurs!$A$2:$C$1629,3,FALSE))," ",VLOOKUP(B47,Emprunteurs!$A$2:$C$1629,3,FALSE))</f>
        <v xml:space="preserve"> </v>
      </c>
      <c r="E47" s="29" t="str">
        <f>IF(ISERROR(VLOOKUP(B47,Emprunteurs!$A$2:$E$1629,4,FALSE))," ",VLOOKUP(B47,Emprunteurs!$A$2:$E$1629,4,FALSE))</f>
        <v xml:space="preserve"> </v>
      </c>
      <c r="F47" s="29" t="str">
        <f>IF(ISERROR(VLOOKUP(B47,Emprunteurs!$A$2:$E$1629,5,FALSE))," ",VLOOKUP(B47,Emprunteurs!$A$2:$E$1629,5,FALSE))</f>
        <v xml:space="preserve"> </v>
      </c>
      <c r="G47" s="29"/>
      <c r="H47" s="36"/>
      <c r="I47" s="82" t="str">
        <f>IF(ISERROR(VLOOKUP(H47,Inventaire!$A$2:$D$180,2,FALSE))," ",VLOOKUP(H47,Inventaire!$A$2:$D$180,2,FALSE))</f>
        <v xml:space="preserve"> </v>
      </c>
      <c r="J47" s="29" t="str">
        <f>IF(ISERROR(VLOOKUP(H47,Inventaire!$A$2:$D$180,3,FALSE))," ",VLOOKUP(H47,Inventaire!$A$2:$D$180,3,FALSE))</f>
        <v xml:space="preserve"> </v>
      </c>
      <c r="K47" s="30"/>
      <c r="L47" s="30"/>
      <c r="M47" s="30"/>
      <c r="N47" s="92" t="str">
        <f t="shared" si="0"/>
        <v/>
      </c>
    </row>
    <row r="48" spans="1:14" x14ac:dyDescent="0.25">
      <c r="A48" s="16">
        <v>45</v>
      </c>
      <c r="B48" s="33"/>
      <c r="C48" s="29" t="str">
        <f>IF(ISERROR(VLOOKUP(B48,Emprunteurs!$A$2:$C$1629,2,FALSE))," ",VLOOKUP(B48,Emprunteurs!$A$2:$C$1629,2,FALSE))</f>
        <v xml:space="preserve"> </v>
      </c>
      <c r="D48" s="29" t="str">
        <f>IF(ISERROR(VLOOKUP(B48,Emprunteurs!$A$2:$C$1629,3,FALSE))," ",VLOOKUP(B48,Emprunteurs!$A$2:$C$1629,3,FALSE))</f>
        <v xml:space="preserve"> </v>
      </c>
      <c r="E48" s="29" t="str">
        <f>IF(ISERROR(VLOOKUP(B48,Emprunteurs!$A$2:$E$1629,4,FALSE))," ",VLOOKUP(B48,Emprunteurs!$A$2:$E$1629,4,FALSE))</f>
        <v xml:space="preserve"> </v>
      </c>
      <c r="F48" s="29" t="str">
        <f>IF(ISERROR(VLOOKUP(B48,Emprunteurs!$A$2:$E$1629,5,FALSE))," ",VLOOKUP(B48,Emprunteurs!$A$2:$E$1629,5,FALSE))</f>
        <v xml:space="preserve"> </v>
      </c>
      <c r="G48" s="29"/>
      <c r="H48" s="36"/>
      <c r="I48" s="82" t="str">
        <f>IF(ISERROR(VLOOKUP(H48,Inventaire!$A$2:$D$180,2,FALSE))," ",VLOOKUP(H48,Inventaire!$A$2:$D$180,2,FALSE))</f>
        <v xml:space="preserve"> </v>
      </c>
      <c r="J48" s="29" t="str">
        <f>IF(ISERROR(VLOOKUP(H48,Inventaire!$A$2:$D$180,3,FALSE))," ",VLOOKUP(H48,Inventaire!$A$2:$D$180,3,FALSE))</f>
        <v xml:space="preserve"> </v>
      </c>
      <c r="K48" s="30"/>
      <c r="L48" s="30"/>
      <c r="M48" s="30"/>
      <c r="N48" s="92" t="str">
        <f t="shared" si="0"/>
        <v/>
      </c>
    </row>
    <row r="49" spans="1:14" x14ac:dyDescent="0.25">
      <c r="A49" s="16">
        <v>46</v>
      </c>
      <c r="B49" s="33"/>
      <c r="C49" s="29" t="str">
        <f>IF(ISERROR(VLOOKUP(B49,Emprunteurs!$A$2:$C$1629,2,FALSE))," ",VLOOKUP(B49,Emprunteurs!$A$2:$C$1629,2,FALSE))</f>
        <v xml:space="preserve"> </v>
      </c>
      <c r="D49" s="29" t="str">
        <f>IF(ISERROR(VLOOKUP(B49,Emprunteurs!$A$2:$C$1629,3,FALSE))," ",VLOOKUP(B49,Emprunteurs!$A$2:$C$1629,3,FALSE))</f>
        <v xml:space="preserve"> </v>
      </c>
      <c r="E49" s="29" t="str">
        <f>IF(ISERROR(VLOOKUP(B49,Emprunteurs!$A$2:$E$1629,4,FALSE))," ",VLOOKUP(B49,Emprunteurs!$A$2:$E$1629,4,FALSE))</f>
        <v xml:space="preserve"> </v>
      </c>
      <c r="F49" s="29" t="str">
        <f>IF(ISERROR(VLOOKUP(B49,Emprunteurs!$A$2:$E$1629,5,FALSE))," ",VLOOKUP(B49,Emprunteurs!$A$2:$E$1629,5,FALSE))</f>
        <v xml:space="preserve"> </v>
      </c>
      <c r="G49" s="29"/>
      <c r="H49" s="36"/>
      <c r="I49" s="82" t="str">
        <f>IF(ISERROR(VLOOKUP(H49,Inventaire!$A$2:$D$180,2,FALSE))," ",VLOOKUP(H49,Inventaire!$A$2:$D$180,2,FALSE))</f>
        <v xml:space="preserve"> </v>
      </c>
      <c r="J49" s="29" t="str">
        <f>IF(ISERROR(VLOOKUP(H49,Inventaire!$A$2:$D$180,3,FALSE))," ",VLOOKUP(H49,Inventaire!$A$2:$D$180,3,FALSE))</f>
        <v xml:space="preserve"> </v>
      </c>
      <c r="K49" s="30"/>
      <c r="L49" s="30"/>
      <c r="M49" s="30"/>
      <c r="N49" s="92" t="str">
        <f t="shared" si="0"/>
        <v/>
      </c>
    </row>
    <row r="50" spans="1:14" x14ac:dyDescent="0.25">
      <c r="A50" s="16">
        <v>47</v>
      </c>
      <c r="B50" s="33"/>
      <c r="C50" s="29" t="str">
        <f>IF(ISERROR(VLOOKUP(B50,Emprunteurs!$A$2:$C$1629,2,FALSE))," ",VLOOKUP(B50,Emprunteurs!$A$2:$C$1629,2,FALSE))</f>
        <v xml:space="preserve"> </v>
      </c>
      <c r="D50" s="29" t="str">
        <f>IF(ISERROR(VLOOKUP(B50,Emprunteurs!$A$2:$C$1629,3,FALSE))," ",VLOOKUP(B50,Emprunteurs!$A$2:$C$1629,3,FALSE))</f>
        <v xml:space="preserve"> </v>
      </c>
      <c r="E50" s="29" t="str">
        <f>IF(ISERROR(VLOOKUP(B50,Emprunteurs!$A$2:$E$1629,4,FALSE))," ",VLOOKUP(B50,Emprunteurs!$A$2:$E$1629,4,FALSE))</f>
        <v xml:space="preserve"> </v>
      </c>
      <c r="F50" s="29" t="str">
        <f>IF(ISERROR(VLOOKUP(B50,Emprunteurs!$A$2:$E$1629,5,FALSE))," ",VLOOKUP(B50,Emprunteurs!$A$2:$E$1629,5,FALSE))</f>
        <v xml:space="preserve"> </v>
      </c>
      <c r="G50" s="29"/>
      <c r="H50" s="36"/>
      <c r="I50" s="82" t="str">
        <f>IF(ISERROR(VLOOKUP(H50,Inventaire!$A$2:$D$180,2,FALSE))," ",VLOOKUP(H50,Inventaire!$A$2:$D$180,2,FALSE))</f>
        <v xml:space="preserve"> </v>
      </c>
      <c r="J50" s="29" t="str">
        <f>IF(ISERROR(VLOOKUP(H50,Inventaire!$A$2:$D$180,3,FALSE))," ",VLOOKUP(H50,Inventaire!$A$2:$D$180,3,FALSE))</f>
        <v xml:space="preserve"> </v>
      </c>
      <c r="K50" s="30"/>
      <c r="L50" s="30"/>
      <c r="M50" s="30"/>
      <c r="N50" s="92" t="str">
        <f t="shared" si="0"/>
        <v/>
      </c>
    </row>
    <row r="51" spans="1:14" x14ac:dyDescent="0.25">
      <c r="A51" s="16">
        <v>48</v>
      </c>
      <c r="B51" s="33"/>
      <c r="C51" s="29" t="str">
        <f>IF(ISERROR(VLOOKUP(B51,Emprunteurs!$A$2:$C$1629,2,FALSE))," ",VLOOKUP(B51,Emprunteurs!$A$2:$C$1629,2,FALSE))</f>
        <v xml:space="preserve"> </v>
      </c>
      <c r="D51" s="29" t="str">
        <f>IF(ISERROR(VLOOKUP(B51,Emprunteurs!$A$2:$C$1629,3,FALSE))," ",VLOOKUP(B51,Emprunteurs!$A$2:$C$1629,3,FALSE))</f>
        <v xml:space="preserve"> </v>
      </c>
      <c r="E51" s="29" t="str">
        <f>IF(ISERROR(VLOOKUP(B51,Emprunteurs!$A$2:$E$1629,4,FALSE))," ",VLOOKUP(B51,Emprunteurs!$A$2:$E$1629,4,FALSE))</f>
        <v xml:space="preserve"> </v>
      </c>
      <c r="F51" s="29" t="str">
        <f>IF(ISERROR(VLOOKUP(B51,Emprunteurs!$A$2:$E$1629,5,FALSE))," ",VLOOKUP(B51,Emprunteurs!$A$2:$E$1629,5,FALSE))</f>
        <v xml:space="preserve"> </v>
      </c>
      <c r="G51" s="29"/>
      <c r="H51" s="36"/>
      <c r="I51" s="82" t="str">
        <f>IF(ISERROR(VLOOKUP(H51,Inventaire!$A$2:$D$180,2,FALSE))," ",VLOOKUP(H51,Inventaire!$A$2:$D$180,2,FALSE))</f>
        <v xml:space="preserve"> </v>
      </c>
      <c r="J51" s="29" t="str">
        <f>IF(ISERROR(VLOOKUP(H51,Inventaire!$A$2:$D$180,3,FALSE))," ",VLOOKUP(H51,Inventaire!$A$2:$D$180,3,FALSE))</f>
        <v xml:space="preserve"> </v>
      </c>
      <c r="K51" s="30"/>
      <c r="L51" s="30"/>
      <c r="M51" s="30"/>
      <c r="N51" s="92" t="str">
        <f t="shared" si="0"/>
        <v/>
      </c>
    </row>
    <row r="52" spans="1:14" x14ac:dyDescent="0.25">
      <c r="A52" s="16">
        <v>49</v>
      </c>
      <c r="B52" s="33"/>
      <c r="C52" s="29" t="str">
        <f>IF(ISERROR(VLOOKUP(B52,Emprunteurs!$A$2:$C$1629,2,FALSE))," ",VLOOKUP(B52,Emprunteurs!$A$2:$C$1629,2,FALSE))</f>
        <v xml:space="preserve"> </v>
      </c>
      <c r="D52" s="29" t="str">
        <f>IF(ISERROR(VLOOKUP(B52,Emprunteurs!$A$2:$C$1629,3,FALSE))," ",VLOOKUP(B52,Emprunteurs!$A$2:$C$1629,3,FALSE))</f>
        <v xml:space="preserve"> </v>
      </c>
      <c r="E52" s="29" t="str">
        <f>IF(ISERROR(VLOOKUP(B52,Emprunteurs!$A$2:$E$1629,4,FALSE))," ",VLOOKUP(B52,Emprunteurs!$A$2:$E$1629,4,FALSE))</f>
        <v xml:space="preserve"> </v>
      </c>
      <c r="F52" s="29" t="str">
        <f>IF(ISERROR(VLOOKUP(B52,Emprunteurs!$A$2:$E$1629,5,FALSE))," ",VLOOKUP(B52,Emprunteurs!$A$2:$E$1629,5,FALSE))</f>
        <v xml:space="preserve"> </v>
      </c>
      <c r="G52" s="29"/>
      <c r="H52" s="34"/>
      <c r="I52" s="82" t="str">
        <f>IF(ISERROR(VLOOKUP(H52,Inventaire!$A$2:$D$180,2,FALSE))," ",VLOOKUP(H52,Inventaire!$A$2:$D$180,2,FALSE))</f>
        <v xml:space="preserve"> </v>
      </c>
      <c r="J52" s="29" t="str">
        <f>IF(ISERROR(VLOOKUP(H52,Inventaire!$A$2:$D$180,3,FALSE))," ",VLOOKUP(H52,Inventaire!$A$2:$D$180,3,FALSE))</f>
        <v xml:space="preserve"> </v>
      </c>
      <c r="K52" s="30"/>
      <c r="L52" s="30"/>
      <c r="M52" s="30"/>
      <c r="N52" s="92" t="str">
        <f t="shared" si="0"/>
        <v/>
      </c>
    </row>
    <row r="53" spans="1:14" x14ac:dyDescent="0.25">
      <c r="A53" s="16">
        <v>50</v>
      </c>
      <c r="B53" s="33"/>
      <c r="C53" s="29" t="str">
        <f>IF(ISERROR(VLOOKUP(B53,Emprunteurs!$A$2:$C$1629,2,FALSE))," ",VLOOKUP(B53,Emprunteurs!$A$2:$C$1629,2,FALSE))</f>
        <v xml:space="preserve"> </v>
      </c>
      <c r="D53" s="29" t="str">
        <f>IF(ISERROR(VLOOKUP(B53,Emprunteurs!$A$2:$C$1629,3,FALSE))," ",VLOOKUP(B53,Emprunteurs!$A$2:$C$1629,3,FALSE))</f>
        <v xml:space="preserve"> </v>
      </c>
      <c r="E53" s="29" t="str">
        <f>IF(ISERROR(VLOOKUP(B53,Emprunteurs!$A$2:$E$1629,4,FALSE))," ",VLOOKUP(B53,Emprunteurs!$A$2:$E$1629,4,FALSE))</f>
        <v xml:space="preserve"> </v>
      </c>
      <c r="F53" s="29" t="str">
        <f>IF(ISERROR(VLOOKUP(B53,Emprunteurs!$A$2:$E$1629,5,FALSE))," ",VLOOKUP(B53,Emprunteurs!$A$2:$E$1629,5,FALSE))</f>
        <v xml:space="preserve"> </v>
      </c>
      <c r="G53" s="29"/>
      <c r="H53" s="34"/>
      <c r="I53" s="82" t="str">
        <f>IF(ISERROR(VLOOKUP(H53,Inventaire!$A$2:$D$180,2,FALSE))," ",VLOOKUP(H53,Inventaire!$A$2:$D$180,2,FALSE))</f>
        <v xml:space="preserve"> </v>
      </c>
      <c r="J53" s="29" t="str">
        <f>IF(ISERROR(VLOOKUP(H53,Inventaire!$A$2:$D$180,3,FALSE))," ",VLOOKUP(H53,Inventaire!$A$2:$D$180,3,FALSE))</f>
        <v xml:space="preserve"> </v>
      </c>
      <c r="K53" s="30"/>
      <c r="L53" s="30"/>
      <c r="M53" s="30"/>
      <c r="N53" s="92" t="str">
        <f t="shared" si="0"/>
        <v/>
      </c>
    </row>
    <row r="54" spans="1:14" x14ac:dyDescent="0.25">
      <c r="A54" s="16">
        <v>51</v>
      </c>
      <c r="B54" s="33"/>
      <c r="C54" s="29" t="str">
        <f>IF(ISERROR(VLOOKUP(B54,Emprunteurs!$A$2:$C$1629,2,FALSE))," ",VLOOKUP(B54,Emprunteurs!$A$2:$C$1629,2,FALSE))</f>
        <v xml:space="preserve"> </v>
      </c>
      <c r="D54" s="29" t="str">
        <f>IF(ISERROR(VLOOKUP(B54,Emprunteurs!$A$2:$C$1629,3,FALSE))," ",VLOOKUP(B54,Emprunteurs!$A$2:$C$1629,3,FALSE))</f>
        <v xml:space="preserve"> </v>
      </c>
      <c r="E54" s="29" t="str">
        <f>IF(ISERROR(VLOOKUP(B54,Emprunteurs!$A$2:$E$1629,4,FALSE))," ",VLOOKUP(B54,Emprunteurs!$A$2:$E$1629,4,FALSE))</f>
        <v xml:space="preserve"> </v>
      </c>
      <c r="F54" s="29" t="str">
        <f>IF(ISERROR(VLOOKUP(B54,Emprunteurs!$A$2:$E$1629,5,FALSE))," ",VLOOKUP(B54,Emprunteurs!$A$2:$E$1629,5,FALSE))</f>
        <v xml:space="preserve"> </v>
      </c>
      <c r="G54" s="29"/>
      <c r="H54" s="34"/>
      <c r="I54" s="82" t="str">
        <f>IF(ISERROR(VLOOKUP(H54,Inventaire!$A$2:$D$180,2,FALSE))," ",VLOOKUP(H54,Inventaire!$A$2:$D$180,2,FALSE))</f>
        <v xml:space="preserve"> </v>
      </c>
      <c r="J54" s="29" t="str">
        <f>IF(ISERROR(VLOOKUP(H54,Inventaire!$A$2:$D$180,3,FALSE))," ",VLOOKUP(H54,Inventaire!$A$2:$D$180,3,FALSE))</f>
        <v xml:space="preserve"> </v>
      </c>
      <c r="K54" s="30"/>
      <c r="L54" s="30"/>
      <c r="M54" s="30"/>
      <c r="N54" s="92" t="str">
        <f t="shared" si="0"/>
        <v/>
      </c>
    </row>
    <row r="55" spans="1:14" x14ac:dyDescent="0.25">
      <c r="A55" s="16">
        <v>52</v>
      </c>
      <c r="B55" s="33"/>
      <c r="C55" s="29" t="str">
        <f>IF(ISERROR(VLOOKUP(B55,Emprunteurs!$A$2:$C$1629,2,FALSE))," ",VLOOKUP(B55,Emprunteurs!$A$2:$C$1629,2,FALSE))</f>
        <v xml:space="preserve"> </v>
      </c>
      <c r="D55" s="29" t="str">
        <f>IF(ISERROR(VLOOKUP(B55,Emprunteurs!$A$2:$C$1629,3,FALSE))," ",VLOOKUP(B55,Emprunteurs!$A$2:$C$1629,3,FALSE))</f>
        <v xml:space="preserve"> </v>
      </c>
      <c r="E55" s="29" t="str">
        <f>IF(ISERROR(VLOOKUP(B55,Emprunteurs!$A$2:$E$1629,4,FALSE))," ",VLOOKUP(B55,Emprunteurs!$A$2:$E$1629,4,FALSE))</f>
        <v xml:space="preserve"> </v>
      </c>
      <c r="F55" s="29" t="str">
        <f>IF(ISERROR(VLOOKUP(B55,Emprunteurs!$A$2:$E$1629,5,FALSE))," ",VLOOKUP(B55,Emprunteurs!$A$2:$E$1629,5,FALSE))</f>
        <v xml:space="preserve"> </v>
      </c>
      <c r="G55" s="29"/>
      <c r="H55" s="34"/>
      <c r="I55" s="82" t="str">
        <f>IF(ISERROR(VLOOKUP(H55,Inventaire!$A$2:$D$180,2,FALSE))," ",VLOOKUP(H55,Inventaire!$A$2:$D$180,2,FALSE))</f>
        <v xml:space="preserve"> </v>
      </c>
      <c r="J55" s="29" t="str">
        <f>IF(ISERROR(VLOOKUP(H55,Inventaire!$A$2:$D$180,3,FALSE))," ",VLOOKUP(H55,Inventaire!$A$2:$D$180,3,FALSE))</f>
        <v xml:space="preserve"> </v>
      </c>
      <c r="K55" s="30"/>
      <c r="L55" s="30"/>
      <c r="M55" s="30"/>
      <c r="N55" s="92" t="str">
        <f t="shared" si="0"/>
        <v/>
      </c>
    </row>
    <row r="56" spans="1:14" x14ac:dyDescent="0.25">
      <c r="A56" s="16">
        <v>53</v>
      </c>
      <c r="B56" s="33"/>
      <c r="C56" s="29" t="str">
        <f>IF(ISERROR(VLOOKUP(B56,Emprunteurs!$A$2:$C$1629,2,FALSE))," ",VLOOKUP(B56,Emprunteurs!$A$2:$C$1629,2,FALSE))</f>
        <v xml:space="preserve"> </v>
      </c>
      <c r="D56" s="29" t="str">
        <f>IF(ISERROR(VLOOKUP(B56,Emprunteurs!$A$2:$C$1629,3,FALSE))," ",VLOOKUP(B56,Emprunteurs!$A$2:$C$1629,3,FALSE))</f>
        <v xml:space="preserve"> </v>
      </c>
      <c r="E56" s="29" t="str">
        <f>IF(ISERROR(VLOOKUP(B56,Emprunteurs!$A$2:$E$1629,4,FALSE))," ",VLOOKUP(B56,Emprunteurs!$A$2:$E$1629,4,FALSE))</f>
        <v xml:space="preserve"> </v>
      </c>
      <c r="F56" s="29" t="str">
        <f>IF(ISERROR(VLOOKUP(B56,Emprunteurs!$A$2:$E$1629,5,FALSE))," ",VLOOKUP(B56,Emprunteurs!$A$2:$E$1629,5,FALSE))</f>
        <v xml:space="preserve"> </v>
      </c>
      <c r="G56" s="29"/>
      <c r="H56" s="34"/>
      <c r="I56" s="82" t="str">
        <f>IF(ISERROR(VLOOKUP(H56,Inventaire!$A$2:$D$180,2,FALSE))," ",VLOOKUP(H56,Inventaire!$A$2:$D$180,2,FALSE))</f>
        <v xml:space="preserve"> </v>
      </c>
      <c r="J56" s="29" t="str">
        <f>IF(ISERROR(VLOOKUP(H56,Inventaire!$A$2:$D$180,3,FALSE))," ",VLOOKUP(H56,Inventaire!$A$2:$D$180,3,FALSE))</f>
        <v xml:space="preserve"> </v>
      </c>
      <c r="K56" s="30"/>
      <c r="L56" s="30"/>
      <c r="M56" s="30"/>
      <c r="N56" s="92" t="str">
        <f t="shared" si="0"/>
        <v/>
      </c>
    </row>
    <row r="57" spans="1:14" x14ac:dyDescent="0.25">
      <c r="A57" s="16">
        <v>54</v>
      </c>
      <c r="B57" s="33"/>
      <c r="C57" s="29" t="str">
        <f>IF(ISERROR(VLOOKUP(B57,Emprunteurs!$A$2:$C$1629,2,FALSE))," ",VLOOKUP(B57,Emprunteurs!$A$2:$C$1629,2,FALSE))</f>
        <v xml:space="preserve"> </v>
      </c>
      <c r="D57" s="29" t="str">
        <f>IF(ISERROR(VLOOKUP(B57,Emprunteurs!$A$2:$C$1629,3,FALSE))," ",VLOOKUP(B57,Emprunteurs!$A$2:$C$1629,3,FALSE))</f>
        <v xml:space="preserve"> </v>
      </c>
      <c r="E57" s="29" t="str">
        <f>IF(ISERROR(VLOOKUP(B57,Emprunteurs!$A$2:$E$1629,4,FALSE))," ",VLOOKUP(B57,Emprunteurs!$A$2:$E$1629,4,FALSE))</f>
        <v xml:space="preserve"> </v>
      </c>
      <c r="F57" s="29" t="str">
        <f>IF(ISERROR(VLOOKUP(B57,Emprunteurs!$A$2:$E$1629,5,FALSE))," ",VLOOKUP(B57,Emprunteurs!$A$2:$E$1629,5,FALSE))</f>
        <v xml:space="preserve"> </v>
      </c>
      <c r="G57" s="29"/>
      <c r="H57" s="37"/>
      <c r="I57" s="82" t="str">
        <f>IF(ISERROR(VLOOKUP(H57,Inventaire!$A$2:$D$180,2,FALSE))," ",VLOOKUP(H57,Inventaire!$A$2:$D$180,2,FALSE))</f>
        <v xml:space="preserve"> </v>
      </c>
      <c r="J57" s="29" t="str">
        <f>IF(ISERROR(VLOOKUP(H57,Inventaire!$A$2:$D$180,3,FALSE))," ",VLOOKUP(H57,Inventaire!$A$2:$D$180,3,FALSE))</f>
        <v xml:space="preserve"> </v>
      </c>
      <c r="K57" s="31"/>
      <c r="L57" s="31"/>
      <c r="M57" s="30"/>
      <c r="N57" s="92" t="str">
        <f t="shared" si="0"/>
        <v/>
      </c>
    </row>
    <row r="58" spans="1:14" x14ac:dyDescent="0.25">
      <c r="A58" s="16">
        <v>55</v>
      </c>
      <c r="B58" s="33"/>
      <c r="C58" s="29" t="str">
        <f>IF(ISERROR(VLOOKUP(B58,Emprunteurs!$A$2:$C$1629,2,FALSE))," ",VLOOKUP(B58,Emprunteurs!$A$2:$C$1629,2,FALSE))</f>
        <v xml:space="preserve"> </v>
      </c>
      <c r="D58" s="29" t="str">
        <f>IF(ISERROR(VLOOKUP(B58,Emprunteurs!$A$2:$C$1629,3,FALSE))," ",VLOOKUP(B58,Emprunteurs!$A$2:$C$1629,3,FALSE))</f>
        <v xml:space="preserve"> </v>
      </c>
      <c r="E58" s="29" t="str">
        <f>IF(ISERROR(VLOOKUP(B58,Emprunteurs!$A$2:$E$1629,4,FALSE))," ",VLOOKUP(B58,Emprunteurs!$A$2:$E$1629,4,FALSE))</f>
        <v xml:space="preserve"> </v>
      </c>
      <c r="F58" s="29" t="str">
        <f>IF(ISERROR(VLOOKUP(B58,Emprunteurs!$A$2:$E$1629,5,FALSE))," ",VLOOKUP(B58,Emprunteurs!$A$2:$E$1629,5,FALSE))</f>
        <v xml:space="preserve"> </v>
      </c>
      <c r="G58" s="29"/>
      <c r="H58" s="34"/>
      <c r="I58" s="82" t="str">
        <f>IF(ISERROR(VLOOKUP(H58,Inventaire!$A$2:$D$180,2,FALSE))," ",VLOOKUP(H58,Inventaire!$A$2:$D$180,2,FALSE))</f>
        <v xml:space="preserve"> </v>
      </c>
      <c r="J58" s="29" t="str">
        <f>IF(ISERROR(VLOOKUP(H58,Inventaire!$A$2:$D$180,3,FALSE))," ",VLOOKUP(H58,Inventaire!$A$2:$D$180,3,FALSE))</f>
        <v xml:space="preserve"> </v>
      </c>
      <c r="K58" s="30"/>
      <c r="L58" s="30"/>
      <c r="M58" s="30"/>
      <c r="N58" s="92" t="str">
        <f t="shared" si="0"/>
        <v/>
      </c>
    </row>
    <row r="59" spans="1:14" x14ac:dyDescent="0.25">
      <c r="A59" s="16">
        <v>56</v>
      </c>
      <c r="B59" s="33"/>
      <c r="C59" s="29" t="str">
        <f>IF(ISERROR(VLOOKUP(B59,Emprunteurs!$A$2:$C$1629,2,FALSE))," ",VLOOKUP(B59,Emprunteurs!$A$2:$C$1629,2,FALSE))</f>
        <v xml:space="preserve"> </v>
      </c>
      <c r="D59" s="29" t="str">
        <f>IF(ISERROR(VLOOKUP(B59,Emprunteurs!$A$2:$C$1629,3,FALSE))," ",VLOOKUP(B59,Emprunteurs!$A$2:$C$1629,3,FALSE))</f>
        <v xml:space="preserve"> </v>
      </c>
      <c r="E59" s="29" t="str">
        <f>IF(ISERROR(VLOOKUP(B59,Emprunteurs!$A$2:$E$1629,4,FALSE))," ",VLOOKUP(B59,Emprunteurs!$A$2:$E$1629,4,FALSE))</f>
        <v xml:space="preserve"> </v>
      </c>
      <c r="F59" s="29" t="str">
        <f>IF(ISERROR(VLOOKUP(B59,Emprunteurs!$A$2:$E$1629,5,FALSE))," ",VLOOKUP(B59,Emprunteurs!$A$2:$E$1629,5,FALSE))</f>
        <v xml:space="preserve"> </v>
      </c>
      <c r="G59" s="29"/>
      <c r="H59" s="34"/>
      <c r="I59" s="82" t="str">
        <f>IF(ISERROR(VLOOKUP(H59,Inventaire!$A$2:$D$180,2,FALSE))," ",VLOOKUP(H59,Inventaire!$A$2:$D$180,2,FALSE))</f>
        <v xml:space="preserve"> </v>
      </c>
      <c r="J59" s="29" t="str">
        <f>IF(ISERROR(VLOOKUP(H59,Inventaire!$A$2:$D$180,3,FALSE))," ",VLOOKUP(H59,Inventaire!$A$2:$D$180,3,FALSE))</f>
        <v xml:space="preserve"> </v>
      </c>
      <c r="K59" s="30"/>
      <c r="L59" s="30"/>
      <c r="M59" s="30"/>
      <c r="N59" s="92" t="str">
        <f t="shared" si="0"/>
        <v/>
      </c>
    </row>
    <row r="60" spans="1:14" x14ac:dyDescent="0.25">
      <c r="A60" s="16">
        <v>57</v>
      </c>
      <c r="B60" s="33"/>
      <c r="C60" s="29" t="str">
        <f>IF(ISERROR(VLOOKUP(B60,Emprunteurs!$A$2:$C$1629,2,FALSE))," ",VLOOKUP(B60,Emprunteurs!$A$2:$C$1629,2,FALSE))</f>
        <v xml:space="preserve"> </v>
      </c>
      <c r="D60" s="29" t="str">
        <f>IF(ISERROR(VLOOKUP(B60,Emprunteurs!$A$2:$C$1629,3,FALSE))," ",VLOOKUP(B60,Emprunteurs!$A$2:$C$1629,3,FALSE))</f>
        <v xml:space="preserve"> </v>
      </c>
      <c r="E60" s="29" t="str">
        <f>IF(ISERROR(VLOOKUP(B60,Emprunteurs!$A$2:$E$1629,4,FALSE))," ",VLOOKUP(B60,Emprunteurs!$A$2:$E$1629,4,FALSE))</f>
        <v xml:space="preserve"> </v>
      </c>
      <c r="F60" s="29" t="str">
        <f>IF(ISERROR(VLOOKUP(B60,Emprunteurs!$A$2:$E$1629,5,FALSE))," ",VLOOKUP(B60,Emprunteurs!$A$2:$E$1629,5,FALSE))</f>
        <v xml:space="preserve"> </v>
      </c>
      <c r="G60" s="29"/>
      <c r="H60" s="34"/>
      <c r="I60" s="82" t="str">
        <f>IF(ISERROR(VLOOKUP(H60,Inventaire!$A$2:$D$180,2,FALSE))," ",VLOOKUP(H60,Inventaire!$A$2:$D$180,2,FALSE))</f>
        <v xml:space="preserve"> </v>
      </c>
      <c r="J60" s="29" t="str">
        <f>IF(ISERROR(VLOOKUP(H60,Inventaire!$A$2:$D$180,3,FALSE))," ",VLOOKUP(H60,Inventaire!$A$2:$D$180,3,FALSE))</f>
        <v xml:space="preserve"> </v>
      </c>
      <c r="K60" s="30"/>
      <c r="L60" s="30"/>
      <c r="M60" s="30"/>
      <c r="N60" s="92" t="str">
        <f t="shared" si="0"/>
        <v/>
      </c>
    </row>
    <row r="61" spans="1:14" x14ac:dyDescent="0.25">
      <c r="A61" s="16">
        <v>58</v>
      </c>
      <c r="B61" s="33"/>
      <c r="C61" s="29" t="str">
        <f>IF(ISERROR(VLOOKUP(B61,Emprunteurs!$A$2:$C$1629,2,FALSE))," ",VLOOKUP(B61,Emprunteurs!$A$2:$C$1629,2,FALSE))</f>
        <v xml:space="preserve"> </v>
      </c>
      <c r="D61" s="29" t="str">
        <f>IF(ISERROR(VLOOKUP(B61,Emprunteurs!$A$2:$C$1629,3,FALSE))," ",VLOOKUP(B61,Emprunteurs!$A$2:$C$1629,3,FALSE))</f>
        <v xml:space="preserve"> </v>
      </c>
      <c r="E61" s="29" t="str">
        <f>IF(ISERROR(VLOOKUP(B61,Emprunteurs!$A$2:$E$1629,4,FALSE))," ",VLOOKUP(B61,Emprunteurs!$A$2:$E$1629,4,FALSE))</f>
        <v xml:space="preserve"> </v>
      </c>
      <c r="F61" s="29" t="str">
        <f>IF(ISERROR(VLOOKUP(B61,Emprunteurs!$A$2:$E$1629,5,FALSE))," ",VLOOKUP(B61,Emprunteurs!$A$2:$E$1629,5,FALSE))</f>
        <v xml:space="preserve"> </v>
      </c>
      <c r="G61" s="29"/>
      <c r="H61" s="34"/>
      <c r="I61" s="82" t="str">
        <f>IF(ISERROR(VLOOKUP(H61,Inventaire!$A$2:$D$180,2,FALSE))," ",VLOOKUP(H61,Inventaire!$A$2:$D$180,2,FALSE))</f>
        <v xml:space="preserve"> </v>
      </c>
      <c r="J61" s="29" t="str">
        <f>IF(ISERROR(VLOOKUP(H61,Inventaire!$A$2:$D$180,3,FALSE))," ",VLOOKUP(H61,Inventaire!$A$2:$D$180,3,FALSE))</f>
        <v xml:space="preserve"> </v>
      </c>
      <c r="K61" s="30"/>
      <c r="L61" s="30"/>
      <c r="M61" s="30"/>
      <c r="N61" s="92" t="str">
        <f t="shared" si="0"/>
        <v/>
      </c>
    </row>
    <row r="62" spans="1:14" x14ac:dyDescent="0.25">
      <c r="A62" s="16">
        <v>59</v>
      </c>
      <c r="B62" s="33"/>
      <c r="C62" s="29" t="str">
        <f>IF(ISERROR(VLOOKUP(B62,Emprunteurs!$A$2:$C$1629,2,FALSE))," ",VLOOKUP(B62,Emprunteurs!$A$2:$C$1629,2,FALSE))</f>
        <v xml:space="preserve"> </v>
      </c>
      <c r="D62" s="29" t="str">
        <f>IF(ISERROR(VLOOKUP(B62,Emprunteurs!$A$2:$C$1629,3,FALSE))," ",VLOOKUP(B62,Emprunteurs!$A$2:$C$1629,3,FALSE))</f>
        <v xml:space="preserve"> </v>
      </c>
      <c r="E62" s="29" t="str">
        <f>IF(ISERROR(VLOOKUP(B62,Emprunteurs!$A$2:$E$1629,4,FALSE))," ",VLOOKUP(B62,Emprunteurs!$A$2:$E$1629,4,FALSE))</f>
        <v xml:space="preserve"> </v>
      </c>
      <c r="F62" s="29" t="str">
        <f>IF(ISERROR(VLOOKUP(B62,Emprunteurs!$A$2:$E$1629,5,FALSE))," ",VLOOKUP(B62,Emprunteurs!$A$2:$E$1629,5,FALSE))</f>
        <v xml:space="preserve"> </v>
      </c>
      <c r="G62" s="29"/>
      <c r="H62" s="34"/>
      <c r="I62" s="82" t="str">
        <f>IF(ISERROR(VLOOKUP(H62,Inventaire!$A$2:$D$180,2,FALSE))," ",VLOOKUP(H62,Inventaire!$A$2:$D$180,2,FALSE))</f>
        <v xml:space="preserve"> </v>
      </c>
      <c r="J62" s="29" t="str">
        <f>IF(ISERROR(VLOOKUP(H62,Inventaire!$A$2:$D$180,3,FALSE))," ",VLOOKUP(H62,Inventaire!$A$2:$D$180,3,FALSE))</f>
        <v xml:space="preserve"> </v>
      </c>
      <c r="K62" s="30"/>
      <c r="L62" s="30"/>
      <c r="M62" s="30"/>
      <c r="N62" s="92" t="str">
        <f t="shared" si="0"/>
        <v/>
      </c>
    </row>
    <row r="63" spans="1:14" x14ac:dyDescent="0.25">
      <c r="A63" s="16">
        <v>60</v>
      </c>
      <c r="B63" s="33"/>
      <c r="C63" s="29" t="str">
        <f>IF(ISERROR(VLOOKUP(B63,Emprunteurs!$A$2:$C$1629,2,FALSE))," ",VLOOKUP(B63,Emprunteurs!$A$2:$C$1629,2,FALSE))</f>
        <v xml:space="preserve"> </v>
      </c>
      <c r="D63" s="29" t="str">
        <f>IF(ISERROR(VLOOKUP(B63,Emprunteurs!$A$2:$C$1629,3,FALSE))," ",VLOOKUP(B63,Emprunteurs!$A$2:$C$1629,3,FALSE))</f>
        <v xml:space="preserve"> </v>
      </c>
      <c r="E63" s="29" t="str">
        <f>IF(ISERROR(VLOOKUP(B63,Emprunteurs!$A$2:$E$1629,4,FALSE))," ",VLOOKUP(B63,Emprunteurs!$A$2:$E$1629,4,FALSE))</f>
        <v xml:space="preserve"> </v>
      </c>
      <c r="F63" s="29" t="str">
        <f>IF(ISERROR(VLOOKUP(B63,Emprunteurs!$A$2:$E$1629,5,FALSE))," ",VLOOKUP(B63,Emprunteurs!$A$2:$E$1629,5,FALSE))</f>
        <v xml:space="preserve"> </v>
      </c>
      <c r="G63" s="29"/>
      <c r="H63" s="34"/>
      <c r="I63" s="82" t="str">
        <f>IF(ISERROR(VLOOKUP(H63,Inventaire!$A$2:$D$180,2,FALSE))," ",VLOOKUP(H63,Inventaire!$A$2:$D$180,2,FALSE))</f>
        <v xml:space="preserve"> </v>
      </c>
      <c r="J63" s="29" t="str">
        <f>IF(ISERROR(VLOOKUP(H63,Inventaire!$A$2:$D$180,3,FALSE))," ",VLOOKUP(H63,Inventaire!$A$2:$D$180,3,FALSE))</f>
        <v xml:space="preserve"> </v>
      </c>
      <c r="K63" s="30"/>
      <c r="L63" s="29"/>
      <c r="M63" s="30"/>
      <c r="N63" s="92" t="str">
        <f t="shared" si="0"/>
        <v/>
      </c>
    </row>
    <row r="64" spans="1:14" x14ac:dyDescent="0.25">
      <c r="A64" s="16">
        <v>61</v>
      </c>
      <c r="B64" s="33"/>
      <c r="C64" s="29" t="str">
        <f>IF(ISERROR(VLOOKUP(B64,Emprunteurs!$A$2:$C$1629,2,FALSE))," ",VLOOKUP(B64,Emprunteurs!$A$2:$C$1629,2,FALSE))</f>
        <v xml:space="preserve"> </v>
      </c>
      <c r="D64" s="29" t="str">
        <f>IF(ISERROR(VLOOKUP(B64,Emprunteurs!$A$2:$C$1629,3,FALSE))," ",VLOOKUP(B64,Emprunteurs!$A$2:$C$1629,3,FALSE))</f>
        <v xml:space="preserve"> </v>
      </c>
      <c r="E64" s="29" t="str">
        <f>IF(ISERROR(VLOOKUP(B64,Emprunteurs!$A$2:$E$1629,4,FALSE))," ",VLOOKUP(B64,Emprunteurs!$A$2:$E$1629,4,FALSE))</f>
        <v xml:space="preserve"> </v>
      </c>
      <c r="F64" s="29" t="str">
        <f>IF(ISERROR(VLOOKUP(B64,Emprunteurs!$A$2:$E$1629,5,FALSE))," ",VLOOKUP(B64,Emprunteurs!$A$2:$E$1629,5,FALSE))</f>
        <v xml:space="preserve"> </v>
      </c>
      <c r="G64" s="29"/>
      <c r="H64" s="34"/>
      <c r="I64" s="82" t="str">
        <f>IF(ISERROR(VLOOKUP(H64,Inventaire!$A$2:$D$180,2,FALSE))," ",VLOOKUP(H64,Inventaire!$A$2:$D$180,2,FALSE))</f>
        <v xml:space="preserve"> </v>
      </c>
      <c r="J64" s="29" t="str">
        <f>IF(ISERROR(VLOOKUP(H64,Inventaire!$A$2:$D$180,3,FALSE))," ",VLOOKUP(H64,Inventaire!$A$2:$D$180,3,FALSE))</f>
        <v xml:space="preserve"> </v>
      </c>
      <c r="K64" s="30"/>
      <c r="L64" s="29"/>
      <c r="M64" s="30"/>
      <c r="N64" s="92" t="str">
        <f t="shared" si="0"/>
        <v/>
      </c>
    </row>
    <row r="65" spans="1:14" x14ac:dyDescent="0.25">
      <c r="A65" s="16">
        <v>62</v>
      </c>
      <c r="B65" s="33"/>
      <c r="C65" s="29" t="str">
        <f>IF(ISERROR(VLOOKUP(B65,Emprunteurs!$A$2:$C$1629,2,FALSE))," ",VLOOKUP(B65,Emprunteurs!$A$2:$C$1629,2,FALSE))</f>
        <v xml:space="preserve"> </v>
      </c>
      <c r="D65" s="29" t="str">
        <f>IF(ISERROR(VLOOKUP(B65,Emprunteurs!$A$2:$C$1629,3,FALSE))," ",VLOOKUP(B65,Emprunteurs!$A$2:$C$1629,3,FALSE))</f>
        <v xml:space="preserve"> </v>
      </c>
      <c r="E65" s="29" t="str">
        <f>IF(ISERROR(VLOOKUP(B65,Emprunteurs!$A$2:$E$1629,4,FALSE))," ",VLOOKUP(B65,Emprunteurs!$A$2:$E$1629,4,FALSE))</f>
        <v xml:space="preserve"> </v>
      </c>
      <c r="F65" s="29" t="str">
        <f>IF(ISERROR(VLOOKUP(B65,Emprunteurs!$A$2:$E$1629,5,FALSE))," ",VLOOKUP(B65,Emprunteurs!$A$2:$E$1629,5,FALSE))</f>
        <v xml:space="preserve"> </v>
      </c>
      <c r="G65" s="29"/>
      <c r="H65" s="35"/>
      <c r="I65" s="82" t="str">
        <f>IF(ISERROR(VLOOKUP(H65,Inventaire!$A$2:$D$180,2,FALSE))," ",VLOOKUP(H65,Inventaire!$A$2:$D$180,2,FALSE))</f>
        <v xml:space="preserve"> </v>
      </c>
      <c r="J65" s="29" t="str">
        <f>IF(ISERROR(VLOOKUP(H65,Inventaire!$A$2:$D$180,3,FALSE))," ",VLOOKUP(H65,Inventaire!$A$2:$D$180,3,FALSE))</f>
        <v xml:space="preserve"> </v>
      </c>
      <c r="K65" s="30"/>
      <c r="L65" s="29"/>
      <c r="M65" s="30"/>
      <c r="N65" s="92" t="str">
        <f t="shared" si="0"/>
        <v/>
      </c>
    </row>
    <row r="66" spans="1:14" x14ac:dyDescent="0.25">
      <c r="A66" s="16">
        <v>63</v>
      </c>
      <c r="B66" s="33"/>
      <c r="C66" s="29" t="str">
        <f>IF(ISERROR(VLOOKUP(B66,Emprunteurs!$A$2:$C$1629,2,FALSE))," ",VLOOKUP(B66,Emprunteurs!$A$2:$C$1629,2,FALSE))</f>
        <v xml:space="preserve"> </v>
      </c>
      <c r="D66" s="29" t="str">
        <f>IF(ISERROR(VLOOKUP(B66,Emprunteurs!$A$2:$C$1629,3,FALSE))," ",VLOOKUP(B66,Emprunteurs!$A$2:$C$1629,3,FALSE))</f>
        <v xml:space="preserve"> </v>
      </c>
      <c r="E66" s="29" t="str">
        <f>IF(ISERROR(VLOOKUP(B66,Emprunteurs!$A$2:$E$1629,4,FALSE))," ",VLOOKUP(B66,Emprunteurs!$A$2:$E$1629,4,FALSE))</f>
        <v xml:space="preserve"> </v>
      </c>
      <c r="F66" s="29" t="str">
        <f>IF(ISERROR(VLOOKUP(B66,Emprunteurs!$A$2:$E$1629,5,FALSE))," ",VLOOKUP(B66,Emprunteurs!$A$2:$E$1629,5,FALSE))</f>
        <v xml:space="preserve"> </v>
      </c>
      <c r="G66" s="29"/>
      <c r="H66" s="34"/>
      <c r="I66" s="82" t="str">
        <f>IF(ISERROR(VLOOKUP(H66,Inventaire!$A$2:$D$180,2,FALSE))," ",VLOOKUP(H66,Inventaire!$A$2:$D$180,2,FALSE))</f>
        <v xml:space="preserve"> </v>
      </c>
      <c r="J66" s="29" t="str">
        <f>IF(ISERROR(VLOOKUP(H66,Inventaire!$A$2:$D$180,3,FALSE))," ",VLOOKUP(H66,Inventaire!$A$2:$D$180,3,FALSE))</f>
        <v xml:space="preserve"> </v>
      </c>
      <c r="K66" s="29"/>
      <c r="L66" s="29"/>
      <c r="M66" s="30"/>
      <c r="N66" s="92" t="str">
        <f t="shared" si="0"/>
        <v/>
      </c>
    </row>
    <row r="67" spans="1:14" x14ac:dyDescent="0.25">
      <c r="A67" s="16">
        <v>64</v>
      </c>
      <c r="B67" s="33"/>
      <c r="C67" s="29" t="str">
        <f>IF(ISERROR(VLOOKUP(B67,Emprunteurs!$A$2:$C$1629,2,FALSE))," ",VLOOKUP(B67,Emprunteurs!$A$2:$C$1629,2,FALSE))</f>
        <v xml:space="preserve"> </v>
      </c>
      <c r="D67" s="29" t="str">
        <f>IF(ISERROR(VLOOKUP(B67,Emprunteurs!$A$2:$C$1629,3,FALSE))," ",VLOOKUP(B67,Emprunteurs!$A$2:$C$1629,3,FALSE))</f>
        <v xml:space="preserve"> </v>
      </c>
      <c r="E67" s="29" t="str">
        <f>IF(ISERROR(VLOOKUP(B67,Emprunteurs!$A$2:$E$1629,4,FALSE))," ",VLOOKUP(B67,Emprunteurs!$A$2:$E$1629,4,FALSE))</f>
        <v xml:space="preserve"> </v>
      </c>
      <c r="F67" s="29" t="str">
        <f>IF(ISERROR(VLOOKUP(B67,Emprunteurs!$A$2:$E$1629,5,FALSE))," ",VLOOKUP(B67,Emprunteurs!$A$2:$E$1629,5,FALSE))</f>
        <v xml:space="preserve"> </v>
      </c>
      <c r="G67" s="29"/>
      <c r="H67" s="34"/>
      <c r="I67" s="82" t="str">
        <f>IF(ISERROR(VLOOKUP(H67,Inventaire!$A$2:$D$180,2,FALSE))," ",VLOOKUP(H67,Inventaire!$A$2:$D$180,2,FALSE))</f>
        <v xml:space="preserve"> </v>
      </c>
      <c r="J67" s="29" t="str">
        <f>IF(ISERROR(VLOOKUP(H67,Inventaire!$A$2:$D$180,3,FALSE))," ",VLOOKUP(H67,Inventaire!$A$2:$D$180,3,FALSE))</f>
        <v xml:space="preserve"> </v>
      </c>
      <c r="K67" s="29"/>
      <c r="L67" s="29"/>
      <c r="M67" s="30"/>
      <c r="N67" s="92" t="str">
        <f t="shared" ref="N67:N130" si="1">IF(H67="","",IF(M67&lt;&gt;"","Au stock","Sortie"))</f>
        <v/>
      </c>
    </row>
    <row r="68" spans="1:14" x14ac:dyDescent="0.25">
      <c r="A68" s="16">
        <v>65</v>
      </c>
      <c r="B68" s="33"/>
      <c r="C68" s="29" t="str">
        <f>IF(ISERROR(VLOOKUP(B68,Emprunteurs!$A$2:$C$1629,2,FALSE))," ",VLOOKUP(B68,Emprunteurs!$A$2:$C$1629,2,FALSE))</f>
        <v xml:space="preserve"> </v>
      </c>
      <c r="D68" s="29" t="str">
        <f>IF(ISERROR(VLOOKUP(B68,Emprunteurs!$A$2:$C$1629,3,FALSE))," ",VLOOKUP(B68,Emprunteurs!$A$2:$C$1629,3,FALSE))</f>
        <v xml:space="preserve"> </v>
      </c>
      <c r="E68" s="29" t="str">
        <f>IF(ISERROR(VLOOKUP(B68,Emprunteurs!$A$2:$E$1629,4,FALSE))," ",VLOOKUP(B68,Emprunteurs!$A$2:$E$1629,4,FALSE))</f>
        <v xml:space="preserve"> </v>
      </c>
      <c r="F68" s="29" t="str">
        <f>IF(ISERROR(VLOOKUP(B68,Emprunteurs!$A$2:$E$1629,5,FALSE))," ",VLOOKUP(B68,Emprunteurs!$A$2:$E$1629,5,FALSE))</f>
        <v xml:space="preserve"> </v>
      </c>
      <c r="G68" s="29"/>
      <c r="H68" s="34"/>
      <c r="I68" s="82" t="str">
        <f>IF(ISERROR(VLOOKUP(H68,Inventaire!$A$2:$D$180,2,FALSE))," ",VLOOKUP(H68,Inventaire!$A$2:$D$180,2,FALSE))</f>
        <v xml:space="preserve"> </v>
      </c>
      <c r="J68" s="29" t="str">
        <f>IF(ISERROR(VLOOKUP(H68,Inventaire!$A$2:$D$180,3,FALSE))," ",VLOOKUP(H68,Inventaire!$A$2:$D$180,3,FALSE))</f>
        <v xml:space="preserve"> </v>
      </c>
      <c r="K68" s="29"/>
      <c r="L68" s="29"/>
      <c r="M68" s="30"/>
      <c r="N68" s="92" t="str">
        <f t="shared" si="1"/>
        <v/>
      </c>
    </row>
    <row r="69" spans="1:14" x14ac:dyDescent="0.25">
      <c r="A69" s="16">
        <v>66</v>
      </c>
      <c r="B69" s="33"/>
      <c r="C69" s="29" t="str">
        <f>IF(ISERROR(VLOOKUP(B69,Emprunteurs!$A$2:$C$1629,2,FALSE))," ",VLOOKUP(B69,Emprunteurs!$A$2:$C$1629,2,FALSE))</f>
        <v xml:space="preserve"> </v>
      </c>
      <c r="D69" s="29" t="str">
        <f>IF(ISERROR(VLOOKUP(B69,Emprunteurs!$A$2:$C$1629,3,FALSE))," ",VLOOKUP(B69,Emprunteurs!$A$2:$C$1629,3,FALSE))</f>
        <v xml:space="preserve"> </v>
      </c>
      <c r="E69" s="29" t="str">
        <f>IF(ISERROR(VLOOKUP(B69,Emprunteurs!$A$2:$E$1629,4,FALSE))," ",VLOOKUP(B69,Emprunteurs!$A$2:$E$1629,4,FALSE))</f>
        <v xml:space="preserve"> </v>
      </c>
      <c r="F69" s="29" t="str">
        <f>IF(ISERROR(VLOOKUP(B69,Emprunteurs!$A$2:$E$1629,5,FALSE))," ",VLOOKUP(B69,Emprunteurs!$A$2:$E$1629,5,FALSE))</f>
        <v xml:space="preserve"> </v>
      </c>
      <c r="G69" s="29"/>
      <c r="H69" s="34"/>
      <c r="I69" s="82" t="str">
        <f>IF(ISERROR(VLOOKUP(H69,Inventaire!$A$2:$D$180,2,FALSE))," ",VLOOKUP(H69,Inventaire!$A$2:$D$180,2,FALSE))</f>
        <v xml:space="preserve"> </v>
      </c>
      <c r="J69" s="29" t="str">
        <f>IF(ISERROR(VLOOKUP(H69,Inventaire!$A$2:$D$180,3,FALSE))," ",VLOOKUP(H69,Inventaire!$A$2:$D$180,3,FALSE))</f>
        <v xml:space="preserve"> </v>
      </c>
      <c r="K69" s="29"/>
      <c r="L69" s="29"/>
      <c r="M69" s="30"/>
      <c r="N69" s="92" t="str">
        <f t="shared" si="1"/>
        <v/>
      </c>
    </row>
    <row r="70" spans="1:14" x14ac:dyDescent="0.25">
      <c r="A70" s="16">
        <v>67</v>
      </c>
      <c r="B70" s="33"/>
      <c r="C70" s="29" t="str">
        <f>IF(ISERROR(VLOOKUP(B70,Emprunteurs!$A$2:$C$1629,2,FALSE))," ",VLOOKUP(B70,Emprunteurs!$A$2:$C$1629,2,FALSE))</f>
        <v xml:space="preserve"> </v>
      </c>
      <c r="D70" s="29" t="str">
        <f>IF(ISERROR(VLOOKUP(B70,Emprunteurs!$A$2:$C$1629,3,FALSE))," ",VLOOKUP(B70,Emprunteurs!$A$2:$C$1629,3,FALSE))</f>
        <v xml:space="preserve"> </v>
      </c>
      <c r="E70" s="29" t="str">
        <f>IF(ISERROR(VLOOKUP(B70,Emprunteurs!$A$2:$E$1629,4,FALSE))," ",VLOOKUP(B70,Emprunteurs!$A$2:$E$1629,4,FALSE))</f>
        <v xml:space="preserve"> </v>
      </c>
      <c r="F70" s="29" t="str">
        <f>IF(ISERROR(VLOOKUP(B70,Emprunteurs!$A$2:$E$1629,5,FALSE))," ",VLOOKUP(B70,Emprunteurs!$A$2:$E$1629,5,FALSE))</f>
        <v xml:space="preserve"> </v>
      </c>
      <c r="G70" s="29"/>
      <c r="H70" s="34"/>
      <c r="I70" s="82" t="str">
        <f>IF(ISERROR(VLOOKUP(H70,Inventaire!$A$2:$D$180,2,FALSE))," ",VLOOKUP(H70,Inventaire!$A$2:$D$180,2,FALSE))</f>
        <v xml:space="preserve"> </v>
      </c>
      <c r="J70" s="29" t="str">
        <f>IF(ISERROR(VLOOKUP(H70,Inventaire!$A$2:$D$180,3,FALSE))," ",VLOOKUP(H70,Inventaire!$A$2:$D$180,3,FALSE))</f>
        <v xml:space="preserve"> </v>
      </c>
      <c r="K70" s="29"/>
      <c r="L70" s="29"/>
      <c r="M70" s="30"/>
      <c r="N70" s="92" t="str">
        <f t="shared" si="1"/>
        <v/>
      </c>
    </row>
    <row r="71" spans="1:14" x14ac:dyDescent="0.25">
      <c r="A71" s="16">
        <v>68</v>
      </c>
      <c r="B71" s="33"/>
      <c r="C71" s="29" t="str">
        <f>IF(ISERROR(VLOOKUP(B71,Emprunteurs!$A$2:$C$1629,2,FALSE))," ",VLOOKUP(B71,Emprunteurs!$A$2:$C$1629,2,FALSE))</f>
        <v xml:space="preserve"> </v>
      </c>
      <c r="D71" s="29" t="str">
        <f>IF(ISERROR(VLOOKUP(B71,Emprunteurs!$A$2:$C$1629,3,FALSE))," ",VLOOKUP(B71,Emprunteurs!$A$2:$C$1629,3,FALSE))</f>
        <v xml:space="preserve"> </v>
      </c>
      <c r="E71" s="29" t="str">
        <f>IF(ISERROR(VLOOKUP(B71,Emprunteurs!$A$2:$E$1629,4,FALSE))," ",VLOOKUP(B71,Emprunteurs!$A$2:$E$1629,4,FALSE))</f>
        <v xml:space="preserve"> </v>
      </c>
      <c r="F71" s="29" t="str">
        <f>IF(ISERROR(VLOOKUP(B71,Emprunteurs!$A$2:$E$1629,5,FALSE))," ",VLOOKUP(B71,Emprunteurs!$A$2:$E$1629,5,FALSE))</f>
        <v xml:space="preserve"> </v>
      </c>
      <c r="G71" s="29"/>
      <c r="H71" s="34"/>
      <c r="I71" s="82" t="str">
        <f>IF(ISERROR(VLOOKUP(H71,Inventaire!$A$2:$D$180,2,FALSE))," ",VLOOKUP(H71,Inventaire!$A$2:$D$180,2,FALSE))</f>
        <v xml:space="preserve"> </v>
      </c>
      <c r="J71" s="29" t="str">
        <f>IF(ISERROR(VLOOKUP(H71,Inventaire!$A$2:$D$180,3,FALSE))," ",VLOOKUP(H71,Inventaire!$A$2:$D$180,3,FALSE))</f>
        <v xml:space="preserve"> </v>
      </c>
      <c r="K71" s="29"/>
      <c r="L71" s="29"/>
      <c r="M71" s="30"/>
      <c r="N71" s="92" t="str">
        <f t="shared" si="1"/>
        <v/>
      </c>
    </row>
    <row r="72" spans="1:14" x14ac:dyDescent="0.25">
      <c r="A72" s="16">
        <v>69</v>
      </c>
      <c r="B72" s="33"/>
      <c r="C72" s="29" t="str">
        <f>IF(ISERROR(VLOOKUP(B72,Emprunteurs!$A$2:$C$1629,2,FALSE))," ",VLOOKUP(B72,Emprunteurs!$A$2:$C$1629,2,FALSE))</f>
        <v xml:space="preserve"> </v>
      </c>
      <c r="D72" s="29" t="str">
        <f>IF(ISERROR(VLOOKUP(B72,Emprunteurs!$A$2:$C$1629,3,FALSE))," ",VLOOKUP(B72,Emprunteurs!$A$2:$C$1629,3,FALSE))</f>
        <v xml:space="preserve"> </v>
      </c>
      <c r="E72" s="29" t="str">
        <f>IF(ISERROR(VLOOKUP(B72,Emprunteurs!$A$2:$E$1629,4,FALSE))," ",VLOOKUP(B72,Emprunteurs!$A$2:$E$1629,4,FALSE))</f>
        <v xml:space="preserve"> </v>
      </c>
      <c r="F72" s="29" t="str">
        <f>IF(ISERROR(VLOOKUP(B72,Emprunteurs!$A$2:$E$1629,5,FALSE))," ",VLOOKUP(B72,Emprunteurs!$A$2:$E$1629,5,FALSE))</f>
        <v xml:space="preserve"> </v>
      </c>
      <c r="G72" s="29"/>
      <c r="H72" s="34"/>
      <c r="I72" s="82" t="str">
        <f>IF(ISERROR(VLOOKUP(H72,Inventaire!$A$2:$D$180,2,FALSE))," ",VLOOKUP(H72,Inventaire!$A$2:$D$180,2,FALSE))</f>
        <v xml:space="preserve"> </v>
      </c>
      <c r="J72" s="29" t="str">
        <f>IF(ISERROR(VLOOKUP(H72,Inventaire!$A$2:$D$180,3,FALSE))," ",VLOOKUP(H72,Inventaire!$A$2:$D$180,3,FALSE))</f>
        <v xml:space="preserve"> </v>
      </c>
      <c r="K72" s="29"/>
      <c r="L72" s="29"/>
      <c r="M72" s="30"/>
      <c r="N72" s="92" t="str">
        <f t="shared" si="1"/>
        <v/>
      </c>
    </row>
    <row r="73" spans="1:14" x14ac:dyDescent="0.25">
      <c r="A73" s="16">
        <v>70</v>
      </c>
      <c r="B73" s="33"/>
      <c r="C73" s="29" t="str">
        <f>IF(ISERROR(VLOOKUP(B73,Emprunteurs!$A$2:$C$1629,2,FALSE))," ",VLOOKUP(B73,Emprunteurs!$A$2:$C$1629,2,FALSE))</f>
        <v xml:space="preserve"> </v>
      </c>
      <c r="D73" s="29" t="str">
        <f>IF(ISERROR(VLOOKUP(B73,Emprunteurs!$A$2:$C$1629,3,FALSE))," ",VLOOKUP(B73,Emprunteurs!$A$2:$C$1629,3,FALSE))</f>
        <v xml:space="preserve"> </v>
      </c>
      <c r="E73" s="29" t="str">
        <f>IF(ISERROR(VLOOKUP(B73,Emprunteurs!$A$2:$E$1629,4,FALSE))," ",VLOOKUP(B73,Emprunteurs!$A$2:$E$1629,4,FALSE))</f>
        <v xml:space="preserve"> </v>
      </c>
      <c r="F73" s="29" t="str">
        <f>IF(ISERROR(VLOOKUP(B73,Emprunteurs!$A$2:$E$1629,5,FALSE))," ",VLOOKUP(B73,Emprunteurs!$A$2:$E$1629,5,FALSE))</f>
        <v xml:space="preserve"> </v>
      </c>
      <c r="G73" s="29"/>
      <c r="H73" s="34"/>
      <c r="I73" s="82" t="str">
        <f>IF(ISERROR(VLOOKUP(H73,Inventaire!$A$2:$D$180,2,FALSE))," ",VLOOKUP(H73,Inventaire!$A$2:$D$180,2,FALSE))</f>
        <v xml:space="preserve"> </v>
      </c>
      <c r="J73" s="29" t="str">
        <f>IF(ISERROR(VLOOKUP(H73,Inventaire!$A$2:$D$180,3,FALSE))," ",VLOOKUP(H73,Inventaire!$A$2:$D$180,3,FALSE))</f>
        <v xml:space="preserve"> </v>
      </c>
      <c r="K73" s="29"/>
      <c r="L73" s="29"/>
      <c r="M73" s="30"/>
      <c r="N73" s="92" t="str">
        <f t="shared" si="1"/>
        <v/>
      </c>
    </row>
    <row r="74" spans="1:14" x14ac:dyDescent="0.25">
      <c r="A74" s="16">
        <v>71</v>
      </c>
      <c r="B74" s="33"/>
      <c r="C74" s="29" t="str">
        <f>IF(ISERROR(VLOOKUP(B74,Emprunteurs!$A$2:$C$1629,2,FALSE))," ",VLOOKUP(B74,Emprunteurs!$A$2:$C$1629,2,FALSE))</f>
        <v xml:space="preserve"> </v>
      </c>
      <c r="D74" s="29" t="str">
        <f>IF(ISERROR(VLOOKUP(B74,Emprunteurs!$A$2:$C$1629,3,FALSE))," ",VLOOKUP(B74,Emprunteurs!$A$2:$C$1629,3,FALSE))</f>
        <v xml:space="preserve"> </v>
      </c>
      <c r="E74" s="29" t="str">
        <f>IF(ISERROR(VLOOKUP(B74,Emprunteurs!$A$2:$E$1629,4,FALSE))," ",VLOOKUP(B74,Emprunteurs!$A$2:$E$1629,4,FALSE))</f>
        <v xml:space="preserve"> </v>
      </c>
      <c r="F74" s="29" t="str">
        <f>IF(ISERROR(VLOOKUP(B74,Emprunteurs!$A$2:$E$1629,5,FALSE))," ",VLOOKUP(B74,Emprunteurs!$A$2:$E$1629,5,FALSE))</f>
        <v xml:space="preserve"> </v>
      </c>
      <c r="G74" s="29"/>
      <c r="H74" s="34"/>
      <c r="I74" s="82" t="str">
        <f>IF(ISERROR(VLOOKUP(H74,Inventaire!$A$2:$D$180,2,FALSE))," ",VLOOKUP(H74,Inventaire!$A$2:$D$180,2,FALSE))</f>
        <v xml:space="preserve"> </v>
      </c>
      <c r="J74" s="29" t="str">
        <f>IF(ISERROR(VLOOKUP(H74,Inventaire!$A$2:$D$180,3,FALSE))," ",VLOOKUP(H74,Inventaire!$A$2:$D$180,3,FALSE))</f>
        <v xml:space="preserve"> </v>
      </c>
      <c r="K74" s="29"/>
      <c r="L74" s="29"/>
      <c r="M74" s="30"/>
      <c r="N74" s="92" t="str">
        <f t="shared" si="1"/>
        <v/>
      </c>
    </row>
    <row r="75" spans="1:14" x14ac:dyDescent="0.25">
      <c r="A75" s="16">
        <v>72</v>
      </c>
      <c r="B75" s="33"/>
      <c r="C75" s="29" t="str">
        <f>IF(ISERROR(VLOOKUP(B75,Emprunteurs!$A$2:$C$1629,2,FALSE))," ",VLOOKUP(B75,Emprunteurs!$A$2:$C$1629,2,FALSE))</f>
        <v xml:space="preserve"> </v>
      </c>
      <c r="D75" s="29" t="str">
        <f>IF(ISERROR(VLOOKUP(B75,Emprunteurs!$A$2:$C$1629,3,FALSE))," ",VLOOKUP(B75,Emprunteurs!$A$2:$C$1629,3,FALSE))</f>
        <v xml:space="preserve"> </v>
      </c>
      <c r="E75" s="29" t="str">
        <f>IF(ISERROR(VLOOKUP(B75,Emprunteurs!$A$2:$E$1629,4,FALSE))," ",VLOOKUP(B75,Emprunteurs!$A$2:$E$1629,4,FALSE))</f>
        <v xml:space="preserve"> </v>
      </c>
      <c r="F75" s="29" t="str">
        <f>IF(ISERROR(VLOOKUP(B75,Emprunteurs!$A$2:$E$1629,5,FALSE))," ",VLOOKUP(B75,Emprunteurs!$A$2:$E$1629,5,FALSE))</f>
        <v xml:space="preserve"> </v>
      </c>
      <c r="G75" s="29"/>
      <c r="H75" s="34"/>
      <c r="I75" s="82" t="str">
        <f>IF(ISERROR(VLOOKUP(H75,Inventaire!$A$2:$D$180,2,FALSE))," ",VLOOKUP(H75,Inventaire!$A$2:$D$180,2,FALSE))</f>
        <v xml:space="preserve"> </v>
      </c>
      <c r="J75" s="29" t="str">
        <f>IF(ISERROR(VLOOKUP(H75,Inventaire!$A$2:$D$180,3,FALSE))," ",VLOOKUP(H75,Inventaire!$A$2:$D$180,3,FALSE))</f>
        <v xml:space="preserve"> </v>
      </c>
      <c r="K75" s="29"/>
      <c r="L75" s="29"/>
      <c r="M75" s="30"/>
      <c r="N75" s="92" t="str">
        <f t="shared" si="1"/>
        <v/>
      </c>
    </row>
    <row r="76" spans="1:14" x14ac:dyDescent="0.25">
      <c r="A76" s="16">
        <v>73</v>
      </c>
      <c r="B76" s="33"/>
      <c r="C76" s="29" t="str">
        <f>IF(ISERROR(VLOOKUP(B76,Emprunteurs!$A$2:$C$1629,2,FALSE))," ",VLOOKUP(B76,Emprunteurs!$A$2:$C$1629,2,FALSE))</f>
        <v xml:space="preserve"> </v>
      </c>
      <c r="D76" s="29" t="str">
        <f>IF(ISERROR(VLOOKUP(B76,Emprunteurs!$A$2:$C$1629,3,FALSE))," ",VLOOKUP(B76,Emprunteurs!$A$2:$C$1629,3,FALSE))</f>
        <v xml:space="preserve"> </v>
      </c>
      <c r="E76" s="29" t="str">
        <f>IF(ISERROR(VLOOKUP(B76,Emprunteurs!$A$2:$E$1629,4,FALSE))," ",VLOOKUP(B76,Emprunteurs!$A$2:$E$1629,4,FALSE))</f>
        <v xml:space="preserve"> </v>
      </c>
      <c r="F76" s="29" t="str">
        <f>IF(ISERROR(VLOOKUP(B76,Emprunteurs!$A$2:$E$1629,5,FALSE))," ",VLOOKUP(B76,Emprunteurs!$A$2:$E$1629,5,FALSE))</f>
        <v xml:space="preserve"> </v>
      </c>
      <c r="G76" s="29"/>
      <c r="H76" s="34"/>
      <c r="I76" s="82" t="str">
        <f>IF(ISERROR(VLOOKUP(H76,Inventaire!$A$2:$D$180,2,FALSE))," ",VLOOKUP(H76,Inventaire!$A$2:$D$180,2,FALSE))</f>
        <v xml:space="preserve"> </v>
      </c>
      <c r="J76" s="29" t="str">
        <f>IF(ISERROR(VLOOKUP(H76,Inventaire!$A$2:$D$180,3,FALSE))," ",VLOOKUP(H76,Inventaire!$A$2:$D$180,3,FALSE))</f>
        <v xml:space="preserve"> </v>
      </c>
      <c r="K76" s="29"/>
      <c r="L76" s="29"/>
      <c r="M76" s="30"/>
      <c r="N76" s="92" t="str">
        <f t="shared" si="1"/>
        <v/>
      </c>
    </row>
    <row r="77" spans="1:14" x14ac:dyDescent="0.25">
      <c r="A77" s="16">
        <v>74</v>
      </c>
      <c r="B77" s="33"/>
      <c r="C77" s="29" t="str">
        <f>IF(ISERROR(VLOOKUP(B77,Emprunteurs!$A$2:$C$1629,2,FALSE))," ",VLOOKUP(B77,Emprunteurs!$A$2:$C$1629,2,FALSE))</f>
        <v xml:space="preserve"> </v>
      </c>
      <c r="D77" s="29" t="str">
        <f>IF(ISERROR(VLOOKUP(B77,Emprunteurs!$A$2:$C$1629,3,FALSE))," ",VLOOKUP(B77,Emprunteurs!$A$2:$C$1629,3,FALSE))</f>
        <v xml:space="preserve"> </v>
      </c>
      <c r="E77" s="29" t="str">
        <f>IF(ISERROR(VLOOKUP(B77,Emprunteurs!$A$2:$E$1629,4,FALSE))," ",VLOOKUP(B77,Emprunteurs!$A$2:$E$1629,4,FALSE))</f>
        <v xml:space="preserve"> </v>
      </c>
      <c r="F77" s="29" t="str">
        <f>IF(ISERROR(VLOOKUP(B77,Emprunteurs!$A$2:$E$1629,5,FALSE))," ",VLOOKUP(B77,Emprunteurs!$A$2:$E$1629,5,FALSE))</f>
        <v xml:space="preserve"> </v>
      </c>
      <c r="G77" s="29"/>
      <c r="H77" s="34"/>
      <c r="I77" s="82" t="str">
        <f>IF(ISERROR(VLOOKUP(H77,Inventaire!$A$2:$D$180,2,FALSE))," ",VLOOKUP(H77,Inventaire!$A$2:$D$180,2,FALSE))</f>
        <v xml:space="preserve"> </v>
      </c>
      <c r="J77" s="29" t="str">
        <f>IF(ISERROR(VLOOKUP(H77,Inventaire!$A$2:$D$180,3,FALSE))," ",VLOOKUP(H77,Inventaire!$A$2:$D$180,3,FALSE))</f>
        <v xml:space="preserve"> </v>
      </c>
      <c r="K77" s="29"/>
      <c r="L77" s="29"/>
      <c r="M77" s="30"/>
      <c r="N77" s="92" t="str">
        <f t="shared" si="1"/>
        <v/>
      </c>
    </row>
    <row r="78" spans="1:14" x14ac:dyDescent="0.25">
      <c r="A78" s="16">
        <v>75</v>
      </c>
      <c r="B78" s="33"/>
      <c r="C78" s="29" t="str">
        <f>IF(ISERROR(VLOOKUP(B78,Emprunteurs!$A$2:$C$1629,2,FALSE))," ",VLOOKUP(B78,Emprunteurs!$A$2:$C$1629,2,FALSE))</f>
        <v xml:space="preserve"> </v>
      </c>
      <c r="D78" s="29" t="str">
        <f>IF(ISERROR(VLOOKUP(B78,Emprunteurs!$A$2:$C$1629,3,FALSE))," ",VLOOKUP(B78,Emprunteurs!$A$2:$C$1629,3,FALSE))</f>
        <v xml:space="preserve"> </v>
      </c>
      <c r="E78" s="29" t="str">
        <f>IF(ISERROR(VLOOKUP(B78,Emprunteurs!$A$2:$E$1629,4,FALSE))," ",VLOOKUP(B78,Emprunteurs!$A$2:$E$1629,4,FALSE))</f>
        <v xml:space="preserve"> </v>
      </c>
      <c r="F78" s="29" t="str">
        <f>IF(ISERROR(VLOOKUP(B78,Emprunteurs!$A$2:$E$1629,5,FALSE))," ",VLOOKUP(B78,Emprunteurs!$A$2:$E$1629,5,FALSE))</f>
        <v xml:space="preserve"> </v>
      </c>
      <c r="G78" s="29"/>
      <c r="H78" s="34"/>
      <c r="I78" s="82" t="str">
        <f>IF(ISERROR(VLOOKUP(H78,Inventaire!$A$2:$D$180,2,FALSE))," ",VLOOKUP(H78,Inventaire!$A$2:$D$180,2,FALSE))</f>
        <v xml:space="preserve"> </v>
      </c>
      <c r="J78" s="29" t="str">
        <f>IF(ISERROR(VLOOKUP(H78,Inventaire!$A$2:$D$180,3,FALSE))," ",VLOOKUP(H78,Inventaire!$A$2:$D$180,3,FALSE))</f>
        <v xml:space="preserve"> </v>
      </c>
      <c r="K78" s="29"/>
      <c r="L78" s="29"/>
      <c r="M78" s="30"/>
      <c r="N78" s="92" t="str">
        <f t="shared" si="1"/>
        <v/>
      </c>
    </row>
    <row r="79" spans="1:14" x14ac:dyDescent="0.25">
      <c r="A79" s="16">
        <v>76</v>
      </c>
      <c r="B79" s="33"/>
      <c r="C79" s="29" t="str">
        <f>IF(ISERROR(VLOOKUP(B79,Emprunteurs!$A$2:$C$1629,2,FALSE))," ",VLOOKUP(B79,Emprunteurs!$A$2:$C$1629,2,FALSE))</f>
        <v xml:space="preserve"> </v>
      </c>
      <c r="D79" s="29" t="str">
        <f>IF(ISERROR(VLOOKUP(B79,Emprunteurs!$A$2:$C$1629,3,FALSE))," ",VLOOKUP(B79,Emprunteurs!$A$2:$C$1629,3,FALSE))</f>
        <v xml:space="preserve"> </v>
      </c>
      <c r="E79" s="29" t="str">
        <f>IF(ISERROR(VLOOKUP(B79,Emprunteurs!$A$2:$E$1629,4,FALSE))," ",VLOOKUP(B79,Emprunteurs!$A$2:$E$1629,4,FALSE))</f>
        <v xml:space="preserve"> </v>
      </c>
      <c r="F79" s="29" t="str">
        <f>IF(ISERROR(VLOOKUP(B79,Emprunteurs!$A$2:$E$1629,5,FALSE))," ",VLOOKUP(B79,Emprunteurs!$A$2:$E$1629,5,FALSE))</f>
        <v xml:space="preserve"> </v>
      </c>
      <c r="G79" s="29"/>
      <c r="H79" s="34"/>
      <c r="I79" s="82" t="str">
        <f>IF(ISERROR(VLOOKUP(H79,Inventaire!$A$2:$D$180,2,FALSE))," ",VLOOKUP(H79,Inventaire!$A$2:$D$180,2,FALSE))</f>
        <v xml:space="preserve"> </v>
      </c>
      <c r="J79" s="29" t="str">
        <f>IF(ISERROR(VLOOKUP(H79,Inventaire!$A$2:$D$180,3,FALSE))," ",VLOOKUP(H79,Inventaire!$A$2:$D$180,3,FALSE))</f>
        <v xml:space="preserve"> </v>
      </c>
      <c r="K79" s="29"/>
      <c r="L79" s="29"/>
      <c r="M79" s="30"/>
      <c r="N79" s="92" t="str">
        <f t="shared" si="1"/>
        <v/>
      </c>
    </row>
    <row r="80" spans="1:14" x14ac:dyDescent="0.25">
      <c r="A80" s="16">
        <v>77</v>
      </c>
      <c r="B80" s="33"/>
      <c r="C80" s="29" t="str">
        <f>IF(ISERROR(VLOOKUP(B80,Emprunteurs!$A$2:$C$1629,2,FALSE))," ",VLOOKUP(B80,Emprunteurs!$A$2:$C$1629,2,FALSE))</f>
        <v xml:space="preserve"> </v>
      </c>
      <c r="D80" s="29" t="str">
        <f>IF(ISERROR(VLOOKUP(B80,Emprunteurs!$A$2:$C$1629,3,FALSE))," ",VLOOKUP(B80,Emprunteurs!$A$2:$C$1629,3,FALSE))</f>
        <v xml:space="preserve"> </v>
      </c>
      <c r="E80" s="29" t="str">
        <f>IF(ISERROR(VLOOKUP(B80,Emprunteurs!$A$2:$E$1629,4,FALSE))," ",VLOOKUP(B80,Emprunteurs!$A$2:$E$1629,4,FALSE))</f>
        <v xml:space="preserve"> </v>
      </c>
      <c r="F80" s="29" t="str">
        <f>IF(ISERROR(VLOOKUP(B80,Emprunteurs!$A$2:$E$1629,5,FALSE))," ",VLOOKUP(B80,Emprunteurs!$A$2:$E$1629,5,FALSE))</f>
        <v xml:space="preserve"> </v>
      </c>
      <c r="G80" s="29"/>
      <c r="H80" s="34"/>
      <c r="I80" s="82" t="str">
        <f>IF(ISERROR(VLOOKUP(H80,Inventaire!$A$2:$D$180,2,FALSE))," ",VLOOKUP(H80,Inventaire!$A$2:$D$180,2,FALSE))</f>
        <v xml:space="preserve"> </v>
      </c>
      <c r="J80" s="29" t="str">
        <f>IF(ISERROR(VLOOKUP(H80,Inventaire!$A$2:$D$180,3,FALSE))," ",VLOOKUP(H80,Inventaire!$A$2:$D$180,3,FALSE))</f>
        <v xml:space="preserve"> </v>
      </c>
      <c r="K80" s="29"/>
      <c r="L80" s="29"/>
      <c r="M80" s="30"/>
      <c r="N80" s="92" t="str">
        <f t="shared" si="1"/>
        <v/>
      </c>
    </row>
    <row r="81" spans="1:14" x14ac:dyDescent="0.25">
      <c r="A81" s="16">
        <v>78</v>
      </c>
      <c r="B81" s="33"/>
      <c r="C81" s="29" t="str">
        <f>IF(ISERROR(VLOOKUP(B81,Emprunteurs!$A$2:$C$1629,2,FALSE))," ",VLOOKUP(B81,Emprunteurs!$A$2:$C$1629,2,FALSE))</f>
        <v xml:space="preserve"> </v>
      </c>
      <c r="D81" s="29" t="str">
        <f>IF(ISERROR(VLOOKUP(B81,Emprunteurs!$A$2:$C$1629,3,FALSE))," ",VLOOKUP(B81,Emprunteurs!$A$2:$C$1629,3,FALSE))</f>
        <v xml:space="preserve"> </v>
      </c>
      <c r="E81" s="29" t="str">
        <f>IF(ISERROR(VLOOKUP(B81,Emprunteurs!$A$2:$E$1629,4,FALSE))," ",VLOOKUP(B81,Emprunteurs!$A$2:$E$1629,4,FALSE))</f>
        <v xml:space="preserve"> </v>
      </c>
      <c r="F81" s="29" t="str">
        <f>IF(ISERROR(VLOOKUP(B81,Emprunteurs!$A$2:$E$1629,5,FALSE))," ",VLOOKUP(B81,Emprunteurs!$A$2:$E$1629,5,FALSE))</f>
        <v xml:space="preserve"> </v>
      </c>
      <c r="G81" s="29"/>
      <c r="H81" s="34"/>
      <c r="I81" s="82" t="str">
        <f>IF(ISERROR(VLOOKUP(H81,Inventaire!$A$2:$D$180,2,FALSE))," ",VLOOKUP(H81,Inventaire!$A$2:$D$180,2,FALSE))</f>
        <v xml:space="preserve"> </v>
      </c>
      <c r="J81" s="29" t="str">
        <f>IF(ISERROR(VLOOKUP(H81,Inventaire!$A$2:$D$180,3,FALSE))," ",VLOOKUP(H81,Inventaire!$A$2:$D$180,3,FALSE))</f>
        <v xml:space="preserve"> </v>
      </c>
      <c r="K81" s="29"/>
      <c r="L81" s="29"/>
      <c r="M81" s="30"/>
      <c r="N81" s="92" t="str">
        <f t="shared" si="1"/>
        <v/>
      </c>
    </row>
    <row r="82" spans="1:14" x14ac:dyDescent="0.25">
      <c r="A82" s="16">
        <v>79</v>
      </c>
      <c r="B82" s="33"/>
      <c r="C82" s="29" t="str">
        <f>IF(ISERROR(VLOOKUP(B82,Emprunteurs!$A$2:$C$1629,2,FALSE))," ",VLOOKUP(B82,Emprunteurs!$A$2:$C$1629,2,FALSE))</f>
        <v xml:space="preserve"> </v>
      </c>
      <c r="D82" s="29" t="str">
        <f>IF(ISERROR(VLOOKUP(B82,Emprunteurs!$A$2:$C$1629,3,FALSE))," ",VLOOKUP(B82,Emprunteurs!$A$2:$C$1629,3,FALSE))</f>
        <v xml:space="preserve"> </v>
      </c>
      <c r="E82" s="29" t="str">
        <f>IF(ISERROR(VLOOKUP(B82,Emprunteurs!$A$2:$E$1629,4,FALSE))," ",VLOOKUP(B82,Emprunteurs!$A$2:$E$1629,4,FALSE))</f>
        <v xml:space="preserve"> </v>
      </c>
      <c r="F82" s="29" t="str">
        <f>IF(ISERROR(VLOOKUP(B82,Emprunteurs!$A$2:$E$1629,5,FALSE))," ",VLOOKUP(B82,Emprunteurs!$A$2:$E$1629,5,FALSE))</f>
        <v xml:space="preserve"> </v>
      </c>
      <c r="G82" s="29"/>
      <c r="H82" s="34"/>
      <c r="I82" s="82" t="str">
        <f>IF(ISERROR(VLOOKUP(H82,Inventaire!$A$2:$D$180,2,FALSE))," ",VLOOKUP(H82,Inventaire!$A$2:$D$180,2,FALSE))</f>
        <v xml:space="preserve"> </v>
      </c>
      <c r="J82" s="29" t="str">
        <f>IF(ISERROR(VLOOKUP(H82,Inventaire!$A$2:$D$180,3,FALSE))," ",VLOOKUP(H82,Inventaire!$A$2:$D$180,3,FALSE))</f>
        <v xml:space="preserve"> </v>
      </c>
      <c r="K82" s="29"/>
      <c r="L82" s="29"/>
      <c r="M82" s="30"/>
      <c r="N82" s="92" t="str">
        <f t="shared" si="1"/>
        <v/>
      </c>
    </row>
    <row r="83" spans="1:14" x14ac:dyDescent="0.25">
      <c r="A83" s="16">
        <v>80</v>
      </c>
      <c r="B83" s="33"/>
      <c r="C83" s="29" t="str">
        <f>IF(ISERROR(VLOOKUP(B83,Emprunteurs!$A$2:$C$1629,2,FALSE))," ",VLOOKUP(B83,Emprunteurs!$A$2:$C$1629,2,FALSE))</f>
        <v xml:space="preserve"> </v>
      </c>
      <c r="D83" s="29" t="str">
        <f>IF(ISERROR(VLOOKUP(B83,Emprunteurs!$A$2:$C$1629,3,FALSE))," ",VLOOKUP(B83,Emprunteurs!$A$2:$C$1629,3,FALSE))</f>
        <v xml:space="preserve"> </v>
      </c>
      <c r="E83" s="29" t="str">
        <f>IF(ISERROR(VLOOKUP(B83,Emprunteurs!$A$2:$E$1629,4,FALSE))," ",VLOOKUP(B83,Emprunteurs!$A$2:$E$1629,4,FALSE))</f>
        <v xml:space="preserve"> </v>
      </c>
      <c r="F83" s="29" t="str">
        <f>IF(ISERROR(VLOOKUP(B83,Emprunteurs!$A$2:$E$1629,5,FALSE))," ",VLOOKUP(B83,Emprunteurs!$A$2:$E$1629,5,FALSE))</f>
        <v xml:space="preserve"> </v>
      </c>
      <c r="G83" s="29"/>
      <c r="H83" s="34"/>
      <c r="I83" s="82" t="str">
        <f>IF(ISERROR(VLOOKUP(H83,Inventaire!$A$2:$D$180,2,FALSE))," ",VLOOKUP(H83,Inventaire!$A$2:$D$180,2,FALSE))</f>
        <v xml:space="preserve"> </v>
      </c>
      <c r="J83" s="29" t="str">
        <f>IF(ISERROR(VLOOKUP(H83,Inventaire!$A$2:$D$180,3,FALSE))," ",VLOOKUP(H83,Inventaire!$A$2:$D$180,3,FALSE))</f>
        <v xml:space="preserve"> </v>
      </c>
      <c r="K83" s="29"/>
      <c r="L83" s="29"/>
      <c r="M83" s="30"/>
      <c r="N83" s="92" t="str">
        <f t="shared" si="1"/>
        <v/>
      </c>
    </row>
    <row r="84" spans="1:14" x14ac:dyDescent="0.25">
      <c r="A84" s="16">
        <v>81</v>
      </c>
      <c r="B84" s="33"/>
      <c r="C84" s="29" t="str">
        <f>IF(ISERROR(VLOOKUP(B84,Emprunteurs!$A$2:$C$1629,2,FALSE))," ",VLOOKUP(B84,Emprunteurs!$A$2:$C$1629,2,FALSE))</f>
        <v xml:space="preserve"> </v>
      </c>
      <c r="D84" s="29" t="str">
        <f>IF(ISERROR(VLOOKUP(B84,Emprunteurs!$A$2:$C$1629,3,FALSE))," ",VLOOKUP(B84,Emprunteurs!$A$2:$C$1629,3,FALSE))</f>
        <v xml:space="preserve"> </v>
      </c>
      <c r="E84" s="29" t="str">
        <f>IF(ISERROR(VLOOKUP(B84,Emprunteurs!$A$2:$E$1629,4,FALSE))," ",VLOOKUP(B84,Emprunteurs!$A$2:$E$1629,4,FALSE))</f>
        <v xml:space="preserve"> </v>
      </c>
      <c r="F84" s="29" t="str">
        <f>IF(ISERROR(VLOOKUP(B84,Emprunteurs!$A$2:$E$1629,5,FALSE))," ",VLOOKUP(B84,Emprunteurs!$A$2:$E$1629,5,FALSE))</f>
        <v xml:space="preserve"> </v>
      </c>
      <c r="G84" s="29"/>
      <c r="H84" s="34"/>
      <c r="I84" s="82" t="str">
        <f>IF(ISERROR(VLOOKUP(H84,Inventaire!$A$2:$D$180,2,FALSE))," ",VLOOKUP(H84,Inventaire!$A$2:$D$180,2,FALSE))</f>
        <v xml:space="preserve"> </v>
      </c>
      <c r="J84" s="29" t="str">
        <f>IF(ISERROR(VLOOKUP(H84,Inventaire!$A$2:$D$180,3,FALSE))," ",VLOOKUP(H84,Inventaire!$A$2:$D$180,3,FALSE))</f>
        <v xml:space="preserve"> </v>
      </c>
      <c r="K84" s="29"/>
      <c r="L84" s="29"/>
      <c r="M84" s="30"/>
      <c r="N84" s="92" t="str">
        <f t="shared" si="1"/>
        <v/>
      </c>
    </row>
    <row r="85" spans="1:14" x14ac:dyDescent="0.25">
      <c r="A85" s="16">
        <v>82</v>
      </c>
      <c r="B85" s="33"/>
      <c r="C85" s="29" t="str">
        <f>IF(ISERROR(VLOOKUP(B85,Emprunteurs!$A$2:$C$1629,2,FALSE))," ",VLOOKUP(B85,Emprunteurs!$A$2:$C$1629,2,FALSE))</f>
        <v xml:space="preserve"> </v>
      </c>
      <c r="D85" s="29" t="str">
        <f>IF(ISERROR(VLOOKUP(B85,Emprunteurs!$A$2:$C$1629,3,FALSE))," ",VLOOKUP(B85,Emprunteurs!$A$2:$C$1629,3,FALSE))</f>
        <v xml:space="preserve"> </v>
      </c>
      <c r="E85" s="29" t="str">
        <f>IF(ISERROR(VLOOKUP(B85,Emprunteurs!$A$2:$E$1629,4,FALSE))," ",VLOOKUP(B85,Emprunteurs!$A$2:$E$1629,4,FALSE))</f>
        <v xml:space="preserve"> </v>
      </c>
      <c r="F85" s="29" t="str">
        <f>IF(ISERROR(VLOOKUP(B85,Emprunteurs!$A$2:$E$1629,5,FALSE))," ",VLOOKUP(B85,Emprunteurs!$A$2:$E$1629,5,FALSE))</f>
        <v xml:space="preserve"> </v>
      </c>
      <c r="G85" s="29"/>
      <c r="H85" s="34"/>
      <c r="I85" s="82" t="str">
        <f>IF(ISERROR(VLOOKUP(H85,Inventaire!$A$2:$D$180,2,FALSE))," ",VLOOKUP(H85,Inventaire!$A$2:$D$180,2,FALSE))</f>
        <v xml:space="preserve"> </v>
      </c>
      <c r="J85" s="29" t="str">
        <f>IF(ISERROR(VLOOKUP(H85,Inventaire!$A$2:$D$180,3,FALSE))," ",VLOOKUP(H85,Inventaire!$A$2:$D$180,3,FALSE))</f>
        <v xml:space="preserve"> </v>
      </c>
      <c r="K85" s="29"/>
      <c r="L85" s="29"/>
      <c r="M85" s="30"/>
      <c r="N85" s="92" t="str">
        <f t="shared" si="1"/>
        <v/>
      </c>
    </row>
    <row r="86" spans="1:14" x14ac:dyDescent="0.25">
      <c r="A86" s="16">
        <v>83</v>
      </c>
      <c r="B86" s="33"/>
      <c r="C86" s="29" t="str">
        <f>IF(ISERROR(VLOOKUP(B86,Emprunteurs!$A$2:$C$1629,2,FALSE))," ",VLOOKUP(B86,Emprunteurs!$A$2:$C$1629,2,FALSE))</f>
        <v xml:space="preserve"> </v>
      </c>
      <c r="D86" s="29" t="str">
        <f>IF(ISERROR(VLOOKUP(B86,Emprunteurs!$A$2:$C$1629,3,FALSE))," ",VLOOKUP(B86,Emprunteurs!$A$2:$C$1629,3,FALSE))</f>
        <v xml:space="preserve"> </v>
      </c>
      <c r="E86" s="29" t="str">
        <f>IF(ISERROR(VLOOKUP(B86,Emprunteurs!$A$2:$E$1629,4,FALSE))," ",VLOOKUP(B86,Emprunteurs!$A$2:$E$1629,4,FALSE))</f>
        <v xml:space="preserve"> </v>
      </c>
      <c r="F86" s="29" t="str">
        <f>IF(ISERROR(VLOOKUP(B86,Emprunteurs!$A$2:$E$1629,5,FALSE))," ",VLOOKUP(B86,Emprunteurs!$A$2:$E$1629,5,FALSE))</f>
        <v xml:space="preserve"> </v>
      </c>
      <c r="G86" s="29"/>
      <c r="H86" s="34"/>
      <c r="I86" s="82" t="str">
        <f>IF(ISERROR(VLOOKUP(H86,Inventaire!$A$2:$D$180,2,FALSE))," ",VLOOKUP(H86,Inventaire!$A$2:$D$180,2,FALSE))</f>
        <v xml:space="preserve"> </v>
      </c>
      <c r="J86" s="29" t="str">
        <f>IF(ISERROR(VLOOKUP(H86,Inventaire!$A$2:$D$180,3,FALSE))," ",VLOOKUP(H86,Inventaire!$A$2:$D$180,3,FALSE))</f>
        <v xml:space="preserve"> </v>
      </c>
      <c r="K86" s="29"/>
      <c r="L86" s="29"/>
      <c r="M86" s="30"/>
      <c r="N86" s="92" t="str">
        <f t="shared" si="1"/>
        <v/>
      </c>
    </row>
    <row r="87" spans="1:14" x14ac:dyDescent="0.25">
      <c r="A87" s="16">
        <v>84</v>
      </c>
      <c r="B87" s="33"/>
      <c r="C87" s="29" t="str">
        <f>IF(ISERROR(VLOOKUP(B87,Emprunteurs!$A$2:$C$1629,2,FALSE))," ",VLOOKUP(B87,Emprunteurs!$A$2:$C$1629,2,FALSE))</f>
        <v xml:space="preserve"> </v>
      </c>
      <c r="D87" s="29" t="str">
        <f>IF(ISERROR(VLOOKUP(B87,Emprunteurs!$A$2:$C$1629,3,FALSE))," ",VLOOKUP(B87,Emprunteurs!$A$2:$C$1629,3,FALSE))</f>
        <v xml:space="preserve"> </v>
      </c>
      <c r="E87" s="29" t="str">
        <f>IF(ISERROR(VLOOKUP(B87,Emprunteurs!$A$2:$E$1629,4,FALSE))," ",VLOOKUP(B87,Emprunteurs!$A$2:$E$1629,4,FALSE))</f>
        <v xml:space="preserve"> </v>
      </c>
      <c r="F87" s="29" t="str">
        <f>IF(ISERROR(VLOOKUP(B87,Emprunteurs!$A$2:$E$1629,5,FALSE))," ",VLOOKUP(B87,Emprunteurs!$A$2:$E$1629,5,FALSE))</f>
        <v xml:space="preserve"> </v>
      </c>
      <c r="G87" s="29"/>
      <c r="H87" s="34"/>
      <c r="I87" s="82" t="str">
        <f>IF(ISERROR(VLOOKUP(H87,Inventaire!$A$2:$D$180,2,FALSE))," ",VLOOKUP(H87,Inventaire!$A$2:$D$180,2,FALSE))</f>
        <v xml:space="preserve"> </v>
      </c>
      <c r="J87" s="29" t="str">
        <f>IF(ISERROR(VLOOKUP(H87,Inventaire!$A$2:$D$180,3,FALSE))," ",VLOOKUP(H87,Inventaire!$A$2:$D$180,3,FALSE))</f>
        <v xml:space="preserve"> </v>
      </c>
      <c r="K87" s="29"/>
      <c r="L87" s="29"/>
      <c r="M87" s="30"/>
      <c r="N87" s="92" t="str">
        <f t="shared" si="1"/>
        <v/>
      </c>
    </row>
    <row r="88" spans="1:14" x14ac:dyDescent="0.25">
      <c r="A88" s="16">
        <v>85</v>
      </c>
      <c r="B88" s="33"/>
      <c r="C88" s="29" t="str">
        <f>IF(ISERROR(VLOOKUP(B88,Emprunteurs!$A$2:$C$1629,2,FALSE))," ",VLOOKUP(B88,Emprunteurs!$A$2:$C$1629,2,FALSE))</f>
        <v xml:space="preserve"> </v>
      </c>
      <c r="D88" s="29" t="str">
        <f>IF(ISERROR(VLOOKUP(B88,Emprunteurs!$A$2:$C$1629,3,FALSE))," ",VLOOKUP(B88,Emprunteurs!$A$2:$C$1629,3,FALSE))</f>
        <v xml:space="preserve"> </v>
      </c>
      <c r="E88" s="29" t="str">
        <f>IF(ISERROR(VLOOKUP(B88,Emprunteurs!$A$2:$E$1629,4,FALSE))," ",VLOOKUP(B88,Emprunteurs!$A$2:$E$1629,4,FALSE))</f>
        <v xml:space="preserve"> </v>
      </c>
      <c r="F88" s="29" t="str">
        <f>IF(ISERROR(VLOOKUP(B88,Emprunteurs!$A$2:$E$1629,5,FALSE))," ",VLOOKUP(B88,Emprunteurs!$A$2:$E$1629,5,FALSE))</f>
        <v xml:space="preserve"> </v>
      </c>
      <c r="G88" s="29"/>
      <c r="H88" s="34"/>
      <c r="I88" s="82" t="str">
        <f>IF(ISERROR(VLOOKUP(H88,Inventaire!$A$2:$D$180,2,FALSE))," ",VLOOKUP(H88,Inventaire!$A$2:$D$180,2,FALSE))</f>
        <v xml:space="preserve"> </v>
      </c>
      <c r="J88" s="29" t="str">
        <f>IF(ISERROR(VLOOKUP(H88,Inventaire!$A$2:$D$180,3,FALSE))," ",VLOOKUP(H88,Inventaire!$A$2:$D$180,3,FALSE))</f>
        <v xml:space="preserve"> </v>
      </c>
      <c r="K88" s="29"/>
      <c r="L88" s="29"/>
      <c r="M88" s="30"/>
      <c r="N88" s="92" t="str">
        <f t="shared" si="1"/>
        <v/>
      </c>
    </row>
    <row r="89" spans="1:14" x14ac:dyDescent="0.25">
      <c r="A89" s="16">
        <v>86</v>
      </c>
      <c r="B89" s="33"/>
      <c r="C89" s="29" t="str">
        <f>IF(ISERROR(VLOOKUP(B89,Emprunteurs!$A$2:$C$1629,2,FALSE))," ",VLOOKUP(B89,Emprunteurs!$A$2:$C$1629,2,FALSE))</f>
        <v xml:space="preserve"> </v>
      </c>
      <c r="D89" s="29" t="str">
        <f>IF(ISERROR(VLOOKUP(B89,Emprunteurs!$A$2:$C$1629,3,FALSE))," ",VLOOKUP(B89,Emprunteurs!$A$2:$C$1629,3,FALSE))</f>
        <v xml:space="preserve"> </v>
      </c>
      <c r="E89" s="29" t="str">
        <f>IF(ISERROR(VLOOKUP(B89,Emprunteurs!$A$2:$E$1629,4,FALSE))," ",VLOOKUP(B89,Emprunteurs!$A$2:$E$1629,4,FALSE))</f>
        <v xml:space="preserve"> </v>
      </c>
      <c r="F89" s="29" t="str">
        <f>IF(ISERROR(VLOOKUP(B89,Emprunteurs!$A$2:$E$1629,5,FALSE))," ",VLOOKUP(B89,Emprunteurs!$A$2:$E$1629,5,FALSE))</f>
        <v xml:space="preserve"> </v>
      </c>
      <c r="G89" s="29"/>
      <c r="H89" s="34"/>
      <c r="I89" s="82" t="str">
        <f>IF(ISERROR(VLOOKUP(H89,Inventaire!$A$2:$D$180,2,FALSE))," ",VLOOKUP(H89,Inventaire!$A$2:$D$180,2,FALSE))</f>
        <v xml:space="preserve"> </v>
      </c>
      <c r="J89" s="29" t="str">
        <f>IF(ISERROR(VLOOKUP(H89,Inventaire!$A$2:$D$180,3,FALSE))," ",VLOOKUP(H89,Inventaire!$A$2:$D$180,3,FALSE))</f>
        <v xml:space="preserve"> </v>
      </c>
      <c r="K89" s="29"/>
      <c r="L89" s="29"/>
      <c r="M89" s="30"/>
      <c r="N89" s="92" t="str">
        <f t="shared" si="1"/>
        <v/>
      </c>
    </row>
    <row r="90" spans="1:14" x14ac:dyDescent="0.25">
      <c r="A90" s="16">
        <v>87</v>
      </c>
      <c r="B90" s="33"/>
      <c r="C90" s="29" t="str">
        <f>IF(ISERROR(VLOOKUP(B90,Emprunteurs!$A$2:$C$1629,2,FALSE))," ",VLOOKUP(B90,Emprunteurs!$A$2:$C$1629,2,FALSE))</f>
        <v xml:space="preserve"> </v>
      </c>
      <c r="D90" s="29" t="str">
        <f>IF(ISERROR(VLOOKUP(B90,Emprunteurs!$A$2:$C$1629,3,FALSE))," ",VLOOKUP(B90,Emprunteurs!$A$2:$C$1629,3,FALSE))</f>
        <v xml:space="preserve"> </v>
      </c>
      <c r="E90" s="29" t="str">
        <f>IF(ISERROR(VLOOKUP(B90,Emprunteurs!$A$2:$E$1629,4,FALSE))," ",VLOOKUP(B90,Emprunteurs!$A$2:$E$1629,4,FALSE))</f>
        <v xml:space="preserve"> </v>
      </c>
      <c r="F90" s="29" t="str">
        <f>IF(ISERROR(VLOOKUP(B90,Emprunteurs!$A$2:$E$1629,5,FALSE))," ",VLOOKUP(B90,Emprunteurs!$A$2:$E$1629,5,FALSE))</f>
        <v xml:space="preserve"> </v>
      </c>
      <c r="G90" s="29"/>
      <c r="H90" s="34"/>
      <c r="I90" s="82" t="str">
        <f>IF(ISERROR(VLOOKUP(H90,Inventaire!$A$2:$D$180,2,FALSE))," ",VLOOKUP(H90,Inventaire!$A$2:$D$180,2,FALSE))</f>
        <v xml:space="preserve"> </v>
      </c>
      <c r="J90" s="29" t="str">
        <f>IF(ISERROR(VLOOKUP(H90,Inventaire!$A$2:$D$180,3,FALSE))," ",VLOOKUP(H90,Inventaire!$A$2:$D$180,3,FALSE))</f>
        <v xml:space="preserve"> </v>
      </c>
      <c r="K90" s="29"/>
      <c r="L90" s="29"/>
      <c r="M90" s="30"/>
      <c r="N90" s="92" t="str">
        <f t="shared" si="1"/>
        <v/>
      </c>
    </row>
    <row r="91" spans="1:14" x14ac:dyDescent="0.25">
      <c r="A91" s="16">
        <v>88</v>
      </c>
      <c r="B91" s="33"/>
      <c r="C91" s="29" t="str">
        <f>IF(ISERROR(VLOOKUP(B91,Emprunteurs!$A$2:$C$1629,2,FALSE))," ",VLOOKUP(B91,Emprunteurs!$A$2:$C$1629,2,FALSE))</f>
        <v xml:space="preserve"> </v>
      </c>
      <c r="D91" s="29" t="str">
        <f>IF(ISERROR(VLOOKUP(B91,Emprunteurs!$A$2:$C$1629,3,FALSE))," ",VLOOKUP(B91,Emprunteurs!$A$2:$C$1629,3,FALSE))</f>
        <v xml:space="preserve"> </v>
      </c>
      <c r="E91" s="29" t="str">
        <f>IF(ISERROR(VLOOKUP(B91,Emprunteurs!$A$2:$E$1629,4,FALSE))," ",VLOOKUP(B91,Emprunteurs!$A$2:$E$1629,4,FALSE))</f>
        <v xml:space="preserve"> </v>
      </c>
      <c r="F91" s="29" t="str">
        <f>IF(ISERROR(VLOOKUP(B91,Emprunteurs!$A$2:$E$1629,5,FALSE))," ",VLOOKUP(B91,Emprunteurs!$A$2:$E$1629,5,FALSE))</f>
        <v xml:space="preserve"> </v>
      </c>
      <c r="G91" s="29"/>
      <c r="H91" s="34"/>
      <c r="I91" s="82" t="str">
        <f>IF(ISERROR(VLOOKUP(H91,Inventaire!$A$2:$D$180,2,FALSE))," ",VLOOKUP(H91,Inventaire!$A$2:$D$180,2,FALSE))</f>
        <v xml:space="preserve"> </v>
      </c>
      <c r="J91" s="29" t="str">
        <f>IF(ISERROR(VLOOKUP(H91,Inventaire!$A$2:$D$180,3,FALSE))," ",VLOOKUP(H91,Inventaire!$A$2:$D$180,3,FALSE))</f>
        <v xml:space="preserve"> </v>
      </c>
      <c r="K91" s="29"/>
      <c r="L91" s="29"/>
      <c r="M91" s="30"/>
      <c r="N91" s="92" t="str">
        <f t="shared" si="1"/>
        <v/>
      </c>
    </row>
    <row r="92" spans="1:14" x14ac:dyDescent="0.25">
      <c r="A92" s="16">
        <v>89</v>
      </c>
      <c r="B92" s="33"/>
      <c r="C92" s="29" t="str">
        <f>IF(ISERROR(VLOOKUP(B92,Emprunteurs!$A$2:$C$1629,2,FALSE))," ",VLOOKUP(B92,Emprunteurs!$A$2:$C$1629,2,FALSE))</f>
        <v xml:space="preserve"> </v>
      </c>
      <c r="D92" s="29" t="str">
        <f>IF(ISERROR(VLOOKUP(B92,Emprunteurs!$A$2:$C$1629,3,FALSE))," ",VLOOKUP(B92,Emprunteurs!$A$2:$C$1629,3,FALSE))</f>
        <v xml:space="preserve"> </v>
      </c>
      <c r="E92" s="29" t="str">
        <f>IF(ISERROR(VLOOKUP(B92,Emprunteurs!$A$2:$E$1629,4,FALSE))," ",VLOOKUP(B92,Emprunteurs!$A$2:$E$1629,4,FALSE))</f>
        <v xml:space="preserve"> </v>
      </c>
      <c r="F92" s="29" t="str">
        <f>IF(ISERROR(VLOOKUP(B92,Emprunteurs!$A$2:$E$1629,5,FALSE))," ",VLOOKUP(B92,Emprunteurs!$A$2:$E$1629,5,FALSE))</f>
        <v xml:space="preserve"> </v>
      </c>
      <c r="G92" s="29"/>
      <c r="H92" s="34"/>
      <c r="I92" s="82" t="str">
        <f>IF(ISERROR(VLOOKUP(H92,Inventaire!$A$2:$D$180,2,FALSE))," ",VLOOKUP(H92,Inventaire!$A$2:$D$180,2,FALSE))</f>
        <v xml:space="preserve"> </v>
      </c>
      <c r="J92" s="29" t="str">
        <f>IF(ISERROR(VLOOKUP(H92,Inventaire!$A$2:$D$180,3,FALSE))," ",VLOOKUP(H92,Inventaire!$A$2:$D$180,3,FALSE))</f>
        <v xml:space="preserve"> </v>
      </c>
      <c r="K92" s="29"/>
      <c r="L92" s="29"/>
      <c r="M92" s="30"/>
      <c r="N92" s="92" t="str">
        <f t="shared" si="1"/>
        <v/>
      </c>
    </row>
    <row r="93" spans="1:14" x14ac:dyDescent="0.25">
      <c r="A93" s="16">
        <v>90</v>
      </c>
      <c r="B93" s="33"/>
      <c r="C93" s="29" t="str">
        <f>IF(ISERROR(VLOOKUP(B93,Emprunteurs!$A$2:$C$1629,2,FALSE))," ",VLOOKUP(B93,Emprunteurs!$A$2:$C$1629,2,FALSE))</f>
        <v xml:space="preserve"> </v>
      </c>
      <c r="D93" s="29" t="str">
        <f>IF(ISERROR(VLOOKUP(B93,Emprunteurs!$A$2:$C$1629,3,FALSE))," ",VLOOKUP(B93,Emprunteurs!$A$2:$C$1629,3,FALSE))</f>
        <v xml:space="preserve"> </v>
      </c>
      <c r="E93" s="29" t="str">
        <f>IF(ISERROR(VLOOKUP(B93,Emprunteurs!$A$2:$E$1629,4,FALSE))," ",VLOOKUP(B93,Emprunteurs!$A$2:$E$1629,4,FALSE))</f>
        <v xml:space="preserve"> </v>
      </c>
      <c r="F93" s="29" t="str">
        <f>IF(ISERROR(VLOOKUP(B93,Emprunteurs!$A$2:$E$1629,5,FALSE))," ",VLOOKUP(B93,Emprunteurs!$A$2:$E$1629,5,FALSE))</f>
        <v xml:space="preserve"> </v>
      </c>
      <c r="G93" s="29"/>
      <c r="H93" s="34"/>
      <c r="I93" s="82" t="str">
        <f>IF(ISERROR(VLOOKUP(H93,Inventaire!$A$2:$D$180,2,FALSE))," ",VLOOKUP(H93,Inventaire!$A$2:$D$180,2,FALSE))</f>
        <v xml:space="preserve"> </v>
      </c>
      <c r="J93" s="29" t="str">
        <f>IF(ISERROR(VLOOKUP(H93,Inventaire!$A$2:$D$180,3,FALSE))," ",VLOOKUP(H93,Inventaire!$A$2:$D$180,3,FALSE))</f>
        <v xml:space="preserve"> </v>
      </c>
      <c r="K93" s="29"/>
      <c r="L93" s="29"/>
      <c r="M93" s="30"/>
      <c r="N93" s="92" t="str">
        <f t="shared" si="1"/>
        <v/>
      </c>
    </row>
    <row r="94" spans="1:14" x14ac:dyDescent="0.25">
      <c r="A94" s="16">
        <v>91</v>
      </c>
      <c r="B94" s="33"/>
      <c r="C94" s="29" t="str">
        <f>IF(ISERROR(VLOOKUP(B94,Emprunteurs!$A$2:$C$1629,2,FALSE))," ",VLOOKUP(B94,Emprunteurs!$A$2:$C$1629,2,FALSE))</f>
        <v xml:space="preserve"> </v>
      </c>
      <c r="D94" s="29" t="str">
        <f>IF(ISERROR(VLOOKUP(B94,Emprunteurs!$A$2:$C$1629,3,FALSE))," ",VLOOKUP(B94,Emprunteurs!$A$2:$C$1629,3,FALSE))</f>
        <v xml:space="preserve"> </v>
      </c>
      <c r="E94" s="29" t="str">
        <f>IF(ISERROR(VLOOKUP(B94,Emprunteurs!$A$2:$E$1629,4,FALSE))," ",VLOOKUP(B94,Emprunteurs!$A$2:$E$1629,4,FALSE))</f>
        <v xml:space="preserve"> </v>
      </c>
      <c r="F94" s="29" t="str">
        <f>IF(ISERROR(VLOOKUP(B94,Emprunteurs!$A$2:$E$1629,5,FALSE))," ",VLOOKUP(B94,Emprunteurs!$A$2:$E$1629,5,FALSE))</f>
        <v xml:space="preserve"> </v>
      </c>
      <c r="G94" s="29"/>
      <c r="H94" s="34"/>
      <c r="I94" s="82" t="str">
        <f>IF(ISERROR(VLOOKUP(H94,Inventaire!$A$2:$D$180,2,FALSE))," ",VLOOKUP(H94,Inventaire!$A$2:$D$180,2,FALSE))</f>
        <v xml:space="preserve"> </v>
      </c>
      <c r="J94" s="29" t="str">
        <f>IF(ISERROR(VLOOKUP(H94,Inventaire!$A$2:$D$180,3,FALSE))," ",VLOOKUP(H94,Inventaire!$A$2:$D$180,3,FALSE))</f>
        <v xml:space="preserve"> </v>
      </c>
      <c r="K94" s="29"/>
      <c r="L94" s="29"/>
      <c r="M94" s="30"/>
      <c r="N94" s="92" t="str">
        <f t="shared" si="1"/>
        <v/>
      </c>
    </row>
    <row r="95" spans="1:14" x14ac:dyDescent="0.25">
      <c r="A95" s="16">
        <v>92</v>
      </c>
      <c r="B95" s="33"/>
      <c r="C95" s="29" t="str">
        <f>IF(ISERROR(VLOOKUP(B95,Emprunteurs!$A$2:$C$1629,2,FALSE))," ",VLOOKUP(B95,Emprunteurs!$A$2:$C$1629,2,FALSE))</f>
        <v xml:space="preserve"> </v>
      </c>
      <c r="D95" s="29" t="str">
        <f>IF(ISERROR(VLOOKUP(B95,Emprunteurs!$A$2:$C$1629,3,FALSE))," ",VLOOKUP(B95,Emprunteurs!$A$2:$C$1629,3,FALSE))</f>
        <v xml:space="preserve"> </v>
      </c>
      <c r="E95" s="29" t="str">
        <f>IF(ISERROR(VLOOKUP(B95,Emprunteurs!$A$2:$E$1629,4,FALSE))," ",VLOOKUP(B95,Emprunteurs!$A$2:$E$1629,4,FALSE))</f>
        <v xml:space="preserve"> </v>
      </c>
      <c r="F95" s="29" t="str">
        <f>IF(ISERROR(VLOOKUP(B95,Emprunteurs!$A$2:$E$1629,5,FALSE))," ",VLOOKUP(B95,Emprunteurs!$A$2:$E$1629,5,FALSE))</f>
        <v xml:space="preserve"> </v>
      </c>
      <c r="G95" s="29"/>
      <c r="H95" s="34"/>
      <c r="I95" s="82" t="str">
        <f>IF(ISERROR(VLOOKUP(H95,Inventaire!$A$2:$D$180,2,FALSE))," ",VLOOKUP(H95,Inventaire!$A$2:$D$180,2,FALSE))</f>
        <v xml:space="preserve"> </v>
      </c>
      <c r="J95" s="29" t="str">
        <f>IF(ISERROR(VLOOKUP(H95,Inventaire!$A$2:$D$180,3,FALSE))," ",VLOOKUP(H95,Inventaire!$A$2:$D$180,3,FALSE))</f>
        <v xml:space="preserve"> </v>
      </c>
      <c r="K95" s="29"/>
      <c r="L95" s="29"/>
      <c r="M95" s="30"/>
      <c r="N95" s="92" t="str">
        <f t="shared" si="1"/>
        <v/>
      </c>
    </row>
    <row r="96" spans="1:14" x14ac:dyDescent="0.25">
      <c r="A96" s="16">
        <v>93</v>
      </c>
      <c r="B96" s="33"/>
      <c r="C96" s="29" t="str">
        <f>IF(ISERROR(VLOOKUP(B96,Emprunteurs!$A$2:$C$1629,2,FALSE))," ",VLOOKUP(B96,Emprunteurs!$A$2:$C$1629,2,FALSE))</f>
        <v xml:space="preserve"> </v>
      </c>
      <c r="D96" s="29" t="str">
        <f>IF(ISERROR(VLOOKUP(B96,Emprunteurs!$A$2:$C$1629,3,FALSE))," ",VLOOKUP(B96,Emprunteurs!$A$2:$C$1629,3,FALSE))</f>
        <v xml:space="preserve"> </v>
      </c>
      <c r="E96" s="29" t="str">
        <f>IF(ISERROR(VLOOKUP(B96,Emprunteurs!$A$2:$E$1629,4,FALSE))," ",VLOOKUP(B96,Emprunteurs!$A$2:$E$1629,4,FALSE))</f>
        <v xml:space="preserve"> </v>
      </c>
      <c r="F96" s="29" t="str">
        <f>IF(ISERROR(VLOOKUP(B96,Emprunteurs!$A$2:$E$1629,5,FALSE))," ",VLOOKUP(B96,Emprunteurs!$A$2:$E$1629,5,FALSE))</f>
        <v xml:space="preserve"> </v>
      </c>
      <c r="G96" s="29"/>
      <c r="H96" s="34"/>
      <c r="I96" s="82" t="str">
        <f>IF(ISERROR(VLOOKUP(H96,Inventaire!$A$2:$D$180,2,FALSE))," ",VLOOKUP(H96,Inventaire!$A$2:$D$180,2,FALSE))</f>
        <v xml:space="preserve"> </v>
      </c>
      <c r="J96" s="29" t="str">
        <f>IF(ISERROR(VLOOKUP(H96,Inventaire!$A$2:$D$180,3,FALSE))," ",VLOOKUP(H96,Inventaire!$A$2:$D$180,3,FALSE))</f>
        <v xml:space="preserve"> </v>
      </c>
      <c r="K96" s="29"/>
      <c r="L96" s="29"/>
      <c r="M96" s="30"/>
      <c r="N96" s="92" t="str">
        <f t="shared" si="1"/>
        <v/>
      </c>
    </row>
    <row r="97" spans="1:14" x14ac:dyDescent="0.25">
      <c r="A97" s="16">
        <v>94</v>
      </c>
      <c r="B97" s="33"/>
      <c r="C97" s="29" t="str">
        <f>IF(ISERROR(VLOOKUP(B97,Emprunteurs!$A$2:$C$1629,2,FALSE))," ",VLOOKUP(B97,Emprunteurs!$A$2:$C$1629,2,FALSE))</f>
        <v xml:space="preserve"> </v>
      </c>
      <c r="D97" s="29" t="str">
        <f>IF(ISERROR(VLOOKUP(B97,Emprunteurs!$A$2:$C$1629,3,FALSE))," ",VLOOKUP(B97,Emprunteurs!$A$2:$C$1629,3,FALSE))</f>
        <v xml:space="preserve"> </v>
      </c>
      <c r="E97" s="29" t="str">
        <f>IF(ISERROR(VLOOKUP(B97,Emprunteurs!$A$2:$E$1629,4,FALSE))," ",VLOOKUP(B97,Emprunteurs!$A$2:$E$1629,4,FALSE))</f>
        <v xml:space="preserve"> </v>
      </c>
      <c r="F97" s="29" t="str">
        <f>IF(ISERROR(VLOOKUP(B97,Emprunteurs!$A$2:$E$1629,5,FALSE))," ",VLOOKUP(B97,Emprunteurs!$A$2:$E$1629,5,FALSE))</f>
        <v xml:space="preserve"> </v>
      </c>
      <c r="G97" s="29"/>
      <c r="H97" s="34"/>
      <c r="I97" s="82" t="str">
        <f>IF(ISERROR(VLOOKUP(H97,Inventaire!$A$2:$D$180,2,FALSE))," ",VLOOKUP(H97,Inventaire!$A$2:$D$180,2,FALSE))</f>
        <v xml:space="preserve"> </v>
      </c>
      <c r="J97" s="29" t="str">
        <f>IF(ISERROR(VLOOKUP(H97,Inventaire!$A$2:$D$180,3,FALSE))," ",VLOOKUP(H97,Inventaire!$A$2:$D$180,3,FALSE))</f>
        <v xml:space="preserve"> </v>
      </c>
      <c r="K97" s="29"/>
      <c r="L97" s="29"/>
      <c r="M97" s="30"/>
      <c r="N97" s="92" t="str">
        <f t="shared" si="1"/>
        <v/>
      </c>
    </row>
    <row r="98" spans="1:14" x14ac:dyDescent="0.25">
      <c r="A98" s="16">
        <v>95</v>
      </c>
      <c r="B98" s="33"/>
      <c r="C98" s="29" t="str">
        <f>IF(ISERROR(VLOOKUP(B98,Emprunteurs!$A$2:$C$1629,2,FALSE))," ",VLOOKUP(B98,Emprunteurs!$A$2:$C$1629,2,FALSE))</f>
        <v xml:space="preserve"> </v>
      </c>
      <c r="D98" s="29" t="str">
        <f>IF(ISERROR(VLOOKUP(B98,Emprunteurs!$A$2:$C$1629,3,FALSE))," ",VLOOKUP(B98,Emprunteurs!$A$2:$C$1629,3,FALSE))</f>
        <v xml:space="preserve"> </v>
      </c>
      <c r="E98" s="29" t="str">
        <f>IF(ISERROR(VLOOKUP(B98,Emprunteurs!$A$2:$E$1629,4,FALSE))," ",VLOOKUP(B98,Emprunteurs!$A$2:$E$1629,4,FALSE))</f>
        <v xml:space="preserve"> </v>
      </c>
      <c r="F98" s="29" t="str">
        <f>IF(ISERROR(VLOOKUP(B98,Emprunteurs!$A$2:$E$1629,5,FALSE))," ",VLOOKUP(B98,Emprunteurs!$A$2:$E$1629,5,FALSE))</f>
        <v xml:space="preserve"> </v>
      </c>
      <c r="G98" s="29"/>
      <c r="H98" s="34"/>
      <c r="I98" s="82" t="str">
        <f>IF(ISERROR(VLOOKUP(H98,Inventaire!$A$2:$D$180,2,FALSE))," ",VLOOKUP(H98,Inventaire!$A$2:$D$180,2,FALSE))</f>
        <v xml:space="preserve"> </v>
      </c>
      <c r="J98" s="29" t="str">
        <f>IF(ISERROR(VLOOKUP(H98,Inventaire!$A$2:$D$180,3,FALSE))," ",VLOOKUP(H98,Inventaire!$A$2:$D$180,3,FALSE))</f>
        <v xml:space="preserve"> </v>
      </c>
      <c r="K98" s="29"/>
      <c r="L98" s="29"/>
      <c r="M98" s="30"/>
      <c r="N98" s="92" t="str">
        <f t="shared" si="1"/>
        <v/>
      </c>
    </row>
    <row r="99" spans="1:14" x14ac:dyDescent="0.25">
      <c r="A99" s="16">
        <v>96</v>
      </c>
      <c r="B99" s="33"/>
      <c r="C99" s="29" t="str">
        <f>IF(ISERROR(VLOOKUP(B99,Emprunteurs!$A$2:$C$1629,2,FALSE))," ",VLOOKUP(B99,Emprunteurs!$A$2:$C$1629,2,FALSE))</f>
        <v xml:space="preserve"> </v>
      </c>
      <c r="D99" s="29" t="str">
        <f>IF(ISERROR(VLOOKUP(B99,Emprunteurs!$A$2:$C$1629,3,FALSE))," ",VLOOKUP(B99,Emprunteurs!$A$2:$C$1629,3,FALSE))</f>
        <v xml:space="preserve"> </v>
      </c>
      <c r="E99" s="29" t="str">
        <f>IF(ISERROR(VLOOKUP(B99,Emprunteurs!$A$2:$E$1629,4,FALSE))," ",VLOOKUP(B99,Emprunteurs!$A$2:$E$1629,4,FALSE))</f>
        <v xml:space="preserve"> </v>
      </c>
      <c r="F99" s="29" t="str">
        <f>IF(ISERROR(VLOOKUP(B99,Emprunteurs!$A$2:$E$1629,5,FALSE))," ",VLOOKUP(B99,Emprunteurs!$A$2:$E$1629,5,FALSE))</f>
        <v xml:space="preserve"> </v>
      </c>
      <c r="G99" s="29"/>
      <c r="H99" s="34"/>
      <c r="I99" s="82" t="str">
        <f>IF(ISERROR(VLOOKUP(H99,Inventaire!$A$2:$D$180,2,FALSE))," ",VLOOKUP(H99,Inventaire!$A$2:$D$180,2,FALSE))</f>
        <v xml:space="preserve"> </v>
      </c>
      <c r="J99" s="29" t="str">
        <f>IF(ISERROR(VLOOKUP(H99,Inventaire!$A$2:$D$180,3,FALSE))," ",VLOOKUP(H99,Inventaire!$A$2:$D$180,3,FALSE))</f>
        <v xml:space="preserve"> </v>
      </c>
      <c r="K99" s="29"/>
      <c r="L99" s="29"/>
      <c r="M99" s="30"/>
      <c r="N99" s="92" t="str">
        <f t="shared" si="1"/>
        <v/>
      </c>
    </row>
    <row r="100" spans="1:14" x14ac:dyDescent="0.25">
      <c r="A100" s="16">
        <v>97</v>
      </c>
      <c r="B100" s="33"/>
      <c r="C100" s="29" t="str">
        <f>IF(ISERROR(VLOOKUP(B100,Emprunteurs!$A$2:$C$1629,2,FALSE))," ",VLOOKUP(B100,Emprunteurs!$A$2:$C$1629,2,FALSE))</f>
        <v xml:space="preserve"> </v>
      </c>
      <c r="D100" s="29" t="str">
        <f>IF(ISERROR(VLOOKUP(B100,Emprunteurs!$A$2:$C$1629,3,FALSE))," ",VLOOKUP(B100,Emprunteurs!$A$2:$C$1629,3,FALSE))</f>
        <v xml:space="preserve"> </v>
      </c>
      <c r="E100" s="29" t="str">
        <f>IF(ISERROR(VLOOKUP(B100,Emprunteurs!$A$2:$E$1629,4,FALSE))," ",VLOOKUP(B100,Emprunteurs!$A$2:$E$1629,4,FALSE))</f>
        <v xml:space="preserve"> </v>
      </c>
      <c r="F100" s="29" t="str">
        <f>IF(ISERROR(VLOOKUP(B100,Emprunteurs!$A$2:$E$1629,5,FALSE))," ",VLOOKUP(B100,Emprunteurs!$A$2:$E$1629,5,FALSE))</f>
        <v xml:space="preserve"> </v>
      </c>
      <c r="G100" s="29"/>
      <c r="H100" s="34"/>
      <c r="I100" s="82" t="str">
        <f>IF(ISERROR(VLOOKUP(H100,Inventaire!$A$2:$D$180,2,FALSE))," ",VLOOKUP(H100,Inventaire!$A$2:$D$180,2,FALSE))</f>
        <v xml:space="preserve"> </v>
      </c>
      <c r="J100" s="29" t="str">
        <f>IF(ISERROR(VLOOKUP(H100,Inventaire!$A$2:$D$180,3,FALSE))," ",VLOOKUP(H100,Inventaire!$A$2:$D$180,3,FALSE))</f>
        <v xml:space="preserve"> </v>
      </c>
      <c r="K100" s="29"/>
      <c r="L100" s="29"/>
      <c r="M100" s="30"/>
      <c r="N100" s="92" t="str">
        <f t="shared" si="1"/>
        <v/>
      </c>
    </row>
    <row r="101" spans="1:14" x14ac:dyDescent="0.25">
      <c r="A101" s="16">
        <v>98</v>
      </c>
      <c r="B101" s="33"/>
      <c r="C101" s="29" t="str">
        <f>IF(ISERROR(VLOOKUP(B101,Emprunteurs!$A$2:$C$1629,2,FALSE))," ",VLOOKUP(B101,Emprunteurs!$A$2:$C$1629,2,FALSE))</f>
        <v xml:space="preserve"> </v>
      </c>
      <c r="D101" s="29" t="str">
        <f>IF(ISERROR(VLOOKUP(B101,Emprunteurs!$A$2:$C$1629,3,FALSE))," ",VLOOKUP(B101,Emprunteurs!$A$2:$C$1629,3,FALSE))</f>
        <v xml:space="preserve"> </v>
      </c>
      <c r="E101" s="29" t="str">
        <f>IF(ISERROR(VLOOKUP(B101,Emprunteurs!$A$2:$E$1629,4,FALSE))," ",VLOOKUP(B101,Emprunteurs!$A$2:$E$1629,4,FALSE))</f>
        <v xml:space="preserve"> </v>
      </c>
      <c r="F101" s="29" t="str">
        <f>IF(ISERROR(VLOOKUP(B101,Emprunteurs!$A$2:$E$1629,5,FALSE))," ",VLOOKUP(B101,Emprunteurs!$A$2:$E$1629,5,FALSE))</f>
        <v xml:space="preserve"> </v>
      </c>
      <c r="G101" s="29"/>
      <c r="H101" s="34"/>
      <c r="I101" s="82" t="str">
        <f>IF(ISERROR(VLOOKUP(H101,Inventaire!$A$2:$D$180,2,FALSE))," ",VLOOKUP(H101,Inventaire!$A$2:$D$180,2,FALSE))</f>
        <v xml:space="preserve"> </v>
      </c>
      <c r="J101" s="29" t="str">
        <f>IF(ISERROR(VLOOKUP(H101,Inventaire!$A$2:$D$180,3,FALSE))," ",VLOOKUP(H101,Inventaire!$A$2:$D$180,3,FALSE))</f>
        <v xml:space="preserve"> </v>
      </c>
      <c r="K101" s="29"/>
      <c r="L101" s="29"/>
      <c r="M101" s="30"/>
      <c r="N101" s="92" t="str">
        <f t="shared" si="1"/>
        <v/>
      </c>
    </row>
    <row r="102" spans="1:14" x14ac:dyDescent="0.25">
      <c r="A102" s="16">
        <v>99</v>
      </c>
      <c r="B102" s="33"/>
      <c r="C102" s="29" t="str">
        <f>IF(ISERROR(VLOOKUP(B102,Emprunteurs!$A$2:$C$1629,2,FALSE))," ",VLOOKUP(B102,Emprunteurs!$A$2:$C$1629,2,FALSE))</f>
        <v xml:space="preserve"> </v>
      </c>
      <c r="D102" s="29" t="str">
        <f>IF(ISERROR(VLOOKUP(B102,Emprunteurs!$A$2:$C$1629,3,FALSE))," ",VLOOKUP(B102,Emprunteurs!$A$2:$C$1629,3,FALSE))</f>
        <v xml:space="preserve"> </v>
      </c>
      <c r="E102" s="29" t="str">
        <f>IF(ISERROR(VLOOKUP(B102,Emprunteurs!$A$2:$E$1629,4,FALSE))," ",VLOOKUP(B102,Emprunteurs!$A$2:$E$1629,4,FALSE))</f>
        <v xml:space="preserve"> </v>
      </c>
      <c r="F102" s="29" t="str">
        <f>IF(ISERROR(VLOOKUP(B102,Emprunteurs!$A$2:$E$1629,5,FALSE))," ",VLOOKUP(B102,Emprunteurs!$A$2:$E$1629,5,FALSE))</f>
        <v xml:space="preserve"> </v>
      </c>
      <c r="G102" s="29"/>
      <c r="H102" s="34"/>
      <c r="I102" s="82" t="str">
        <f>IF(ISERROR(VLOOKUP(H102,Inventaire!$A$2:$D$180,2,FALSE))," ",VLOOKUP(H102,Inventaire!$A$2:$D$180,2,FALSE))</f>
        <v xml:space="preserve"> </v>
      </c>
      <c r="J102" s="29" t="str">
        <f>IF(ISERROR(VLOOKUP(H102,Inventaire!$A$2:$D$180,3,FALSE))," ",VLOOKUP(H102,Inventaire!$A$2:$D$180,3,FALSE))</f>
        <v xml:space="preserve"> </v>
      </c>
      <c r="K102" s="29"/>
      <c r="L102" s="29"/>
      <c r="M102" s="30"/>
      <c r="N102" s="92" t="str">
        <f t="shared" si="1"/>
        <v/>
      </c>
    </row>
    <row r="103" spans="1:14" x14ac:dyDescent="0.25">
      <c r="A103" s="16">
        <v>100</v>
      </c>
      <c r="B103" s="33"/>
      <c r="C103" s="29" t="str">
        <f>IF(ISERROR(VLOOKUP(B103,Emprunteurs!$A$2:$C$1629,2,FALSE))," ",VLOOKUP(B103,Emprunteurs!$A$2:$C$1629,2,FALSE))</f>
        <v xml:space="preserve"> </v>
      </c>
      <c r="D103" s="29" t="str">
        <f>IF(ISERROR(VLOOKUP(B103,Emprunteurs!$A$2:$C$1629,3,FALSE))," ",VLOOKUP(B103,Emprunteurs!$A$2:$C$1629,3,FALSE))</f>
        <v xml:space="preserve"> </v>
      </c>
      <c r="E103" s="29" t="str">
        <f>IF(ISERROR(VLOOKUP(B103,Emprunteurs!$A$2:$E$1629,4,FALSE))," ",VLOOKUP(B103,Emprunteurs!$A$2:$E$1629,4,FALSE))</f>
        <v xml:space="preserve"> </v>
      </c>
      <c r="F103" s="29" t="str">
        <f>IF(ISERROR(VLOOKUP(B103,Emprunteurs!$A$2:$E$1629,5,FALSE))," ",VLOOKUP(B103,Emprunteurs!$A$2:$E$1629,5,FALSE))</f>
        <v xml:space="preserve"> </v>
      </c>
      <c r="G103" s="29"/>
      <c r="H103" s="34"/>
      <c r="I103" s="82" t="str">
        <f>IF(ISERROR(VLOOKUP(H103,Inventaire!$A$2:$D$180,2,FALSE))," ",VLOOKUP(H103,Inventaire!$A$2:$D$180,2,FALSE))</f>
        <v xml:space="preserve"> </v>
      </c>
      <c r="J103" s="29" t="str">
        <f>IF(ISERROR(VLOOKUP(H103,Inventaire!$A$2:$D$180,3,FALSE))," ",VLOOKUP(H103,Inventaire!$A$2:$D$180,3,FALSE))</f>
        <v xml:space="preserve"> </v>
      </c>
      <c r="K103" s="29"/>
      <c r="L103" s="29"/>
      <c r="M103" s="30"/>
      <c r="N103" s="92" t="str">
        <f t="shared" si="1"/>
        <v/>
      </c>
    </row>
    <row r="104" spans="1:14" x14ac:dyDescent="0.25">
      <c r="A104" s="16">
        <v>101</v>
      </c>
      <c r="B104" s="33"/>
      <c r="C104" s="29" t="str">
        <f>IF(ISERROR(VLOOKUP(B104,Emprunteurs!$A$2:$C$1629,2,FALSE))," ",VLOOKUP(B104,Emprunteurs!$A$2:$C$1629,2,FALSE))</f>
        <v xml:space="preserve"> </v>
      </c>
      <c r="D104" s="29" t="str">
        <f>IF(ISERROR(VLOOKUP(B104,Emprunteurs!$A$2:$C$1629,3,FALSE))," ",VLOOKUP(B104,Emprunteurs!$A$2:$C$1629,3,FALSE))</f>
        <v xml:space="preserve"> </v>
      </c>
      <c r="E104" s="29" t="str">
        <f>IF(ISERROR(VLOOKUP(B104,Emprunteurs!$A$2:$E$1629,4,FALSE))," ",VLOOKUP(B104,Emprunteurs!$A$2:$E$1629,4,FALSE))</f>
        <v xml:space="preserve"> </v>
      </c>
      <c r="F104" s="29" t="str">
        <f>IF(ISERROR(VLOOKUP(B104,Emprunteurs!$A$2:$E$1629,5,FALSE))," ",VLOOKUP(B104,Emprunteurs!$A$2:$E$1629,5,FALSE))</f>
        <v xml:space="preserve"> </v>
      </c>
      <c r="G104" s="29"/>
      <c r="H104" s="34"/>
      <c r="I104" s="82" t="str">
        <f>IF(ISERROR(VLOOKUP(H104,Inventaire!$A$2:$D$180,2,FALSE))," ",VLOOKUP(H104,Inventaire!$A$2:$D$180,2,FALSE))</f>
        <v xml:space="preserve"> </v>
      </c>
      <c r="J104" s="29" t="str">
        <f>IF(ISERROR(VLOOKUP(H104,Inventaire!$A$2:$D$180,3,FALSE))," ",VLOOKUP(H104,Inventaire!$A$2:$D$180,3,FALSE))</f>
        <v xml:space="preserve"> </v>
      </c>
      <c r="K104" s="29"/>
      <c r="L104" s="29"/>
      <c r="M104" s="30"/>
      <c r="N104" s="92" t="str">
        <f t="shared" si="1"/>
        <v/>
      </c>
    </row>
    <row r="105" spans="1:14" x14ac:dyDescent="0.25">
      <c r="A105" s="16">
        <v>102</v>
      </c>
      <c r="B105" s="33"/>
      <c r="C105" s="29" t="str">
        <f>IF(ISERROR(VLOOKUP(B105,Emprunteurs!$A$2:$C$1629,2,FALSE))," ",VLOOKUP(B105,Emprunteurs!$A$2:$C$1629,2,FALSE))</f>
        <v xml:space="preserve"> </v>
      </c>
      <c r="D105" s="29" t="str">
        <f>IF(ISERROR(VLOOKUP(B105,Emprunteurs!$A$2:$C$1629,3,FALSE))," ",VLOOKUP(B105,Emprunteurs!$A$2:$C$1629,3,FALSE))</f>
        <v xml:space="preserve"> </v>
      </c>
      <c r="E105" s="29" t="str">
        <f>IF(ISERROR(VLOOKUP(B105,Emprunteurs!$A$2:$E$1629,4,FALSE))," ",VLOOKUP(B105,Emprunteurs!$A$2:$E$1629,4,FALSE))</f>
        <v xml:space="preserve"> </v>
      </c>
      <c r="F105" s="29" t="str">
        <f>IF(ISERROR(VLOOKUP(B105,Emprunteurs!$A$2:$E$1629,5,FALSE))," ",VLOOKUP(B105,Emprunteurs!$A$2:$E$1629,5,FALSE))</f>
        <v xml:space="preserve"> </v>
      </c>
      <c r="G105" s="29"/>
      <c r="H105" s="34"/>
      <c r="I105" s="82" t="str">
        <f>IF(ISERROR(VLOOKUP(H105,Inventaire!$A$2:$D$180,2,FALSE))," ",VLOOKUP(H105,Inventaire!$A$2:$D$180,2,FALSE))</f>
        <v xml:space="preserve"> </v>
      </c>
      <c r="J105" s="29" t="str">
        <f>IF(ISERROR(VLOOKUP(H105,Inventaire!$A$2:$D$180,3,FALSE))," ",VLOOKUP(H105,Inventaire!$A$2:$D$180,3,FALSE))</f>
        <v xml:space="preserve"> </v>
      </c>
      <c r="K105" s="29"/>
      <c r="L105" s="29"/>
      <c r="M105" s="30"/>
      <c r="N105" s="92" t="str">
        <f t="shared" si="1"/>
        <v/>
      </c>
    </row>
    <row r="106" spans="1:14" x14ac:dyDescent="0.25">
      <c r="A106" s="16">
        <v>103</v>
      </c>
      <c r="B106" s="33"/>
      <c r="C106" s="29" t="str">
        <f>IF(ISERROR(VLOOKUP(B106,Emprunteurs!$A$2:$C$1629,2,FALSE))," ",VLOOKUP(B106,Emprunteurs!$A$2:$C$1629,2,FALSE))</f>
        <v xml:space="preserve"> </v>
      </c>
      <c r="D106" s="29" t="str">
        <f>IF(ISERROR(VLOOKUP(B106,Emprunteurs!$A$2:$C$1629,3,FALSE))," ",VLOOKUP(B106,Emprunteurs!$A$2:$C$1629,3,FALSE))</f>
        <v xml:space="preserve"> </v>
      </c>
      <c r="E106" s="29" t="str">
        <f>IF(ISERROR(VLOOKUP(B106,Emprunteurs!$A$2:$E$1629,4,FALSE))," ",VLOOKUP(B106,Emprunteurs!$A$2:$E$1629,4,FALSE))</f>
        <v xml:space="preserve"> </v>
      </c>
      <c r="F106" s="29" t="str">
        <f>IF(ISERROR(VLOOKUP(B106,Emprunteurs!$A$2:$E$1629,5,FALSE))," ",VLOOKUP(B106,Emprunteurs!$A$2:$E$1629,5,FALSE))</f>
        <v xml:space="preserve"> </v>
      </c>
      <c r="G106" s="29"/>
      <c r="H106" s="34"/>
      <c r="I106" s="82" t="str">
        <f>IF(ISERROR(VLOOKUP(H106,Inventaire!$A$2:$D$180,2,FALSE))," ",VLOOKUP(H106,Inventaire!$A$2:$D$180,2,FALSE))</f>
        <v xml:space="preserve"> </v>
      </c>
      <c r="J106" s="29" t="str">
        <f>IF(ISERROR(VLOOKUP(H106,Inventaire!$A$2:$D$180,3,FALSE))," ",VLOOKUP(H106,Inventaire!$A$2:$D$180,3,FALSE))</f>
        <v xml:space="preserve"> </v>
      </c>
      <c r="K106" s="29"/>
      <c r="L106" s="29"/>
      <c r="M106" s="30"/>
      <c r="N106" s="92" t="str">
        <f t="shared" si="1"/>
        <v/>
      </c>
    </row>
    <row r="107" spans="1:14" x14ac:dyDescent="0.25">
      <c r="A107" s="16">
        <v>104</v>
      </c>
      <c r="B107" s="33"/>
      <c r="C107" s="29" t="str">
        <f>IF(ISERROR(VLOOKUP(B107,Emprunteurs!$A$2:$C$1629,2,FALSE))," ",VLOOKUP(B107,Emprunteurs!$A$2:$C$1629,2,FALSE))</f>
        <v xml:space="preserve"> </v>
      </c>
      <c r="D107" s="29" t="str">
        <f>IF(ISERROR(VLOOKUP(B107,Emprunteurs!$A$2:$C$1629,3,FALSE))," ",VLOOKUP(B107,Emprunteurs!$A$2:$C$1629,3,FALSE))</f>
        <v xml:space="preserve"> </v>
      </c>
      <c r="E107" s="29" t="str">
        <f>IF(ISERROR(VLOOKUP(B107,Emprunteurs!$A$2:$E$1629,4,FALSE))," ",VLOOKUP(B107,Emprunteurs!$A$2:$E$1629,4,FALSE))</f>
        <v xml:space="preserve"> </v>
      </c>
      <c r="F107" s="29" t="str">
        <f>IF(ISERROR(VLOOKUP(B107,Emprunteurs!$A$2:$E$1629,5,FALSE))," ",VLOOKUP(B107,Emprunteurs!$A$2:$E$1629,5,FALSE))</f>
        <v xml:space="preserve"> </v>
      </c>
      <c r="G107" s="29"/>
      <c r="H107" s="34"/>
      <c r="I107" s="82" t="str">
        <f>IF(ISERROR(VLOOKUP(H107,Inventaire!$A$2:$D$180,2,FALSE))," ",VLOOKUP(H107,Inventaire!$A$2:$D$180,2,FALSE))</f>
        <v xml:space="preserve"> </v>
      </c>
      <c r="J107" s="29" t="str">
        <f>IF(ISERROR(VLOOKUP(H107,Inventaire!$A$2:$D$180,3,FALSE))," ",VLOOKUP(H107,Inventaire!$A$2:$D$180,3,FALSE))</f>
        <v xml:space="preserve"> </v>
      </c>
      <c r="K107" s="29"/>
      <c r="L107" s="29"/>
      <c r="M107" s="30"/>
      <c r="N107" s="92" t="str">
        <f t="shared" si="1"/>
        <v/>
      </c>
    </row>
    <row r="108" spans="1:14" x14ac:dyDescent="0.25">
      <c r="A108" s="16">
        <v>105</v>
      </c>
      <c r="B108" s="33"/>
      <c r="C108" s="29" t="str">
        <f>IF(ISERROR(VLOOKUP(B108,Emprunteurs!$A$2:$C$1629,2,FALSE))," ",VLOOKUP(B108,Emprunteurs!$A$2:$C$1629,2,FALSE))</f>
        <v xml:space="preserve"> </v>
      </c>
      <c r="D108" s="29" t="str">
        <f>IF(ISERROR(VLOOKUP(B108,Emprunteurs!$A$2:$C$1629,3,FALSE))," ",VLOOKUP(B108,Emprunteurs!$A$2:$C$1629,3,FALSE))</f>
        <v xml:space="preserve"> </v>
      </c>
      <c r="E108" s="29" t="str">
        <f>IF(ISERROR(VLOOKUP(B108,Emprunteurs!$A$2:$E$1629,4,FALSE))," ",VLOOKUP(B108,Emprunteurs!$A$2:$E$1629,4,FALSE))</f>
        <v xml:space="preserve"> </v>
      </c>
      <c r="F108" s="29" t="str">
        <f>IF(ISERROR(VLOOKUP(B108,Emprunteurs!$A$2:$E$1629,5,FALSE))," ",VLOOKUP(B108,Emprunteurs!$A$2:$E$1629,5,FALSE))</f>
        <v xml:space="preserve"> </v>
      </c>
      <c r="G108" s="29"/>
      <c r="H108" s="34"/>
      <c r="I108" s="82" t="str">
        <f>IF(ISERROR(VLOOKUP(H108,Inventaire!$A$2:$D$180,2,FALSE))," ",VLOOKUP(H108,Inventaire!$A$2:$D$180,2,FALSE))</f>
        <v xml:space="preserve"> </v>
      </c>
      <c r="J108" s="29" t="str">
        <f>IF(ISERROR(VLOOKUP(H108,Inventaire!$A$2:$D$180,3,FALSE))," ",VLOOKUP(H108,Inventaire!$A$2:$D$180,3,FALSE))</f>
        <v xml:space="preserve"> </v>
      </c>
      <c r="K108" s="29"/>
      <c r="L108" s="29"/>
      <c r="M108" s="30"/>
      <c r="N108" s="92" t="str">
        <f t="shared" si="1"/>
        <v/>
      </c>
    </row>
    <row r="109" spans="1:14" x14ac:dyDescent="0.25">
      <c r="A109" s="16">
        <v>106</v>
      </c>
      <c r="B109" s="33"/>
      <c r="C109" s="29" t="str">
        <f>IF(ISERROR(VLOOKUP(B109,Emprunteurs!$A$2:$C$1629,2,FALSE))," ",VLOOKUP(B109,Emprunteurs!$A$2:$C$1629,2,FALSE))</f>
        <v xml:space="preserve"> </v>
      </c>
      <c r="D109" s="29" t="str">
        <f>IF(ISERROR(VLOOKUP(B109,Emprunteurs!$A$2:$C$1629,3,FALSE))," ",VLOOKUP(B109,Emprunteurs!$A$2:$C$1629,3,FALSE))</f>
        <v xml:space="preserve"> </v>
      </c>
      <c r="E109" s="29" t="str">
        <f>IF(ISERROR(VLOOKUP(B109,Emprunteurs!$A$2:$E$1629,4,FALSE))," ",VLOOKUP(B109,Emprunteurs!$A$2:$E$1629,4,FALSE))</f>
        <v xml:space="preserve"> </v>
      </c>
      <c r="F109" s="29" t="str">
        <f>IF(ISERROR(VLOOKUP(B109,Emprunteurs!$A$2:$E$1629,5,FALSE))," ",VLOOKUP(B109,Emprunteurs!$A$2:$E$1629,5,FALSE))</f>
        <v xml:space="preserve"> </v>
      </c>
      <c r="G109" s="29"/>
      <c r="H109" s="34"/>
      <c r="I109" s="82" t="str">
        <f>IF(ISERROR(VLOOKUP(H109,Inventaire!$A$2:$D$180,2,FALSE))," ",VLOOKUP(H109,Inventaire!$A$2:$D$180,2,FALSE))</f>
        <v xml:space="preserve"> </v>
      </c>
      <c r="J109" s="29" t="str">
        <f>IF(ISERROR(VLOOKUP(H109,Inventaire!$A$2:$D$180,3,FALSE))," ",VLOOKUP(H109,Inventaire!$A$2:$D$180,3,FALSE))</f>
        <v xml:space="preserve"> </v>
      </c>
      <c r="K109" s="29"/>
      <c r="L109" s="29"/>
      <c r="M109" s="30"/>
      <c r="N109" s="92" t="str">
        <f t="shared" si="1"/>
        <v/>
      </c>
    </row>
    <row r="110" spans="1:14" x14ac:dyDescent="0.25">
      <c r="A110" s="16">
        <v>107</v>
      </c>
      <c r="B110" s="33"/>
      <c r="C110" s="29" t="str">
        <f>IF(ISERROR(VLOOKUP(B110,Emprunteurs!$A$2:$C$1629,2,FALSE))," ",VLOOKUP(B110,Emprunteurs!$A$2:$C$1629,2,FALSE))</f>
        <v xml:space="preserve"> </v>
      </c>
      <c r="D110" s="29" t="str">
        <f>IF(ISERROR(VLOOKUP(B110,Emprunteurs!$A$2:$C$1629,3,FALSE))," ",VLOOKUP(B110,Emprunteurs!$A$2:$C$1629,3,FALSE))</f>
        <v xml:space="preserve"> </v>
      </c>
      <c r="E110" s="29" t="str">
        <f>IF(ISERROR(VLOOKUP(B110,Emprunteurs!$A$2:$E$1629,4,FALSE))," ",VLOOKUP(B110,Emprunteurs!$A$2:$E$1629,4,FALSE))</f>
        <v xml:space="preserve"> </v>
      </c>
      <c r="F110" s="29" t="str">
        <f>IF(ISERROR(VLOOKUP(B110,Emprunteurs!$A$2:$E$1629,5,FALSE))," ",VLOOKUP(B110,Emprunteurs!$A$2:$E$1629,5,FALSE))</f>
        <v xml:space="preserve"> </v>
      </c>
      <c r="G110" s="29"/>
      <c r="H110" s="34"/>
      <c r="I110" s="82" t="str">
        <f>IF(ISERROR(VLOOKUP(H110,Inventaire!$A$2:$D$180,2,FALSE))," ",VLOOKUP(H110,Inventaire!$A$2:$D$180,2,FALSE))</f>
        <v xml:space="preserve"> </v>
      </c>
      <c r="J110" s="29" t="str">
        <f>IF(ISERROR(VLOOKUP(H110,Inventaire!$A$2:$D$180,3,FALSE))," ",VLOOKUP(H110,Inventaire!$A$2:$D$180,3,FALSE))</f>
        <v xml:space="preserve"> </v>
      </c>
      <c r="K110" s="29"/>
      <c r="L110" s="29"/>
      <c r="M110" s="30"/>
      <c r="N110" s="92" t="str">
        <f t="shared" si="1"/>
        <v/>
      </c>
    </row>
    <row r="111" spans="1:14" x14ac:dyDescent="0.25">
      <c r="A111" s="16">
        <v>108</v>
      </c>
      <c r="B111" s="33"/>
      <c r="C111" s="29" t="str">
        <f>IF(ISERROR(VLOOKUP(B111,Emprunteurs!$A$2:$C$1629,2,FALSE))," ",VLOOKUP(B111,Emprunteurs!$A$2:$C$1629,2,FALSE))</f>
        <v xml:space="preserve"> </v>
      </c>
      <c r="D111" s="29" t="str">
        <f>IF(ISERROR(VLOOKUP(B111,Emprunteurs!$A$2:$C$1629,3,FALSE))," ",VLOOKUP(B111,Emprunteurs!$A$2:$C$1629,3,FALSE))</f>
        <v xml:space="preserve"> </v>
      </c>
      <c r="E111" s="29" t="str">
        <f>IF(ISERROR(VLOOKUP(B111,Emprunteurs!$A$2:$E$1629,4,FALSE))," ",VLOOKUP(B111,Emprunteurs!$A$2:$E$1629,4,FALSE))</f>
        <v xml:space="preserve"> </v>
      </c>
      <c r="F111" s="29" t="str">
        <f>IF(ISERROR(VLOOKUP(B111,Emprunteurs!$A$2:$E$1629,5,FALSE))," ",VLOOKUP(B111,Emprunteurs!$A$2:$E$1629,5,FALSE))</f>
        <v xml:space="preserve"> </v>
      </c>
      <c r="G111" s="29"/>
      <c r="H111" s="34"/>
      <c r="I111" s="82" t="str">
        <f>IF(ISERROR(VLOOKUP(H111,Inventaire!$A$2:$D$180,2,FALSE))," ",VLOOKUP(H111,Inventaire!$A$2:$D$180,2,FALSE))</f>
        <v xml:space="preserve"> </v>
      </c>
      <c r="J111" s="29" t="str">
        <f>IF(ISERROR(VLOOKUP(H111,Inventaire!$A$2:$D$180,3,FALSE))," ",VLOOKUP(H111,Inventaire!$A$2:$D$180,3,FALSE))</f>
        <v xml:space="preserve"> </v>
      </c>
      <c r="K111" s="29"/>
      <c r="L111" s="29"/>
      <c r="M111" s="30"/>
      <c r="N111" s="92" t="str">
        <f t="shared" si="1"/>
        <v/>
      </c>
    </row>
    <row r="112" spans="1:14" x14ac:dyDescent="0.25">
      <c r="A112" s="16">
        <v>109</v>
      </c>
      <c r="B112" s="33"/>
      <c r="C112" s="29" t="str">
        <f>IF(ISERROR(VLOOKUP(B112,Emprunteurs!$A$2:$C$1629,2,FALSE))," ",VLOOKUP(B112,Emprunteurs!$A$2:$C$1629,2,FALSE))</f>
        <v xml:space="preserve"> </v>
      </c>
      <c r="D112" s="29" t="str">
        <f>IF(ISERROR(VLOOKUP(B112,Emprunteurs!$A$2:$C$1629,3,FALSE))," ",VLOOKUP(B112,Emprunteurs!$A$2:$C$1629,3,FALSE))</f>
        <v xml:space="preserve"> </v>
      </c>
      <c r="E112" s="29" t="str">
        <f>IF(ISERROR(VLOOKUP(B112,Emprunteurs!$A$2:$E$1629,4,FALSE))," ",VLOOKUP(B112,Emprunteurs!$A$2:$E$1629,4,FALSE))</f>
        <v xml:space="preserve"> </v>
      </c>
      <c r="F112" s="29" t="str">
        <f>IF(ISERROR(VLOOKUP(B112,Emprunteurs!$A$2:$E$1629,5,FALSE))," ",VLOOKUP(B112,Emprunteurs!$A$2:$E$1629,5,FALSE))</f>
        <v xml:space="preserve"> </v>
      </c>
      <c r="G112" s="29"/>
      <c r="H112" s="34"/>
      <c r="I112" s="82" t="str">
        <f>IF(ISERROR(VLOOKUP(H112,Inventaire!$A$2:$D$180,2,FALSE))," ",VLOOKUP(H112,Inventaire!$A$2:$D$180,2,FALSE))</f>
        <v xml:space="preserve"> </v>
      </c>
      <c r="J112" s="29" t="str">
        <f>IF(ISERROR(VLOOKUP(H112,Inventaire!$A$2:$D$180,3,FALSE))," ",VLOOKUP(H112,Inventaire!$A$2:$D$180,3,FALSE))</f>
        <v xml:space="preserve"> </v>
      </c>
      <c r="K112" s="29"/>
      <c r="L112" s="29"/>
      <c r="M112" s="30"/>
      <c r="N112" s="92" t="str">
        <f t="shared" si="1"/>
        <v/>
      </c>
    </row>
    <row r="113" spans="1:14" x14ac:dyDescent="0.25">
      <c r="A113" s="16">
        <v>110</v>
      </c>
      <c r="B113" s="33"/>
      <c r="C113" s="29" t="str">
        <f>IF(ISERROR(VLOOKUP(B113,Emprunteurs!$A$2:$C$1629,2,FALSE))," ",VLOOKUP(B113,Emprunteurs!$A$2:$C$1629,2,FALSE))</f>
        <v xml:space="preserve"> </v>
      </c>
      <c r="D113" s="29" t="str">
        <f>IF(ISERROR(VLOOKUP(B113,Emprunteurs!$A$2:$C$1629,3,FALSE))," ",VLOOKUP(B113,Emprunteurs!$A$2:$C$1629,3,FALSE))</f>
        <v xml:space="preserve"> </v>
      </c>
      <c r="E113" s="29" t="str">
        <f>IF(ISERROR(VLOOKUP(B113,Emprunteurs!$A$2:$E$1629,4,FALSE))," ",VLOOKUP(B113,Emprunteurs!$A$2:$E$1629,4,FALSE))</f>
        <v xml:space="preserve"> </v>
      </c>
      <c r="F113" s="29" t="str">
        <f>IF(ISERROR(VLOOKUP(B113,Emprunteurs!$A$2:$E$1629,5,FALSE))," ",VLOOKUP(B113,Emprunteurs!$A$2:$E$1629,5,FALSE))</f>
        <v xml:space="preserve"> </v>
      </c>
      <c r="G113" s="29"/>
      <c r="H113" s="34"/>
      <c r="I113" s="82" t="str">
        <f>IF(ISERROR(VLOOKUP(H113,Inventaire!$A$2:$D$180,2,FALSE))," ",VLOOKUP(H113,Inventaire!$A$2:$D$180,2,FALSE))</f>
        <v xml:space="preserve"> </v>
      </c>
      <c r="J113" s="29" t="str">
        <f>IF(ISERROR(VLOOKUP(H113,Inventaire!$A$2:$D$180,3,FALSE))," ",VLOOKUP(H113,Inventaire!$A$2:$D$180,3,FALSE))</f>
        <v xml:space="preserve"> </v>
      </c>
      <c r="K113" s="29"/>
      <c r="L113" s="29"/>
      <c r="M113" s="30"/>
      <c r="N113" s="92" t="str">
        <f t="shared" si="1"/>
        <v/>
      </c>
    </row>
    <row r="114" spans="1:14" x14ac:dyDescent="0.25">
      <c r="A114" s="16">
        <v>111</v>
      </c>
      <c r="B114" s="33"/>
      <c r="C114" s="29" t="str">
        <f>IF(ISERROR(VLOOKUP(B114,Emprunteurs!$A$2:$C$1629,2,FALSE))," ",VLOOKUP(B114,Emprunteurs!$A$2:$C$1629,2,FALSE))</f>
        <v xml:space="preserve"> </v>
      </c>
      <c r="D114" s="29" t="str">
        <f>IF(ISERROR(VLOOKUP(B114,Emprunteurs!$A$2:$C$1629,3,FALSE))," ",VLOOKUP(B114,Emprunteurs!$A$2:$C$1629,3,FALSE))</f>
        <v xml:space="preserve"> </v>
      </c>
      <c r="E114" s="29" t="str">
        <f>IF(ISERROR(VLOOKUP(B114,Emprunteurs!$A$2:$E$1629,4,FALSE))," ",VLOOKUP(B114,Emprunteurs!$A$2:$E$1629,4,FALSE))</f>
        <v xml:space="preserve"> </v>
      </c>
      <c r="F114" s="29" t="str">
        <f>IF(ISERROR(VLOOKUP(B114,Emprunteurs!$A$2:$E$1629,5,FALSE))," ",VLOOKUP(B114,Emprunteurs!$A$2:$E$1629,5,FALSE))</f>
        <v xml:space="preserve"> </v>
      </c>
      <c r="G114" s="29"/>
      <c r="H114" s="34"/>
      <c r="I114" s="82" t="str">
        <f>IF(ISERROR(VLOOKUP(H114,Inventaire!$A$2:$D$180,2,FALSE))," ",VLOOKUP(H114,Inventaire!$A$2:$D$180,2,FALSE))</f>
        <v xml:space="preserve"> </v>
      </c>
      <c r="J114" s="29" t="str">
        <f>IF(ISERROR(VLOOKUP(H114,Inventaire!$A$2:$D$180,3,FALSE))," ",VLOOKUP(H114,Inventaire!$A$2:$D$180,3,FALSE))</f>
        <v xml:space="preserve"> </v>
      </c>
      <c r="K114" s="29"/>
      <c r="L114" s="29"/>
      <c r="M114" s="30"/>
      <c r="N114" s="92" t="str">
        <f t="shared" si="1"/>
        <v/>
      </c>
    </row>
    <row r="115" spans="1:14" x14ac:dyDescent="0.25">
      <c r="A115" s="16">
        <v>112</v>
      </c>
      <c r="B115" s="33"/>
      <c r="C115" s="29" t="str">
        <f>IF(ISERROR(VLOOKUP(B115,Emprunteurs!$A$2:$C$1629,2,FALSE))," ",VLOOKUP(B115,Emprunteurs!$A$2:$C$1629,2,FALSE))</f>
        <v xml:space="preserve"> </v>
      </c>
      <c r="D115" s="29" t="str">
        <f>IF(ISERROR(VLOOKUP(B115,Emprunteurs!$A$2:$C$1629,3,FALSE))," ",VLOOKUP(B115,Emprunteurs!$A$2:$C$1629,3,FALSE))</f>
        <v xml:space="preserve"> </v>
      </c>
      <c r="E115" s="29" t="str">
        <f>IF(ISERROR(VLOOKUP(B115,Emprunteurs!$A$2:$E$1629,4,FALSE))," ",VLOOKUP(B115,Emprunteurs!$A$2:$E$1629,4,FALSE))</f>
        <v xml:space="preserve"> </v>
      </c>
      <c r="F115" s="29" t="str">
        <f>IF(ISERROR(VLOOKUP(B115,Emprunteurs!$A$2:$E$1629,5,FALSE))," ",VLOOKUP(B115,Emprunteurs!$A$2:$E$1629,5,FALSE))</f>
        <v xml:space="preserve"> </v>
      </c>
      <c r="G115" s="29"/>
      <c r="H115" s="34"/>
      <c r="I115" s="82" t="str">
        <f>IF(ISERROR(VLOOKUP(H115,Inventaire!$A$2:$D$180,2,FALSE))," ",VLOOKUP(H115,Inventaire!$A$2:$D$180,2,FALSE))</f>
        <v xml:space="preserve"> </v>
      </c>
      <c r="J115" s="29" t="str">
        <f>IF(ISERROR(VLOOKUP(H115,Inventaire!$A$2:$D$180,3,FALSE))," ",VLOOKUP(H115,Inventaire!$A$2:$D$180,3,FALSE))</f>
        <v xml:space="preserve"> </v>
      </c>
      <c r="K115" s="29"/>
      <c r="L115" s="29"/>
      <c r="M115" s="30"/>
      <c r="N115" s="92" t="str">
        <f t="shared" si="1"/>
        <v/>
      </c>
    </row>
    <row r="116" spans="1:14" x14ac:dyDescent="0.25">
      <c r="A116" s="16">
        <v>113</v>
      </c>
      <c r="B116" s="33"/>
      <c r="C116" s="29" t="str">
        <f>IF(ISERROR(VLOOKUP(B116,Emprunteurs!$A$2:$C$1629,2,FALSE))," ",VLOOKUP(B116,Emprunteurs!$A$2:$C$1629,2,FALSE))</f>
        <v xml:space="preserve"> </v>
      </c>
      <c r="D116" s="29" t="str">
        <f>IF(ISERROR(VLOOKUP(B116,Emprunteurs!$A$2:$C$1629,3,FALSE))," ",VLOOKUP(B116,Emprunteurs!$A$2:$C$1629,3,FALSE))</f>
        <v xml:space="preserve"> </v>
      </c>
      <c r="E116" s="29" t="str">
        <f>IF(ISERROR(VLOOKUP(B116,Emprunteurs!$A$2:$E$1629,4,FALSE))," ",VLOOKUP(B116,Emprunteurs!$A$2:$E$1629,4,FALSE))</f>
        <v xml:space="preserve"> </v>
      </c>
      <c r="F116" s="29" t="str">
        <f>IF(ISERROR(VLOOKUP(B116,Emprunteurs!$A$2:$E$1629,5,FALSE))," ",VLOOKUP(B116,Emprunteurs!$A$2:$E$1629,5,FALSE))</f>
        <v xml:space="preserve"> </v>
      </c>
      <c r="G116" s="29"/>
      <c r="H116" s="34"/>
      <c r="I116" s="82" t="str">
        <f>IF(ISERROR(VLOOKUP(H116,Inventaire!$A$2:$D$180,2,FALSE))," ",VLOOKUP(H116,Inventaire!$A$2:$D$180,2,FALSE))</f>
        <v xml:space="preserve"> </v>
      </c>
      <c r="J116" s="29" t="str">
        <f>IF(ISERROR(VLOOKUP(H116,Inventaire!$A$2:$D$180,3,FALSE))," ",VLOOKUP(H116,Inventaire!$A$2:$D$180,3,FALSE))</f>
        <v xml:space="preserve"> </v>
      </c>
      <c r="K116" s="29"/>
      <c r="L116" s="29"/>
      <c r="M116" s="30"/>
      <c r="N116" s="92" t="str">
        <f t="shared" si="1"/>
        <v/>
      </c>
    </row>
    <row r="117" spans="1:14" x14ac:dyDescent="0.25">
      <c r="A117" s="16">
        <v>114</v>
      </c>
      <c r="B117" s="33"/>
      <c r="C117" s="29" t="str">
        <f>IF(ISERROR(VLOOKUP(B117,Emprunteurs!$A$2:$C$1629,2,FALSE))," ",VLOOKUP(B117,Emprunteurs!$A$2:$C$1629,2,FALSE))</f>
        <v xml:space="preserve"> </v>
      </c>
      <c r="D117" s="29" t="str">
        <f>IF(ISERROR(VLOOKUP(B117,Emprunteurs!$A$2:$C$1629,3,FALSE))," ",VLOOKUP(B117,Emprunteurs!$A$2:$C$1629,3,FALSE))</f>
        <v xml:space="preserve"> </v>
      </c>
      <c r="E117" s="29" t="str">
        <f>IF(ISERROR(VLOOKUP(B117,Emprunteurs!$A$2:$E$1629,4,FALSE))," ",VLOOKUP(B117,Emprunteurs!$A$2:$E$1629,4,FALSE))</f>
        <v xml:space="preserve"> </v>
      </c>
      <c r="F117" s="29" t="str">
        <f>IF(ISERROR(VLOOKUP(B117,Emprunteurs!$A$2:$E$1629,5,FALSE))," ",VLOOKUP(B117,Emprunteurs!$A$2:$E$1629,5,FALSE))</f>
        <v xml:space="preserve"> </v>
      </c>
      <c r="G117" s="29"/>
      <c r="H117" s="34"/>
      <c r="I117" s="82" t="str">
        <f>IF(ISERROR(VLOOKUP(H117,Inventaire!$A$2:$D$180,2,FALSE))," ",VLOOKUP(H117,Inventaire!$A$2:$D$180,2,FALSE))</f>
        <v xml:space="preserve"> </v>
      </c>
      <c r="J117" s="29" t="str">
        <f>IF(ISERROR(VLOOKUP(H117,Inventaire!$A$2:$D$180,3,FALSE))," ",VLOOKUP(H117,Inventaire!$A$2:$D$180,3,FALSE))</f>
        <v xml:space="preserve"> </v>
      </c>
      <c r="K117" s="29"/>
      <c r="L117" s="29"/>
      <c r="M117" s="30"/>
      <c r="N117" s="92" t="str">
        <f t="shared" si="1"/>
        <v/>
      </c>
    </row>
    <row r="118" spans="1:14" x14ac:dyDescent="0.25">
      <c r="A118" s="16">
        <v>115</v>
      </c>
      <c r="B118" s="33"/>
      <c r="C118" s="29" t="str">
        <f>IF(ISERROR(VLOOKUP(B118,Emprunteurs!$A$2:$C$1629,2,FALSE))," ",VLOOKUP(B118,Emprunteurs!$A$2:$C$1629,2,FALSE))</f>
        <v xml:space="preserve"> </v>
      </c>
      <c r="D118" s="29" t="str">
        <f>IF(ISERROR(VLOOKUP(B118,Emprunteurs!$A$2:$C$1629,3,FALSE))," ",VLOOKUP(B118,Emprunteurs!$A$2:$C$1629,3,FALSE))</f>
        <v xml:space="preserve"> </v>
      </c>
      <c r="E118" s="29" t="str">
        <f>IF(ISERROR(VLOOKUP(B118,Emprunteurs!$A$2:$E$1629,4,FALSE))," ",VLOOKUP(B118,Emprunteurs!$A$2:$E$1629,4,FALSE))</f>
        <v xml:space="preserve"> </v>
      </c>
      <c r="F118" s="29" t="str">
        <f>IF(ISERROR(VLOOKUP(B118,Emprunteurs!$A$2:$E$1629,5,FALSE))," ",VLOOKUP(B118,Emprunteurs!$A$2:$E$1629,5,FALSE))</f>
        <v xml:space="preserve"> </v>
      </c>
      <c r="G118" s="29"/>
      <c r="H118" s="34"/>
      <c r="I118" s="82" t="str">
        <f>IF(ISERROR(VLOOKUP(H118,Inventaire!$A$2:$D$180,2,FALSE))," ",VLOOKUP(H118,Inventaire!$A$2:$D$180,2,FALSE))</f>
        <v xml:space="preserve"> </v>
      </c>
      <c r="J118" s="29" t="str">
        <f>IF(ISERROR(VLOOKUP(H118,Inventaire!$A$2:$D$180,3,FALSE))," ",VLOOKUP(H118,Inventaire!$A$2:$D$180,3,FALSE))</f>
        <v xml:space="preserve"> </v>
      </c>
      <c r="K118" s="29"/>
      <c r="L118" s="29"/>
      <c r="M118" s="30"/>
      <c r="N118" s="92" t="str">
        <f t="shared" si="1"/>
        <v/>
      </c>
    </row>
    <row r="119" spans="1:14" x14ac:dyDescent="0.25">
      <c r="A119" s="16">
        <v>116</v>
      </c>
      <c r="B119" s="33"/>
      <c r="C119" s="29" t="str">
        <f>IF(ISERROR(VLOOKUP(B119,Emprunteurs!$A$2:$C$1629,2,FALSE))," ",VLOOKUP(B119,Emprunteurs!$A$2:$C$1629,2,FALSE))</f>
        <v xml:space="preserve"> </v>
      </c>
      <c r="D119" s="29" t="str">
        <f>IF(ISERROR(VLOOKUP(B119,Emprunteurs!$A$2:$C$1629,3,FALSE))," ",VLOOKUP(B119,Emprunteurs!$A$2:$C$1629,3,FALSE))</f>
        <v xml:space="preserve"> </v>
      </c>
      <c r="E119" s="29" t="str">
        <f>IF(ISERROR(VLOOKUP(B119,Emprunteurs!$A$2:$E$1629,4,FALSE))," ",VLOOKUP(B119,Emprunteurs!$A$2:$E$1629,4,FALSE))</f>
        <v xml:space="preserve"> </v>
      </c>
      <c r="F119" s="29" t="str">
        <f>IF(ISERROR(VLOOKUP(B119,Emprunteurs!$A$2:$E$1629,5,FALSE))," ",VLOOKUP(B119,Emprunteurs!$A$2:$E$1629,5,FALSE))</f>
        <v xml:space="preserve"> </v>
      </c>
      <c r="G119" s="29"/>
      <c r="H119" s="34"/>
      <c r="I119" s="82" t="str">
        <f>IF(ISERROR(VLOOKUP(H119,Inventaire!$A$2:$D$180,2,FALSE))," ",VLOOKUP(H119,Inventaire!$A$2:$D$180,2,FALSE))</f>
        <v xml:space="preserve"> </v>
      </c>
      <c r="J119" s="29" t="str">
        <f>IF(ISERROR(VLOOKUP(H119,Inventaire!$A$2:$D$180,3,FALSE))," ",VLOOKUP(H119,Inventaire!$A$2:$D$180,3,FALSE))</f>
        <v xml:space="preserve"> </v>
      </c>
      <c r="K119" s="29"/>
      <c r="L119" s="29"/>
      <c r="M119" s="30"/>
      <c r="N119" s="92" t="str">
        <f t="shared" si="1"/>
        <v/>
      </c>
    </row>
    <row r="120" spans="1:14" x14ac:dyDescent="0.25">
      <c r="A120" s="16">
        <v>117</v>
      </c>
      <c r="B120" s="33"/>
      <c r="C120" s="29" t="str">
        <f>IF(ISERROR(VLOOKUP(B120,Emprunteurs!$A$2:$C$1629,2,FALSE))," ",VLOOKUP(B120,Emprunteurs!$A$2:$C$1629,2,FALSE))</f>
        <v xml:space="preserve"> </v>
      </c>
      <c r="D120" s="29" t="str">
        <f>IF(ISERROR(VLOOKUP(B120,Emprunteurs!$A$2:$C$1629,3,FALSE))," ",VLOOKUP(B120,Emprunteurs!$A$2:$C$1629,3,FALSE))</f>
        <v xml:space="preserve"> </v>
      </c>
      <c r="E120" s="29" t="str">
        <f>IF(ISERROR(VLOOKUP(B120,Emprunteurs!$A$2:$E$1629,4,FALSE))," ",VLOOKUP(B120,Emprunteurs!$A$2:$E$1629,4,FALSE))</f>
        <v xml:space="preserve"> </v>
      </c>
      <c r="F120" s="29" t="str">
        <f>IF(ISERROR(VLOOKUP(B120,Emprunteurs!$A$2:$E$1629,5,FALSE))," ",VLOOKUP(B120,Emprunteurs!$A$2:$E$1629,5,FALSE))</f>
        <v xml:space="preserve"> </v>
      </c>
      <c r="G120" s="29"/>
      <c r="H120" s="34"/>
      <c r="I120" s="82" t="str">
        <f>IF(ISERROR(VLOOKUP(H120,Inventaire!$A$2:$D$180,2,FALSE))," ",VLOOKUP(H120,Inventaire!$A$2:$D$180,2,FALSE))</f>
        <v xml:space="preserve"> </v>
      </c>
      <c r="J120" s="29" t="str">
        <f>IF(ISERROR(VLOOKUP(H120,Inventaire!$A$2:$D$180,3,FALSE))," ",VLOOKUP(H120,Inventaire!$A$2:$D$180,3,FALSE))</f>
        <v xml:space="preserve"> </v>
      </c>
      <c r="K120" s="29"/>
      <c r="L120" s="29"/>
      <c r="M120" s="30"/>
      <c r="N120" s="92" t="str">
        <f t="shared" si="1"/>
        <v/>
      </c>
    </row>
    <row r="121" spans="1:14" x14ac:dyDescent="0.25">
      <c r="A121" s="16">
        <v>118</v>
      </c>
      <c r="B121" s="33"/>
      <c r="C121" s="29" t="str">
        <f>IF(ISERROR(VLOOKUP(B121,Emprunteurs!$A$2:$C$1629,2,FALSE))," ",VLOOKUP(B121,Emprunteurs!$A$2:$C$1629,2,FALSE))</f>
        <v xml:space="preserve"> </v>
      </c>
      <c r="D121" s="29" t="str">
        <f>IF(ISERROR(VLOOKUP(B121,Emprunteurs!$A$2:$C$1629,3,FALSE))," ",VLOOKUP(B121,Emprunteurs!$A$2:$C$1629,3,FALSE))</f>
        <v xml:space="preserve"> </v>
      </c>
      <c r="E121" s="29" t="str">
        <f>IF(ISERROR(VLOOKUP(B121,Emprunteurs!$A$2:$E$1629,4,FALSE))," ",VLOOKUP(B121,Emprunteurs!$A$2:$E$1629,4,FALSE))</f>
        <v xml:space="preserve"> </v>
      </c>
      <c r="F121" s="29" t="str">
        <f>IF(ISERROR(VLOOKUP(B121,Emprunteurs!$A$2:$E$1629,5,FALSE))," ",VLOOKUP(B121,Emprunteurs!$A$2:$E$1629,5,FALSE))</f>
        <v xml:space="preserve"> </v>
      </c>
      <c r="G121" s="29"/>
      <c r="H121" s="34"/>
      <c r="I121" s="82" t="str">
        <f>IF(ISERROR(VLOOKUP(H121,Inventaire!$A$2:$D$180,2,FALSE))," ",VLOOKUP(H121,Inventaire!$A$2:$D$180,2,FALSE))</f>
        <v xml:space="preserve"> </v>
      </c>
      <c r="J121" s="29" t="str">
        <f>IF(ISERROR(VLOOKUP(H121,Inventaire!$A$2:$D$180,3,FALSE))," ",VLOOKUP(H121,Inventaire!$A$2:$D$180,3,FALSE))</f>
        <v xml:space="preserve"> </v>
      </c>
      <c r="K121" s="29"/>
      <c r="L121" s="29"/>
      <c r="M121" s="30"/>
      <c r="N121" s="92" t="str">
        <f t="shared" si="1"/>
        <v/>
      </c>
    </row>
    <row r="122" spans="1:14" x14ac:dyDescent="0.25">
      <c r="A122" s="16">
        <v>119</v>
      </c>
      <c r="B122" s="33"/>
      <c r="C122" s="29" t="str">
        <f>IF(ISERROR(VLOOKUP(B122,Emprunteurs!$A$2:$C$1629,2,FALSE))," ",VLOOKUP(B122,Emprunteurs!$A$2:$C$1629,2,FALSE))</f>
        <v xml:space="preserve"> </v>
      </c>
      <c r="D122" s="29" t="str">
        <f>IF(ISERROR(VLOOKUP(B122,Emprunteurs!$A$2:$C$1629,3,FALSE))," ",VLOOKUP(B122,Emprunteurs!$A$2:$C$1629,3,FALSE))</f>
        <v xml:space="preserve"> </v>
      </c>
      <c r="E122" s="29" t="str">
        <f>IF(ISERROR(VLOOKUP(B122,Emprunteurs!$A$2:$E$1629,4,FALSE))," ",VLOOKUP(B122,Emprunteurs!$A$2:$E$1629,4,FALSE))</f>
        <v xml:space="preserve"> </v>
      </c>
      <c r="F122" s="29" t="str">
        <f>IF(ISERROR(VLOOKUP(B122,Emprunteurs!$A$2:$E$1629,5,FALSE))," ",VLOOKUP(B122,Emprunteurs!$A$2:$E$1629,5,FALSE))</f>
        <v xml:space="preserve"> </v>
      </c>
      <c r="G122" s="29"/>
      <c r="H122" s="34"/>
      <c r="I122" s="82" t="str">
        <f>IF(ISERROR(VLOOKUP(H122,Inventaire!$A$2:$D$180,2,FALSE))," ",VLOOKUP(H122,Inventaire!$A$2:$D$180,2,FALSE))</f>
        <v xml:space="preserve"> </v>
      </c>
      <c r="J122" s="29" t="str">
        <f>IF(ISERROR(VLOOKUP(H122,Inventaire!$A$2:$D$180,3,FALSE))," ",VLOOKUP(H122,Inventaire!$A$2:$D$180,3,FALSE))</f>
        <v xml:space="preserve"> </v>
      </c>
      <c r="K122" s="29"/>
      <c r="L122" s="29"/>
      <c r="M122" s="30"/>
      <c r="N122" s="92" t="str">
        <f t="shared" si="1"/>
        <v/>
      </c>
    </row>
    <row r="123" spans="1:14" x14ac:dyDescent="0.25">
      <c r="A123" s="16">
        <v>120</v>
      </c>
      <c r="B123" s="33"/>
      <c r="C123" s="29" t="str">
        <f>IF(ISERROR(VLOOKUP(B123,Emprunteurs!$A$2:$C$1629,2,FALSE))," ",VLOOKUP(B123,Emprunteurs!$A$2:$C$1629,2,FALSE))</f>
        <v xml:space="preserve"> </v>
      </c>
      <c r="D123" s="29" t="str">
        <f>IF(ISERROR(VLOOKUP(B123,Emprunteurs!$A$2:$C$1629,3,FALSE))," ",VLOOKUP(B123,Emprunteurs!$A$2:$C$1629,3,FALSE))</f>
        <v xml:space="preserve"> </v>
      </c>
      <c r="E123" s="29" t="str">
        <f>IF(ISERROR(VLOOKUP(B123,Emprunteurs!$A$2:$E$1629,4,FALSE))," ",VLOOKUP(B123,Emprunteurs!$A$2:$E$1629,4,FALSE))</f>
        <v xml:space="preserve"> </v>
      </c>
      <c r="F123" s="29" t="str">
        <f>IF(ISERROR(VLOOKUP(B123,Emprunteurs!$A$2:$E$1629,5,FALSE))," ",VLOOKUP(B123,Emprunteurs!$A$2:$E$1629,5,FALSE))</f>
        <v xml:space="preserve"> </v>
      </c>
      <c r="G123" s="29"/>
      <c r="H123" s="34"/>
      <c r="I123" s="82" t="str">
        <f>IF(ISERROR(VLOOKUP(H123,Inventaire!$A$2:$D$180,2,FALSE))," ",VLOOKUP(H123,Inventaire!$A$2:$D$180,2,FALSE))</f>
        <v xml:space="preserve"> </v>
      </c>
      <c r="J123" s="29" t="str">
        <f>IF(ISERROR(VLOOKUP(H123,Inventaire!$A$2:$D$180,3,FALSE))," ",VLOOKUP(H123,Inventaire!$A$2:$D$180,3,FALSE))</f>
        <v xml:space="preserve"> </v>
      </c>
      <c r="K123" s="29"/>
      <c r="L123" s="29"/>
      <c r="M123" s="30"/>
      <c r="N123" s="92" t="str">
        <f t="shared" si="1"/>
        <v/>
      </c>
    </row>
    <row r="124" spans="1:14" x14ac:dyDescent="0.25">
      <c r="A124" s="16">
        <v>121</v>
      </c>
      <c r="B124" s="33"/>
      <c r="C124" s="29" t="str">
        <f>IF(ISERROR(VLOOKUP(B124,Emprunteurs!$A$2:$C$1629,2,FALSE))," ",VLOOKUP(B124,Emprunteurs!$A$2:$C$1629,2,FALSE))</f>
        <v xml:space="preserve"> </v>
      </c>
      <c r="D124" s="29" t="str">
        <f>IF(ISERROR(VLOOKUP(B124,Emprunteurs!$A$2:$C$1629,3,FALSE))," ",VLOOKUP(B124,Emprunteurs!$A$2:$C$1629,3,FALSE))</f>
        <v xml:space="preserve"> </v>
      </c>
      <c r="E124" s="29" t="str">
        <f>IF(ISERROR(VLOOKUP(B124,Emprunteurs!$A$2:$E$1629,4,FALSE))," ",VLOOKUP(B124,Emprunteurs!$A$2:$E$1629,4,FALSE))</f>
        <v xml:space="preserve"> </v>
      </c>
      <c r="F124" s="29" t="str">
        <f>IF(ISERROR(VLOOKUP(B124,Emprunteurs!$A$2:$E$1629,5,FALSE))," ",VLOOKUP(B124,Emprunteurs!$A$2:$E$1629,5,FALSE))</f>
        <v xml:space="preserve"> </v>
      </c>
      <c r="G124" s="29"/>
      <c r="H124" s="34"/>
      <c r="I124" s="82" t="str">
        <f>IF(ISERROR(VLOOKUP(H124,Inventaire!$A$2:$D$180,2,FALSE))," ",VLOOKUP(H124,Inventaire!$A$2:$D$180,2,FALSE))</f>
        <v xml:space="preserve"> </v>
      </c>
      <c r="J124" s="29" t="str">
        <f>IF(ISERROR(VLOOKUP(H124,Inventaire!$A$2:$D$180,3,FALSE))," ",VLOOKUP(H124,Inventaire!$A$2:$D$180,3,FALSE))</f>
        <v xml:space="preserve"> </v>
      </c>
      <c r="K124" s="29"/>
      <c r="L124" s="29"/>
      <c r="M124" s="30"/>
      <c r="N124" s="92" t="str">
        <f t="shared" si="1"/>
        <v/>
      </c>
    </row>
    <row r="125" spans="1:14" x14ac:dyDescent="0.25">
      <c r="A125" s="16">
        <v>122</v>
      </c>
      <c r="B125" s="33"/>
      <c r="C125" s="29" t="str">
        <f>IF(ISERROR(VLOOKUP(B125,Emprunteurs!$A$2:$C$1629,2,FALSE))," ",VLOOKUP(B125,Emprunteurs!$A$2:$C$1629,2,FALSE))</f>
        <v xml:space="preserve"> </v>
      </c>
      <c r="D125" s="29" t="str">
        <f>IF(ISERROR(VLOOKUP(B125,Emprunteurs!$A$2:$C$1629,3,FALSE))," ",VLOOKUP(B125,Emprunteurs!$A$2:$C$1629,3,FALSE))</f>
        <v xml:space="preserve"> </v>
      </c>
      <c r="E125" s="29" t="str">
        <f>IF(ISERROR(VLOOKUP(B125,Emprunteurs!$A$2:$E$1629,4,FALSE))," ",VLOOKUP(B125,Emprunteurs!$A$2:$E$1629,4,FALSE))</f>
        <v xml:space="preserve"> </v>
      </c>
      <c r="F125" s="29" t="str">
        <f>IF(ISERROR(VLOOKUP(B125,Emprunteurs!$A$2:$E$1629,5,FALSE))," ",VLOOKUP(B125,Emprunteurs!$A$2:$E$1629,5,FALSE))</f>
        <v xml:space="preserve"> </v>
      </c>
      <c r="G125" s="29"/>
      <c r="H125" s="34"/>
      <c r="I125" s="82" t="str">
        <f>IF(ISERROR(VLOOKUP(H125,Inventaire!$A$2:$D$180,2,FALSE))," ",VLOOKUP(H125,Inventaire!$A$2:$D$180,2,FALSE))</f>
        <v xml:space="preserve"> </v>
      </c>
      <c r="J125" s="29" t="str">
        <f>IF(ISERROR(VLOOKUP(H125,Inventaire!$A$2:$D$180,3,FALSE))," ",VLOOKUP(H125,Inventaire!$A$2:$D$180,3,FALSE))</f>
        <v xml:space="preserve"> </v>
      </c>
      <c r="K125" s="29"/>
      <c r="L125" s="29"/>
      <c r="M125" s="30"/>
      <c r="N125" s="92" t="str">
        <f t="shared" si="1"/>
        <v/>
      </c>
    </row>
    <row r="126" spans="1:14" x14ac:dyDescent="0.25">
      <c r="A126" s="16">
        <v>123</v>
      </c>
      <c r="B126" s="33"/>
      <c r="C126" s="29" t="str">
        <f>IF(ISERROR(VLOOKUP(B126,Emprunteurs!$A$2:$C$1629,2,FALSE))," ",VLOOKUP(B126,Emprunteurs!$A$2:$C$1629,2,FALSE))</f>
        <v xml:space="preserve"> </v>
      </c>
      <c r="D126" s="29" t="str">
        <f>IF(ISERROR(VLOOKUP(B126,Emprunteurs!$A$2:$C$1629,3,FALSE))," ",VLOOKUP(B126,Emprunteurs!$A$2:$C$1629,3,FALSE))</f>
        <v xml:space="preserve"> </v>
      </c>
      <c r="E126" s="29" t="str">
        <f>IF(ISERROR(VLOOKUP(B126,Emprunteurs!$A$2:$E$1629,4,FALSE))," ",VLOOKUP(B126,Emprunteurs!$A$2:$E$1629,4,FALSE))</f>
        <v xml:space="preserve"> </v>
      </c>
      <c r="F126" s="29" t="str">
        <f>IF(ISERROR(VLOOKUP(B126,Emprunteurs!$A$2:$E$1629,5,FALSE))," ",VLOOKUP(B126,Emprunteurs!$A$2:$E$1629,5,FALSE))</f>
        <v xml:space="preserve"> </v>
      </c>
      <c r="G126" s="29"/>
      <c r="H126" s="34"/>
      <c r="I126" s="82" t="str">
        <f>IF(ISERROR(VLOOKUP(H126,Inventaire!$A$2:$D$180,2,FALSE))," ",VLOOKUP(H126,Inventaire!$A$2:$D$180,2,FALSE))</f>
        <v xml:space="preserve"> </v>
      </c>
      <c r="J126" s="29" t="str">
        <f>IF(ISERROR(VLOOKUP(H126,Inventaire!$A$2:$D$180,3,FALSE))," ",VLOOKUP(H126,Inventaire!$A$2:$D$180,3,FALSE))</f>
        <v xml:space="preserve"> </v>
      </c>
      <c r="K126" s="29"/>
      <c r="L126" s="29"/>
      <c r="M126" s="30"/>
      <c r="N126" s="92" t="str">
        <f t="shared" si="1"/>
        <v/>
      </c>
    </row>
    <row r="127" spans="1:14" x14ac:dyDescent="0.25">
      <c r="A127" s="16">
        <v>124</v>
      </c>
      <c r="B127" s="33"/>
      <c r="C127" s="29" t="str">
        <f>IF(ISERROR(VLOOKUP(B127,Emprunteurs!$A$2:$C$1629,2,FALSE))," ",VLOOKUP(B127,Emprunteurs!$A$2:$C$1629,2,FALSE))</f>
        <v xml:space="preserve"> </v>
      </c>
      <c r="D127" s="29" t="str">
        <f>IF(ISERROR(VLOOKUP(B127,Emprunteurs!$A$2:$C$1629,3,FALSE))," ",VLOOKUP(B127,Emprunteurs!$A$2:$C$1629,3,FALSE))</f>
        <v xml:space="preserve"> </v>
      </c>
      <c r="E127" s="29" t="str">
        <f>IF(ISERROR(VLOOKUP(B127,Emprunteurs!$A$2:$E$1629,4,FALSE))," ",VLOOKUP(B127,Emprunteurs!$A$2:$E$1629,4,FALSE))</f>
        <v xml:space="preserve"> </v>
      </c>
      <c r="F127" s="29" t="str">
        <f>IF(ISERROR(VLOOKUP(B127,Emprunteurs!$A$2:$E$1629,5,FALSE))," ",VLOOKUP(B127,Emprunteurs!$A$2:$E$1629,5,FALSE))</f>
        <v xml:space="preserve"> </v>
      </c>
      <c r="G127" s="29"/>
      <c r="H127" s="34"/>
      <c r="I127" s="82" t="str">
        <f>IF(ISERROR(VLOOKUP(H127,Inventaire!$A$2:$D$180,2,FALSE))," ",VLOOKUP(H127,Inventaire!$A$2:$D$180,2,FALSE))</f>
        <v xml:space="preserve"> </v>
      </c>
      <c r="J127" s="29" t="str">
        <f>IF(ISERROR(VLOOKUP(H127,Inventaire!$A$2:$D$180,3,FALSE))," ",VLOOKUP(H127,Inventaire!$A$2:$D$180,3,FALSE))</f>
        <v xml:space="preserve"> </v>
      </c>
      <c r="K127" s="29"/>
      <c r="L127" s="29"/>
      <c r="M127" s="30"/>
      <c r="N127" s="92" t="str">
        <f t="shared" si="1"/>
        <v/>
      </c>
    </row>
    <row r="128" spans="1:14" x14ac:dyDescent="0.25">
      <c r="A128" s="16">
        <v>125</v>
      </c>
      <c r="B128" s="33"/>
      <c r="C128" s="29" t="str">
        <f>IF(ISERROR(VLOOKUP(B128,Emprunteurs!$A$2:$C$1629,2,FALSE))," ",VLOOKUP(B128,Emprunteurs!$A$2:$C$1629,2,FALSE))</f>
        <v xml:space="preserve"> </v>
      </c>
      <c r="D128" s="29" t="str">
        <f>IF(ISERROR(VLOOKUP(B128,Emprunteurs!$A$2:$C$1629,3,FALSE))," ",VLOOKUP(B128,Emprunteurs!$A$2:$C$1629,3,FALSE))</f>
        <v xml:space="preserve"> </v>
      </c>
      <c r="E128" s="29" t="str">
        <f>IF(ISERROR(VLOOKUP(B128,Emprunteurs!$A$2:$E$1629,4,FALSE))," ",VLOOKUP(B128,Emprunteurs!$A$2:$E$1629,4,FALSE))</f>
        <v xml:space="preserve"> </v>
      </c>
      <c r="F128" s="29" t="str">
        <f>IF(ISERROR(VLOOKUP(B128,Emprunteurs!$A$2:$E$1629,5,FALSE))," ",VLOOKUP(B128,Emprunteurs!$A$2:$E$1629,5,FALSE))</f>
        <v xml:space="preserve"> </v>
      </c>
      <c r="G128" s="29"/>
      <c r="H128" s="34"/>
      <c r="I128" s="82" t="str">
        <f>IF(ISERROR(VLOOKUP(H128,Inventaire!$A$2:$D$180,2,FALSE))," ",VLOOKUP(H128,Inventaire!$A$2:$D$180,2,FALSE))</f>
        <v xml:space="preserve"> </v>
      </c>
      <c r="J128" s="29" t="str">
        <f>IF(ISERROR(VLOOKUP(H128,Inventaire!$A$2:$D$180,3,FALSE))," ",VLOOKUP(H128,Inventaire!$A$2:$D$180,3,FALSE))</f>
        <v xml:space="preserve"> </v>
      </c>
      <c r="K128" s="29"/>
      <c r="L128" s="29"/>
      <c r="M128" s="30"/>
      <c r="N128" s="92" t="str">
        <f t="shared" si="1"/>
        <v/>
      </c>
    </row>
    <row r="129" spans="1:14" x14ac:dyDescent="0.25">
      <c r="A129" s="16">
        <v>126</v>
      </c>
      <c r="B129" s="33"/>
      <c r="C129" s="29" t="str">
        <f>IF(ISERROR(VLOOKUP(B129,Emprunteurs!$A$2:$C$1629,2,FALSE))," ",VLOOKUP(B129,Emprunteurs!$A$2:$C$1629,2,FALSE))</f>
        <v xml:space="preserve"> </v>
      </c>
      <c r="D129" s="29" t="str">
        <f>IF(ISERROR(VLOOKUP(B129,Emprunteurs!$A$2:$C$1629,3,FALSE))," ",VLOOKUP(B129,Emprunteurs!$A$2:$C$1629,3,FALSE))</f>
        <v xml:space="preserve"> </v>
      </c>
      <c r="E129" s="29" t="str">
        <f>IF(ISERROR(VLOOKUP(B129,Emprunteurs!$A$2:$E$1629,4,FALSE))," ",VLOOKUP(B129,Emprunteurs!$A$2:$E$1629,4,FALSE))</f>
        <v xml:space="preserve"> </v>
      </c>
      <c r="F129" s="29" t="str">
        <f>IF(ISERROR(VLOOKUP(B129,Emprunteurs!$A$2:$E$1629,5,FALSE))," ",VLOOKUP(B129,Emprunteurs!$A$2:$E$1629,5,FALSE))</f>
        <v xml:space="preserve"> </v>
      </c>
      <c r="G129" s="29"/>
      <c r="H129" s="34"/>
      <c r="I129" s="82" t="str">
        <f>IF(ISERROR(VLOOKUP(H129,Inventaire!$A$2:$D$180,2,FALSE))," ",VLOOKUP(H129,Inventaire!$A$2:$D$180,2,FALSE))</f>
        <v xml:space="preserve"> </v>
      </c>
      <c r="J129" s="29" t="str">
        <f>IF(ISERROR(VLOOKUP(H129,Inventaire!$A$2:$D$180,3,FALSE))," ",VLOOKUP(H129,Inventaire!$A$2:$D$180,3,FALSE))</f>
        <v xml:space="preserve"> </v>
      </c>
      <c r="K129" s="29"/>
      <c r="L129" s="29"/>
      <c r="M129" s="30"/>
      <c r="N129" s="92" t="str">
        <f t="shared" si="1"/>
        <v/>
      </c>
    </row>
    <row r="130" spans="1:14" x14ac:dyDescent="0.25">
      <c r="A130" s="16">
        <v>127</v>
      </c>
      <c r="B130" s="33"/>
      <c r="C130" s="29" t="str">
        <f>IF(ISERROR(VLOOKUP(B130,Emprunteurs!$A$2:$C$1629,2,FALSE))," ",VLOOKUP(B130,Emprunteurs!$A$2:$C$1629,2,FALSE))</f>
        <v xml:space="preserve"> </v>
      </c>
      <c r="D130" s="29" t="str">
        <f>IF(ISERROR(VLOOKUP(B130,Emprunteurs!$A$2:$C$1629,3,FALSE))," ",VLOOKUP(B130,Emprunteurs!$A$2:$C$1629,3,FALSE))</f>
        <v xml:space="preserve"> </v>
      </c>
      <c r="E130" s="29" t="str">
        <f>IF(ISERROR(VLOOKUP(B130,Emprunteurs!$A$2:$E$1629,4,FALSE))," ",VLOOKUP(B130,Emprunteurs!$A$2:$E$1629,4,FALSE))</f>
        <v xml:space="preserve"> </v>
      </c>
      <c r="F130" s="29" t="str">
        <f>IF(ISERROR(VLOOKUP(B130,Emprunteurs!$A$2:$E$1629,5,FALSE))," ",VLOOKUP(B130,Emprunteurs!$A$2:$E$1629,5,FALSE))</f>
        <v xml:space="preserve"> </v>
      </c>
      <c r="G130" s="29"/>
      <c r="H130" s="34"/>
      <c r="I130" s="82" t="str">
        <f>IF(ISERROR(VLOOKUP(H130,Inventaire!$A$2:$D$180,2,FALSE))," ",VLOOKUP(H130,Inventaire!$A$2:$D$180,2,FALSE))</f>
        <v xml:space="preserve"> </v>
      </c>
      <c r="J130" s="29" t="str">
        <f>IF(ISERROR(VLOOKUP(H130,Inventaire!$A$2:$D$180,3,FALSE))," ",VLOOKUP(H130,Inventaire!$A$2:$D$180,3,FALSE))</f>
        <v xml:space="preserve"> </v>
      </c>
      <c r="K130" s="29"/>
      <c r="L130" s="29"/>
      <c r="M130" s="30"/>
      <c r="N130" s="92" t="str">
        <f t="shared" si="1"/>
        <v/>
      </c>
    </row>
    <row r="131" spans="1:14" x14ac:dyDescent="0.25">
      <c r="A131" s="16">
        <v>128</v>
      </c>
      <c r="B131" s="33"/>
      <c r="C131" s="29" t="str">
        <f>IF(ISERROR(VLOOKUP(B131,Emprunteurs!$A$2:$C$1629,2,FALSE))," ",VLOOKUP(B131,Emprunteurs!$A$2:$C$1629,2,FALSE))</f>
        <v xml:space="preserve"> </v>
      </c>
      <c r="D131" s="29" t="str">
        <f>IF(ISERROR(VLOOKUP(B131,Emprunteurs!$A$2:$C$1629,3,FALSE))," ",VLOOKUP(B131,Emprunteurs!$A$2:$C$1629,3,FALSE))</f>
        <v xml:space="preserve"> </v>
      </c>
      <c r="E131" s="29" t="str">
        <f>IF(ISERROR(VLOOKUP(B131,Emprunteurs!$A$2:$E$1629,4,FALSE))," ",VLOOKUP(B131,Emprunteurs!$A$2:$E$1629,4,FALSE))</f>
        <v xml:space="preserve"> </v>
      </c>
      <c r="F131" s="29" t="str">
        <f>IF(ISERROR(VLOOKUP(B131,Emprunteurs!$A$2:$E$1629,5,FALSE))," ",VLOOKUP(B131,Emprunteurs!$A$2:$E$1629,5,FALSE))</f>
        <v xml:space="preserve"> </v>
      </c>
      <c r="G131" s="29"/>
      <c r="H131" s="34"/>
      <c r="I131" s="82" t="str">
        <f>IF(ISERROR(VLOOKUP(H131,Inventaire!$A$2:$D$180,2,FALSE))," ",VLOOKUP(H131,Inventaire!$A$2:$D$180,2,FALSE))</f>
        <v xml:space="preserve"> </v>
      </c>
      <c r="J131" s="29" t="str">
        <f>IF(ISERROR(VLOOKUP(H131,Inventaire!$A$2:$D$180,3,FALSE))," ",VLOOKUP(H131,Inventaire!$A$2:$D$180,3,FALSE))</f>
        <v xml:space="preserve"> </v>
      </c>
      <c r="K131" s="29"/>
      <c r="L131" s="29"/>
      <c r="M131" s="30"/>
      <c r="N131" s="92" t="str">
        <f t="shared" ref="N131:N194" si="2">IF(H131="","",IF(M131&lt;&gt;"","Au stock","Sortie"))</f>
        <v/>
      </c>
    </row>
    <row r="132" spans="1:14" x14ac:dyDescent="0.25">
      <c r="A132" s="16">
        <v>129</v>
      </c>
      <c r="B132" s="33"/>
      <c r="C132" s="29" t="str">
        <f>IF(ISERROR(VLOOKUP(B132,Emprunteurs!$A$2:$C$1629,2,FALSE))," ",VLOOKUP(B132,Emprunteurs!$A$2:$C$1629,2,FALSE))</f>
        <v xml:space="preserve"> </v>
      </c>
      <c r="D132" s="29" t="str">
        <f>IF(ISERROR(VLOOKUP(B132,Emprunteurs!$A$2:$C$1629,3,FALSE))," ",VLOOKUP(B132,Emprunteurs!$A$2:$C$1629,3,FALSE))</f>
        <v xml:space="preserve"> </v>
      </c>
      <c r="E132" s="29" t="str">
        <f>IF(ISERROR(VLOOKUP(B132,Emprunteurs!$A$2:$E$1629,4,FALSE))," ",VLOOKUP(B132,Emprunteurs!$A$2:$E$1629,4,FALSE))</f>
        <v xml:space="preserve"> </v>
      </c>
      <c r="F132" s="29" t="str">
        <f>IF(ISERROR(VLOOKUP(B132,Emprunteurs!$A$2:$E$1629,5,FALSE))," ",VLOOKUP(B132,Emprunteurs!$A$2:$E$1629,5,FALSE))</f>
        <v xml:space="preserve"> </v>
      </c>
      <c r="G132" s="29"/>
      <c r="H132" s="34"/>
      <c r="I132" s="82" t="str">
        <f>IF(ISERROR(VLOOKUP(H132,Inventaire!$A$2:$D$180,2,FALSE))," ",VLOOKUP(H132,Inventaire!$A$2:$D$180,2,FALSE))</f>
        <v xml:space="preserve"> </v>
      </c>
      <c r="J132" s="29" t="str">
        <f>IF(ISERROR(VLOOKUP(H132,Inventaire!$A$2:$D$180,3,FALSE))," ",VLOOKUP(H132,Inventaire!$A$2:$D$180,3,FALSE))</f>
        <v xml:space="preserve"> </v>
      </c>
      <c r="K132" s="29"/>
      <c r="L132" s="29"/>
      <c r="M132" s="30"/>
      <c r="N132" s="92" t="str">
        <f t="shared" si="2"/>
        <v/>
      </c>
    </row>
    <row r="133" spans="1:14" x14ac:dyDescent="0.25">
      <c r="A133" s="16">
        <v>130</v>
      </c>
      <c r="B133" s="33"/>
      <c r="C133" s="29" t="str">
        <f>IF(ISERROR(VLOOKUP(B133,Emprunteurs!$A$2:$C$1629,2,FALSE))," ",VLOOKUP(B133,Emprunteurs!$A$2:$C$1629,2,FALSE))</f>
        <v xml:space="preserve"> </v>
      </c>
      <c r="D133" s="29" t="str">
        <f>IF(ISERROR(VLOOKUP(B133,Emprunteurs!$A$2:$C$1629,3,FALSE))," ",VLOOKUP(B133,Emprunteurs!$A$2:$C$1629,3,FALSE))</f>
        <v xml:space="preserve"> </v>
      </c>
      <c r="E133" s="29" t="str">
        <f>IF(ISERROR(VLOOKUP(B133,Emprunteurs!$A$2:$E$1629,4,FALSE))," ",VLOOKUP(B133,Emprunteurs!$A$2:$E$1629,4,FALSE))</f>
        <v xml:space="preserve"> </v>
      </c>
      <c r="F133" s="29" t="str">
        <f>IF(ISERROR(VLOOKUP(B133,Emprunteurs!$A$2:$E$1629,5,FALSE))," ",VLOOKUP(B133,Emprunteurs!$A$2:$E$1629,5,FALSE))</f>
        <v xml:space="preserve"> </v>
      </c>
      <c r="G133" s="29"/>
      <c r="H133" s="34"/>
      <c r="I133" s="82" t="str">
        <f>IF(ISERROR(VLOOKUP(H133,Inventaire!$A$2:$D$180,2,FALSE))," ",VLOOKUP(H133,Inventaire!$A$2:$D$180,2,FALSE))</f>
        <v xml:space="preserve"> </v>
      </c>
      <c r="J133" s="29" t="str">
        <f>IF(ISERROR(VLOOKUP(H133,Inventaire!$A$2:$D$180,3,FALSE))," ",VLOOKUP(H133,Inventaire!$A$2:$D$180,3,FALSE))</f>
        <v xml:space="preserve"> </v>
      </c>
      <c r="K133" s="29"/>
      <c r="L133" s="29"/>
      <c r="M133" s="30"/>
      <c r="N133" s="92" t="str">
        <f t="shared" si="2"/>
        <v/>
      </c>
    </row>
    <row r="134" spans="1:14" x14ac:dyDescent="0.25">
      <c r="A134" s="16">
        <v>131</v>
      </c>
      <c r="B134" s="33"/>
      <c r="C134" s="29" t="str">
        <f>IF(ISERROR(VLOOKUP(B134,Emprunteurs!$A$2:$C$1629,2,FALSE))," ",VLOOKUP(B134,Emprunteurs!$A$2:$C$1629,2,FALSE))</f>
        <v xml:space="preserve"> </v>
      </c>
      <c r="D134" s="29" t="str">
        <f>IF(ISERROR(VLOOKUP(B134,Emprunteurs!$A$2:$C$1629,3,FALSE))," ",VLOOKUP(B134,Emprunteurs!$A$2:$C$1629,3,FALSE))</f>
        <v xml:space="preserve"> </v>
      </c>
      <c r="E134" s="29" t="str">
        <f>IF(ISERROR(VLOOKUP(B134,Emprunteurs!$A$2:$E$1629,4,FALSE))," ",VLOOKUP(B134,Emprunteurs!$A$2:$E$1629,4,FALSE))</f>
        <v xml:space="preserve"> </v>
      </c>
      <c r="F134" s="29" t="str">
        <f>IF(ISERROR(VLOOKUP(B134,Emprunteurs!$A$2:$E$1629,5,FALSE))," ",VLOOKUP(B134,Emprunteurs!$A$2:$E$1629,5,FALSE))</f>
        <v xml:space="preserve"> </v>
      </c>
      <c r="G134" s="29"/>
      <c r="H134" s="34"/>
      <c r="I134" s="82" t="str">
        <f>IF(ISERROR(VLOOKUP(H134,Inventaire!$A$2:$D$180,2,FALSE))," ",VLOOKUP(H134,Inventaire!$A$2:$D$180,2,FALSE))</f>
        <v xml:space="preserve"> </v>
      </c>
      <c r="J134" s="29" t="str">
        <f>IF(ISERROR(VLOOKUP(H134,Inventaire!$A$2:$D$180,3,FALSE))," ",VLOOKUP(H134,Inventaire!$A$2:$D$180,3,FALSE))</f>
        <v xml:space="preserve"> </v>
      </c>
      <c r="K134" s="29"/>
      <c r="L134" s="29"/>
      <c r="M134" s="30"/>
      <c r="N134" s="92" t="str">
        <f t="shared" si="2"/>
        <v/>
      </c>
    </row>
    <row r="135" spans="1:14" x14ac:dyDescent="0.25">
      <c r="A135" s="16">
        <v>132</v>
      </c>
      <c r="B135" s="33"/>
      <c r="C135" s="29" t="str">
        <f>IF(ISERROR(VLOOKUP(B135,Emprunteurs!$A$2:$C$1629,2,FALSE))," ",VLOOKUP(B135,Emprunteurs!$A$2:$C$1629,2,FALSE))</f>
        <v xml:space="preserve"> </v>
      </c>
      <c r="D135" s="29" t="str">
        <f>IF(ISERROR(VLOOKUP(B135,Emprunteurs!$A$2:$C$1629,3,FALSE))," ",VLOOKUP(B135,Emprunteurs!$A$2:$C$1629,3,FALSE))</f>
        <v xml:space="preserve"> </v>
      </c>
      <c r="E135" s="29" t="str">
        <f>IF(ISERROR(VLOOKUP(B135,Emprunteurs!$A$2:$E$1629,4,FALSE))," ",VLOOKUP(B135,Emprunteurs!$A$2:$E$1629,4,FALSE))</f>
        <v xml:space="preserve"> </v>
      </c>
      <c r="F135" s="29" t="str">
        <f>IF(ISERROR(VLOOKUP(B135,Emprunteurs!$A$2:$E$1629,5,FALSE))," ",VLOOKUP(B135,Emprunteurs!$A$2:$E$1629,5,FALSE))</f>
        <v xml:space="preserve"> </v>
      </c>
      <c r="G135" s="29"/>
      <c r="H135" s="34"/>
      <c r="I135" s="82" t="str">
        <f>IF(ISERROR(VLOOKUP(H135,Inventaire!$A$2:$D$180,2,FALSE))," ",VLOOKUP(H135,Inventaire!$A$2:$D$180,2,FALSE))</f>
        <v xml:space="preserve"> </v>
      </c>
      <c r="J135" s="29" t="str">
        <f>IF(ISERROR(VLOOKUP(H135,Inventaire!$A$2:$D$180,3,FALSE))," ",VLOOKUP(H135,Inventaire!$A$2:$D$180,3,FALSE))</f>
        <v xml:space="preserve"> </v>
      </c>
      <c r="K135" s="29"/>
      <c r="L135" s="29"/>
      <c r="M135" s="30"/>
      <c r="N135" s="92" t="str">
        <f t="shared" si="2"/>
        <v/>
      </c>
    </row>
    <row r="136" spans="1:14" x14ac:dyDescent="0.25">
      <c r="A136" s="16">
        <v>133</v>
      </c>
      <c r="B136" s="33"/>
      <c r="C136" s="29" t="str">
        <f>IF(ISERROR(VLOOKUP(B136,Emprunteurs!$A$2:$C$1629,2,FALSE))," ",VLOOKUP(B136,Emprunteurs!$A$2:$C$1629,2,FALSE))</f>
        <v xml:space="preserve"> </v>
      </c>
      <c r="D136" s="29" t="str">
        <f>IF(ISERROR(VLOOKUP(B136,Emprunteurs!$A$2:$C$1629,3,FALSE))," ",VLOOKUP(B136,Emprunteurs!$A$2:$C$1629,3,FALSE))</f>
        <v xml:space="preserve"> </v>
      </c>
      <c r="E136" s="29" t="str">
        <f>IF(ISERROR(VLOOKUP(B136,Emprunteurs!$A$2:$E$1629,4,FALSE))," ",VLOOKUP(B136,Emprunteurs!$A$2:$E$1629,4,FALSE))</f>
        <v xml:space="preserve"> </v>
      </c>
      <c r="F136" s="29" t="str">
        <f>IF(ISERROR(VLOOKUP(B136,Emprunteurs!$A$2:$E$1629,5,FALSE))," ",VLOOKUP(B136,Emprunteurs!$A$2:$E$1629,5,FALSE))</f>
        <v xml:space="preserve"> </v>
      </c>
      <c r="G136" s="29"/>
      <c r="H136" s="34"/>
      <c r="I136" s="82" t="str">
        <f>IF(ISERROR(VLOOKUP(H136,Inventaire!$A$2:$D$180,2,FALSE))," ",VLOOKUP(H136,Inventaire!$A$2:$D$180,2,FALSE))</f>
        <v xml:space="preserve"> </v>
      </c>
      <c r="J136" s="29" t="str">
        <f>IF(ISERROR(VLOOKUP(H136,Inventaire!$A$2:$D$180,3,FALSE))," ",VLOOKUP(H136,Inventaire!$A$2:$D$180,3,FALSE))</f>
        <v xml:space="preserve"> </v>
      </c>
      <c r="K136" s="29"/>
      <c r="L136" s="29"/>
      <c r="M136" s="30"/>
      <c r="N136" s="92" t="str">
        <f t="shared" si="2"/>
        <v/>
      </c>
    </row>
    <row r="137" spans="1:14" x14ac:dyDescent="0.25">
      <c r="A137" s="16">
        <v>134</v>
      </c>
      <c r="B137" s="33"/>
      <c r="C137" s="29" t="str">
        <f>IF(ISERROR(VLOOKUP(B137,Emprunteurs!$A$2:$C$1629,2,FALSE))," ",VLOOKUP(B137,Emprunteurs!$A$2:$C$1629,2,FALSE))</f>
        <v xml:space="preserve"> </v>
      </c>
      <c r="D137" s="29" t="str">
        <f>IF(ISERROR(VLOOKUP(B137,Emprunteurs!$A$2:$C$1629,3,FALSE))," ",VLOOKUP(B137,Emprunteurs!$A$2:$C$1629,3,FALSE))</f>
        <v xml:space="preserve"> </v>
      </c>
      <c r="E137" s="29" t="str">
        <f>IF(ISERROR(VLOOKUP(B137,Emprunteurs!$A$2:$E$1629,4,FALSE))," ",VLOOKUP(B137,Emprunteurs!$A$2:$E$1629,4,FALSE))</f>
        <v xml:space="preserve"> </v>
      </c>
      <c r="F137" s="29" t="str">
        <f>IF(ISERROR(VLOOKUP(B137,Emprunteurs!$A$2:$E$1629,5,FALSE))," ",VLOOKUP(B137,Emprunteurs!$A$2:$E$1629,5,FALSE))</f>
        <v xml:space="preserve"> </v>
      </c>
      <c r="G137" s="29"/>
      <c r="H137" s="34"/>
      <c r="I137" s="82" t="str">
        <f>IF(ISERROR(VLOOKUP(H137,Inventaire!$A$2:$D$180,2,FALSE))," ",VLOOKUP(H137,Inventaire!$A$2:$D$180,2,FALSE))</f>
        <v xml:space="preserve"> </v>
      </c>
      <c r="J137" s="29" t="str">
        <f>IF(ISERROR(VLOOKUP(H137,Inventaire!$A$2:$D$180,3,FALSE))," ",VLOOKUP(H137,Inventaire!$A$2:$D$180,3,FALSE))</f>
        <v xml:space="preserve"> </v>
      </c>
      <c r="K137" s="29"/>
      <c r="L137" s="29"/>
      <c r="M137" s="30"/>
      <c r="N137" s="92" t="str">
        <f t="shared" si="2"/>
        <v/>
      </c>
    </row>
    <row r="138" spans="1:14" x14ac:dyDescent="0.25">
      <c r="A138" s="16">
        <v>135</v>
      </c>
      <c r="B138" s="33"/>
      <c r="C138" s="29" t="str">
        <f>IF(ISERROR(VLOOKUP(B138,Emprunteurs!$A$2:$C$1629,2,FALSE))," ",VLOOKUP(B138,Emprunteurs!$A$2:$C$1629,2,FALSE))</f>
        <v xml:space="preserve"> </v>
      </c>
      <c r="D138" s="29" t="str">
        <f>IF(ISERROR(VLOOKUP(B138,Emprunteurs!$A$2:$C$1629,3,FALSE))," ",VLOOKUP(B138,Emprunteurs!$A$2:$C$1629,3,FALSE))</f>
        <v xml:space="preserve"> </v>
      </c>
      <c r="E138" s="29" t="str">
        <f>IF(ISERROR(VLOOKUP(B138,Emprunteurs!$A$2:$E$1629,4,FALSE))," ",VLOOKUP(B138,Emprunteurs!$A$2:$E$1629,4,FALSE))</f>
        <v xml:space="preserve"> </v>
      </c>
      <c r="F138" s="29" t="str">
        <f>IF(ISERROR(VLOOKUP(B138,Emprunteurs!$A$2:$E$1629,5,FALSE))," ",VLOOKUP(B138,Emprunteurs!$A$2:$E$1629,5,FALSE))</f>
        <v xml:space="preserve"> </v>
      </c>
      <c r="G138" s="29"/>
      <c r="H138" s="34"/>
      <c r="I138" s="82" t="str">
        <f>IF(ISERROR(VLOOKUP(H138,Inventaire!$A$2:$D$180,2,FALSE))," ",VLOOKUP(H138,Inventaire!$A$2:$D$180,2,FALSE))</f>
        <v xml:space="preserve"> </v>
      </c>
      <c r="J138" s="29" t="str">
        <f>IF(ISERROR(VLOOKUP(H138,Inventaire!$A$2:$D$180,3,FALSE))," ",VLOOKUP(H138,Inventaire!$A$2:$D$180,3,FALSE))</f>
        <v xml:space="preserve"> </v>
      </c>
      <c r="K138" s="29"/>
      <c r="L138" s="29"/>
      <c r="M138" s="30"/>
      <c r="N138" s="92" t="str">
        <f t="shared" si="2"/>
        <v/>
      </c>
    </row>
    <row r="139" spans="1:14" x14ac:dyDescent="0.25">
      <c r="A139" s="16">
        <v>136</v>
      </c>
      <c r="B139" s="33"/>
      <c r="C139" s="29" t="str">
        <f>IF(ISERROR(VLOOKUP(B139,Emprunteurs!$A$2:$C$1629,2,FALSE))," ",VLOOKUP(B139,Emprunteurs!$A$2:$C$1629,2,FALSE))</f>
        <v xml:space="preserve"> </v>
      </c>
      <c r="D139" s="29" t="str">
        <f>IF(ISERROR(VLOOKUP(B139,Emprunteurs!$A$2:$C$1629,3,FALSE))," ",VLOOKUP(B139,Emprunteurs!$A$2:$C$1629,3,FALSE))</f>
        <v xml:space="preserve"> </v>
      </c>
      <c r="E139" s="29" t="str">
        <f>IF(ISERROR(VLOOKUP(B139,Emprunteurs!$A$2:$E$1629,4,FALSE))," ",VLOOKUP(B139,Emprunteurs!$A$2:$E$1629,4,FALSE))</f>
        <v xml:space="preserve"> </v>
      </c>
      <c r="F139" s="29" t="str">
        <f>IF(ISERROR(VLOOKUP(B139,Emprunteurs!$A$2:$E$1629,5,FALSE))," ",VLOOKUP(B139,Emprunteurs!$A$2:$E$1629,5,FALSE))</f>
        <v xml:space="preserve"> </v>
      </c>
      <c r="G139" s="29"/>
      <c r="H139" s="34"/>
      <c r="I139" s="82" t="str">
        <f>IF(ISERROR(VLOOKUP(H139,Inventaire!$A$2:$D$180,2,FALSE))," ",VLOOKUP(H139,Inventaire!$A$2:$D$180,2,FALSE))</f>
        <v xml:space="preserve"> </v>
      </c>
      <c r="J139" s="29" t="str">
        <f>IF(ISERROR(VLOOKUP(H139,Inventaire!$A$2:$D$180,3,FALSE))," ",VLOOKUP(H139,Inventaire!$A$2:$D$180,3,FALSE))</f>
        <v xml:space="preserve"> </v>
      </c>
      <c r="K139" s="29"/>
      <c r="L139" s="29"/>
      <c r="M139" s="30"/>
      <c r="N139" s="92" t="str">
        <f t="shared" si="2"/>
        <v/>
      </c>
    </row>
    <row r="140" spans="1:14" x14ac:dyDescent="0.25">
      <c r="A140" s="16">
        <v>137</v>
      </c>
      <c r="B140" s="33"/>
      <c r="C140" s="29" t="str">
        <f>IF(ISERROR(VLOOKUP(B140,Emprunteurs!$A$2:$C$1629,2,FALSE))," ",VLOOKUP(B140,Emprunteurs!$A$2:$C$1629,2,FALSE))</f>
        <v xml:space="preserve"> </v>
      </c>
      <c r="D140" s="29" t="str">
        <f>IF(ISERROR(VLOOKUP(B140,Emprunteurs!$A$2:$C$1629,3,FALSE))," ",VLOOKUP(B140,Emprunteurs!$A$2:$C$1629,3,FALSE))</f>
        <v xml:space="preserve"> </v>
      </c>
      <c r="E140" s="29" t="str">
        <f>IF(ISERROR(VLOOKUP(B140,Emprunteurs!$A$2:$E$1629,4,FALSE))," ",VLOOKUP(B140,Emprunteurs!$A$2:$E$1629,4,FALSE))</f>
        <v xml:space="preserve"> </v>
      </c>
      <c r="F140" s="29" t="str">
        <f>IF(ISERROR(VLOOKUP(B140,Emprunteurs!$A$2:$E$1629,5,FALSE))," ",VLOOKUP(B140,Emprunteurs!$A$2:$E$1629,5,FALSE))</f>
        <v xml:space="preserve"> </v>
      </c>
      <c r="G140" s="29"/>
      <c r="H140" s="34"/>
      <c r="I140" s="82" t="str">
        <f>IF(ISERROR(VLOOKUP(H140,Inventaire!$A$2:$D$180,2,FALSE))," ",VLOOKUP(H140,Inventaire!$A$2:$D$180,2,FALSE))</f>
        <v xml:space="preserve"> </v>
      </c>
      <c r="J140" s="29" t="str">
        <f>IF(ISERROR(VLOOKUP(H140,Inventaire!$A$2:$D$180,3,FALSE))," ",VLOOKUP(H140,Inventaire!$A$2:$D$180,3,FALSE))</f>
        <v xml:space="preserve"> </v>
      </c>
      <c r="K140" s="29"/>
      <c r="L140" s="29"/>
      <c r="M140" s="30"/>
      <c r="N140" s="92" t="str">
        <f t="shared" si="2"/>
        <v/>
      </c>
    </row>
    <row r="141" spans="1:14" x14ac:dyDescent="0.25">
      <c r="A141" s="16">
        <v>138</v>
      </c>
      <c r="B141" s="33"/>
      <c r="C141" s="29" t="str">
        <f>IF(ISERROR(VLOOKUP(B141,Emprunteurs!$A$2:$C$1629,2,FALSE))," ",VLOOKUP(B141,Emprunteurs!$A$2:$C$1629,2,FALSE))</f>
        <v xml:space="preserve"> </v>
      </c>
      <c r="D141" s="29" t="str">
        <f>IF(ISERROR(VLOOKUP(B141,Emprunteurs!$A$2:$C$1629,3,FALSE))," ",VLOOKUP(B141,Emprunteurs!$A$2:$C$1629,3,FALSE))</f>
        <v xml:space="preserve"> </v>
      </c>
      <c r="E141" s="29" t="str">
        <f>IF(ISERROR(VLOOKUP(B141,Emprunteurs!$A$2:$E$1629,4,FALSE))," ",VLOOKUP(B141,Emprunteurs!$A$2:$E$1629,4,FALSE))</f>
        <v xml:space="preserve"> </v>
      </c>
      <c r="F141" s="29" t="str">
        <f>IF(ISERROR(VLOOKUP(B141,Emprunteurs!$A$2:$E$1629,5,FALSE))," ",VLOOKUP(B141,Emprunteurs!$A$2:$E$1629,5,FALSE))</f>
        <v xml:space="preserve"> </v>
      </c>
      <c r="G141" s="29"/>
      <c r="H141" s="34"/>
      <c r="I141" s="82" t="str">
        <f>IF(ISERROR(VLOOKUP(H141,Inventaire!$A$2:$D$180,2,FALSE))," ",VLOOKUP(H141,Inventaire!$A$2:$D$180,2,FALSE))</f>
        <v xml:space="preserve"> </v>
      </c>
      <c r="J141" s="29" t="str">
        <f>IF(ISERROR(VLOOKUP(H141,Inventaire!$A$2:$D$180,3,FALSE))," ",VLOOKUP(H141,Inventaire!$A$2:$D$180,3,FALSE))</f>
        <v xml:space="preserve"> </v>
      </c>
      <c r="K141" s="29"/>
      <c r="L141" s="29"/>
      <c r="M141" s="30"/>
      <c r="N141" s="92" t="str">
        <f t="shared" si="2"/>
        <v/>
      </c>
    </row>
    <row r="142" spans="1:14" x14ac:dyDescent="0.25">
      <c r="A142" s="16">
        <v>139</v>
      </c>
      <c r="B142" s="33"/>
      <c r="C142" s="29" t="str">
        <f>IF(ISERROR(VLOOKUP(B142,Emprunteurs!$A$2:$C$1629,2,FALSE))," ",VLOOKUP(B142,Emprunteurs!$A$2:$C$1629,2,FALSE))</f>
        <v xml:space="preserve"> </v>
      </c>
      <c r="D142" s="29" t="str">
        <f>IF(ISERROR(VLOOKUP(B142,Emprunteurs!$A$2:$C$1629,3,FALSE))," ",VLOOKUP(B142,Emprunteurs!$A$2:$C$1629,3,FALSE))</f>
        <v xml:space="preserve"> </v>
      </c>
      <c r="E142" s="29" t="str">
        <f>IF(ISERROR(VLOOKUP(B142,Emprunteurs!$A$2:$E$1629,4,FALSE))," ",VLOOKUP(B142,Emprunteurs!$A$2:$E$1629,4,FALSE))</f>
        <v xml:space="preserve"> </v>
      </c>
      <c r="F142" s="29" t="str">
        <f>IF(ISERROR(VLOOKUP(B142,Emprunteurs!$A$2:$E$1629,5,FALSE))," ",VLOOKUP(B142,Emprunteurs!$A$2:$E$1629,5,FALSE))</f>
        <v xml:space="preserve"> </v>
      </c>
      <c r="G142" s="29"/>
      <c r="H142" s="34"/>
      <c r="I142" s="82" t="str">
        <f>IF(ISERROR(VLOOKUP(H142,Inventaire!$A$2:$D$180,2,FALSE))," ",VLOOKUP(H142,Inventaire!$A$2:$D$180,2,FALSE))</f>
        <v xml:space="preserve"> </v>
      </c>
      <c r="J142" s="29" t="str">
        <f>IF(ISERROR(VLOOKUP(H142,Inventaire!$A$2:$D$180,3,FALSE))," ",VLOOKUP(H142,Inventaire!$A$2:$D$180,3,FALSE))</f>
        <v xml:space="preserve"> </v>
      </c>
      <c r="K142" s="29"/>
      <c r="L142" s="29"/>
      <c r="M142" s="30"/>
      <c r="N142" s="92" t="str">
        <f t="shared" si="2"/>
        <v/>
      </c>
    </row>
    <row r="143" spans="1:14" x14ac:dyDescent="0.25">
      <c r="A143" s="16">
        <v>140</v>
      </c>
      <c r="B143" s="33"/>
      <c r="C143" s="29" t="str">
        <f>IF(ISERROR(VLOOKUP(B143,Emprunteurs!$A$2:$C$1629,2,FALSE))," ",VLOOKUP(B143,Emprunteurs!$A$2:$C$1629,2,FALSE))</f>
        <v xml:space="preserve"> </v>
      </c>
      <c r="D143" s="29" t="str">
        <f>IF(ISERROR(VLOOKUP(B143,Emprunteurs!$A$2:$C$1629,3,FALSE))," ",VLOOKUP(B143,Emprunteurs!$A$2:$C$1629,3,FALSE))</f>
        <v xml:space="preserve"> </v>
      </c>
      <c r="E143" s="29" t="str">
        <f>IF(ISERROR(VLOOKUP(B143,Emprunteurs!$A$2:$E$1629,4,FALSE))," ",VLOOKUP(B143,Emprunteurs!$A$2:$E$1629,4,FALSE))</f>
        <v xml:space="preserve"> </v>
      </c>
      <c r="F143" s="29" t="str">
        <f>IF(ISERROR(VLOOKUP(B143,Emprunteurs!$A$2:$E$1629,5,FALSE))," ",VLOOKUP(B143,Emprunteurs!$A$2:$E$1629,5,FALSE))</f>
        <v xml:space="preserve"> </v>
      </c>
      <c r="G143" s="29"/>
      <c r="H143" s="34"/>
      <c r="I143" s="82" t="str">
        <f>IF(ISERROR(VLOOKUP(H143,Inventaire!$A$2:$D$180,2,FALSE))," ",VLOOKUP(H143,Inventaire!$A$2:$D$180,2,FALSE))</f>
        <v xml:space="preserve"> </v>
      </c>
      <c r="J143" s="29" t="str">
        <f>IF(ISERROR(VLOOKUP(H143,Inventaire!$A$2:$D$180,3,FALSE))," ",VLOOKUP(H143,Inventaire!$A$2:$D$180,3,FALSE))</f>
        <v xml:space="preserve"> </v>
      </c>
      <c r="K143" s="29"/>
      <c r="L143" s="29"/>
      <c r="M143" s="30"/>
      <c r="N143" s="92" t="str">
        <f t="shared" si="2"/>
        <v/>
      </c>
    </row>
    <row r="144" spans="1:14" x14ac:dyDescent="0.25">
      <c r="A144" s="16">
        <v>141</v>
      </c>
      <c r="B144" s="33"/>
      <c r="C144" s="29" t="str">
        <f>IF(ISERROR(VLOOKUP(B144,Emprunteurs!$A$2:$C$1629,2,FALSE))," ",VLOOKUP(B144,Emprunteurs!$A$2:$C$1629,2,FALSE))</f>
        <v xml:space="preserve"> </v>
      </c>
      <c r="D144" s="29" t="str">
        <f>IF(ISERROR(VLOOKUP(B144,Emprunteurs!$A$2:$C$1629,3,FALSE))," ",VLOOKUP(B144,Emprunteurs!$A$2:$C$1629,3,FALSE))</f>
        <v xml:space="preserve"> </v>
      </c>
      <c r="E144" s="29" t="str">
        <f>IF(ISERROR(VLOOKUP(B144,Emprunteurs!$A$2:$E$1629,4,FALSE))," ",VLOOKUP(B144,Emprunteurs!$A$2:$E$1629,4,FALSE))</f>
        <v xml:space="preserve"> </v>
      </c>
      <c r="F144" s="29" t="str">
        <f>IF(ISERROR(VLOOKUP(B144,Emprunteurs!$A$2:$E$1629,5,FALSE))," ",VLOOKUP(B144,Emprunteurs!$A$2:$E$1629,5,FALSE))</f>
        <v xml:space="preserve"> </v>
      </c>
      <c r="G144" s="29"/>
      <c r="H144" s="34"/>
      <c r="I144" s="82" t="str">
        <f>IF(ISERROR(VLOOKUP(H144,Inventaire!$A$2:$D$180,2,FALSE))," ",VLOOKUP(H144,Inventaire!$A$2:$D$180,2,FALSE))</f>
        <v xml:space="preserve"> </v>
      </c>
      <c r="J144" s="29" t="str">
        <f>IF(ISERROR(VLOOKUP(H144,Inventaire!$A$2:$D$180,3,FALSE))," ",VLOOKUP(H144,Inventaire!$A$2:$D$180,3,FALSE))</f>
        <v xml:space="preserve"> </v>
      </c>
      <c r="K144" s="29"/>
      <c r="L144" s="29"/>
      <c r="M144" s="30"/>
      <c r="N144" s="92" t="str">
        <f t="shared" si="2"/>
        <v/>
      </c>
    </row>
    <row r="145" spans="1:14" x14ac:dyDescent="0.25">
      <c r="A145" s="16">
        <v>142</v>
      </c>
      <c r="B145" s="33"/>
      <c r="C145" s="29" t="str">
        <f>IF(ISERROR(VLOOKUP(B145,Emprunteurs!$A$2:$C$1629,2,FALSE))," ",VLOOKUP(B145,Emprunteurs!$A$2:$C$1629,2,FALSE))</f>
        <v xml:space="preserve"> </v>
      </c>
      <c r="D145" s="29" t="str">
        <f>IF(ISERROR(VLOOKUP(B145,Emprunteurs!$A$2:$C$1629,3,FALSE))," ",VLOOKUP(B145,Emprunteurs!$A$2:$C$1629,3,FALSE))</f>
        <v xml:space="preserve"> </v>
      </c>
      <c r="E145" s="29" t="str">
        <f>IF(ISERROR(VLOOKUP(B145,Emprunteurs!$A$2:$E$1629,4,FALSE))," ",VLOOKUP(B145,Emprunteurs!$A$2:$E$1629,4,FALSE))</f>
        <v xml:space="preserve"> </v>
      </c>
      <c r="F145" s="29" t="str">
        <f>IF(ISERROR(VLOOKUP(B145,Emprunteurs!$A$2:$E$1629,5,FALSE))," ",VLOOKUP(B145,Emprunteurs!$A$2:$E$1629,5,FALSE))</f>
        <v xml:space="preserve"> </v>
      </c>
      <c r="G145" s="29"/>
      <c r="H145" s="34"/>
      <c r="I145" s="82" t="str">
        <f>IF(ISERROR(VLOOKUP(H145,Inventaire!$A$2:$D$180,2,FALSE))," ",VLOOKUP(H145,Inventaire!$A$2:$D$180,2,FALSE))</f>
        <v xml:space="preserve"> </v>
      </c>
      <c r="J145" s="29" t="str">
        <f>IF(ISERROR(VLOOKUP(H145,Inventaire!$A$2:$D$180,3,FALSE))," ",VLOOKUP(H145,Inventaire!$A$2:$D$180,3,FALSE))</f>
        <v xml:space="preserve"> </v>
      </c>
      <c r="K145" s="29"/>
      <c r="L145" s="29"/>
      <c r="M145" s="30"/>
      <c r="N145" s="92" t="str">
        <f t="shared" si="2"/>
        <v/>
      </c>
    </row>
    <row r="146" spans="1:14" x14ac:dyDescent="0.25">
      <c r="A146" s="16">
        <v>143</v>
      </c>
      <c r="B146" s="33"/>
      <c r="C146" s="29" t="str">
        <f>IF(ISERROR(VLOOKUP(B146,Emprunteurs!$A$2:$C$1629,2,FALSE))," ",VLOOKUP(B146,Emprunteurs!$A$2:$C$1629,2,FALSE))</f>
        <v xml:space="preserve"> </v>
      </c>
      <c r="D146" s="29" t="str">
        <f>IF(ISERROR(VLOOKUP(B146,Emprunteurs!$A$2:$C$1629,3,FALSE))," ",VLOOKUP(B146,Emprunteurs!$A$2:$C$1629,3,FALSE))</f>
        <v xml:space="preserve"> </v>
      </c>
      <c r="E146" s="29" t="str">
        <f>IF(ISERROR(VLOOKUP(B146,Emprunteurs!$A$2:$E$1629,4,FALSE))," ",VLOOKUP(B146,Emprunteurs!$A$2:$E$1629,4,FALSE))</f>
        <v xml:space="preserve"> </v>
      </c>
      <c r="F146" s="29" t="str">
        <f>IF(ISERROR(VLOOKUP(B146,Emprunteurs!$A$2:$E$1629,5,FALSE))," ",VLOOKUP(B146,Emprunteurs!$A$2:$E$1629,5,FALSE))</f>
        <v xml:space="preserve"> </v>
      </c>
      <c r="G146" s="29"/>
      <c r="H146" s="34"/>
      <c r="I146" s="82" t="str">
        <f>IF(ISERROR(VLOOKUP(H146,Inventaire!$A$2:$D$180,2,FALSE))," ",VLOOKUP(H146,Inventaire!$A$2:$D$180,2,FALSE))</f>
        <v xml:space="preserve"> </v>
      </c>
      <c r="J146" s="29" t="str">
        <f>IF(ISERROR(VLOOKUP(H146,Inventaire!$A$2:$D$180,3,FALSE))," ",VLOOKUP(H146,Inventaire!$A$2:$D$180,3,FALSE))</f>
        <v xml:space="preserve"> </v>
      </c>
      <c r="K146" s="29"/>
      <c r="L146" s="29"/>
      <c r="M146" s="30"/>
      <c r="N146" s="92" t="str">
        <f t="shared" si="2"/>
        <v/>
      </c>
    </row>
    <row r="147" spans="1:14" x14ac:dyDescent="0.25">
      <c r="A147" s="16">
        <v>144</v>
      </c>
      <c r="B147" s="33"/>
      <c r="C147" s="29" t="str">
        <f>IF(ISERROR(VLOOKUP(B147,Emprunteurs!$A$2:$C$1629,2,FALSE))," ",VLOOKUP(B147,Emprunteurs!$A$2:$C$1629,2,FALSE))</f>
        <v xml:space="preserve"> </v>
      </c>
      <c r="D147" s="29" t="str">
        <f>IF(ISERROR(VLOOKUP(B147,Emprunteurs!$A$2:$C$1629,3,FALSE))," ",VLOOKUP(B147,Emprunteurs!$A$2:$C$1629,3,FALSE))</f>
        <v xml:space="preserve"> </v>
      </c>
      <c r="E147" s="29" t="str">
        <f>IF(ISERROR(VLOOKUP(B147,Emprunteurs!$A$2:$E$1629,4,FALSE))," ",VLOOKUP(B147,Emprunteurs!$A$2:$E$1629,4,FALSE))</f>
        <v xml:space="preserve"> </v>
      </c>
      <c r="F147" s="29" t="str">
        <f>IF(ISERROR(VLOOKUP(B147,Emprunteurs!$A$2:$E$1629,5,FALSE))," ",VLOOKUP(B147,Emprunteurs!$A$2:$E$1629,5,FALSE))</f>
        <v xml:space="preserve"> </v>
      </c>
      <c r="G147" s="29"/>
      <c r="H147" s="34"/>
      <c r="I147" s="82" t="str">
        <f>IF(ISERROR(VLOOKUP(H147,Inventaire!$A$2:$D$180,2,FALSE))," ",VLOOKUP(H147,Inventaire!$A$2:$D$180,2,FALSE))</f>
        <v xml:space="preserve"> </v>
      </c>
      <c r="J147" s="29" t="str">
        <f>IF(ISERROR(VLOOKUP(H147,Inventaire!$A$2:$D$180,3,FALSE))," ",VLOOKUP(H147,Inventaire!$A$2:$D$180,3,FALSE))</f>
        <v xml:space="preserve"> </v>
      </c>
      <c r="K147" s="29"/>
      <c r="L147" s="29"/>
      <c r="M147" s="30"/>
      <c r="N147" s="92" t="str">
        <f t="shared" si="2"/>
        <v/>
      </c>
    </row>
    <row r="148" spans="1:14" x14ac:dyDescent="0.25">
      <c r="A148" s="16">
        <v>145</v>
      </c>
      <c r="B148" s="33"/>
      <c r="C148" s="29" t="str">
        <f>IF(ISERROR(VLOOKUP(B148,Emprunteurs!$A$2:$C$1629,2,FALSE))," ",VLOOKUP(B148,Emprunteurs!$A$2:$C$1629,2,FALSE))</f>
        <v xml:space="preserve"> </v>
      </c>
      <c r="D148" s="29" t="str">
        <f>IF(ISERROR(VLOOKUP(B148,Emprunteurs!$A$2:$C$1629,3,FALSE))," ",VLOOKUP(B148,Emprunteurs!$A$2:$C$1629,3,FALSE))</f>
        <v xml:space="preserve"> </v>
      </c>
      <c r="E148" s="29" t="str">
        <f>IF(ISERROR(VLOOKUP(B148,Emprunteurs!$A$2:$E$1629,4,FALSE))," ",VLOOKUP(B148,Emprunteurs!$A$2:$E$1629,4,FALSE))</f>
        <v xml:space="preserve"> </v>
      </c>
      <c r="F148" s="29" t="str">
        <f>IF(ISERROR(VLOOKUP(B148,Emprunteurs!$A$2:$E$1629,5,FALSE))," ",VLOOKUP(B148,Emprunteurs!$A$2:$E$1629,5,FALSE))</f>
        <v xml:space="preserve"> </v>
      </c>
      <c r="G148" s="29"/>
      <c r="H148" s="34"/>
      <c r="I148" s="82" t="str">
        <f>IF(ISERROR(VLOOKUP(H148,Inventaire!$A$2:$D$180,2,FALSE))," ",VLOOKUP(H148,Inventaire!$A$2:$D$180,2,FALSE))</f>
        <v xml:space="preserve"> </v>
      </c>
      <c r="J148" s="29" t="str">
        <f>IF(ISERROR(VLOOKUP(H148,Inventaire!$A$2:$D$180,3,FALSE))," ",VLOOKUP(H148,Inventaire!$A$2:$D$180,3,FALSE))</f>
        <v xml:space="preserve"> </v>
      </c>
      <c r="K148" s="29"/>
      <c r="L148" s="29"/>
      <c r="M148" s="30"/>
      <c r="N148" s="92" t="str">
        <f t="shared" si="2"/>
        <v/>
      </c>
    </row>
    <row r="149" spans="1:14" x14ac:dyDescent="0.25">
      <c r="A149" s="16">
        <v>146</v>
      </c>
      <c r="B149" s="33"/>
      <c r="C149" s="29" t="str">
        <f>IF(ISERROR(VLOOKUP(B149,Emprunteurs!$A$2:$C$1629,2,FALSE))," ",VLOOKUP(B149,Emprunteurs!$A$2:$C$1629,2,FALSE))</f>
        <v xml:space="preserve"> </v>
      </c>
      <c r="D149" s="29" t="str">
        <f>IF(ISERROR(VLOOKUP(B149,Emprunteurs!$A$2:$C$1629,3,FALSE))," ",VLOOKUP(B149,Emprunteurs!$A$2:$C$1629,3,FALSE))</f>
        <v xml:space="preserve"> </v>
      </c>
      <c r="E149" s="29" t="str">
        <f>IF(ISERROR(VLOOKUP(B149,Emprunteurs!$A$2:$E$1629,4,FALSE))," ",VLOOKUP(B149,Emprunteurs!$A$2:$E$1629,4,FALSE))</f>
        <v xml:space="preserve"> </v>
      </c>
      <c r="F149" s="29" t="str">
        <f>IF(ISERROR(VLOOKUP(B149,Emprunteurs!$A$2:$E$1629,5,FALSE))," ",VLOOKUP(B149,Emprunteurs!$A$2:$E$1629,5,FALSE))</f>
        <v xml:space="preserve"> </v>
      </c>
      <c r="G149" s="29"/>
      <c r="H149" s="34"/>
      <c r="I149" s="82" t="str">
        <f>IF(ISERROR(VLOOKUP(H149,Inventaire!$A$2:$D$180,2,FALSE))," ",VLOOKUP(H149,Inventaire!$A$2:$D$180,2,FALSE))</f>
        <v xml:space="preserve"> </v>
      </c>
      <c r="J149" s="29" t="str">
        <f>IF(ISERROR(VLOOKUP(H149,Inventaire!$A$2:$D$180,3,FALSE))," ",VLOOKUP(H149,Inventaire!$A$2:$D$180,3,FALSE))</f>
        <v xml:space="preserve"> </v>
      </c>
      <c r="K149" s="29"/>
      <c r="L149" s="29"/>
      <c r="M149" s="30"/>
      <c r="N149" s="92" t="str">
        <f t="shared" si="2"/>
        <v/>
      </c>
    </row>
    <row r="150" spans="1:14" x14ac:dyDescent="0.25">
      <c r="A150" s="16">
        <v>147</v>
      </c>
      <c r="B150" s="33"/>
      <c r="C150" s="29" t="str">
        <f>IF(ISERROR(VLOOKUP(B150,Emprunteurs!$A$2:$C$1629,2,FALSE))," ",VLOOKUP(B150,Emprunteurs!$A$2:$C$1629,2,FALSE))</f>
        <v xml:space="preserve"> </v>
      </c>
      <c r="D150" s="29" t="str">
        <f>IF(ISERROR(VLOOKUP(B150,Emprunteurs!$A$2:$C$1629,3,FALSE))," ",VLOOKUP(B150,Emprunteurs!$A$2:$C$1629,3,FALSE))</f>
        <v xml:space="preserve"> </v>
      </c>
      <c r="E150" s="29" t="str">
        <f>IF(ISERROR(VLOOKUP(B150,Emprunteurs!$A$2:$E$1629,4,FALSE))," ",VLOOKUP(B150,Emprunteurs!$A$2:$E$1629,4,FALSE))</f>
        <v xml:space="preserve"> </v>
      </c>
      <c r="F150" s="29" t="str">
        <f>IF(ISERROR(VLOOKUP(B150,Emprunteurs!$A$2:$E$1629,5,FALSE))," ",VLOOKUP(B150,Emprunteurs!$A$2:$E$1629,5,FALSE))</f>
        <v xml:space="preserve"> </v>
      </c>
      <c r="G150" s="29"/>
      <c r="H150" s="34"/>
      <c r="I150" s="82" t="str">
        <f>IF(ISERROR(VLOOKUP(H150,Inventaire!$A$2:$D$180,2,FALSE))," ",VLOOKUP(H150,Inventaire!$A$2:$D$180,2,FALSE))</f>
        <v xml:space="preserve"> </v>
      </c>
      <c r="J150" s="29" t="str">
        <f>IF(ISERROR(VLOOKUP(H150,Inventaire!$A$2:$D$180,3,FALSE))," ",VLOOKUP(H150,Inventaire!$A$2:$D$180,3,FALSE))</f>
        <v xml:space="preserve"> </v>
      </c>
      <c r="K150" s="29"/>
      <c r="L150" s="29"/>
      <c r="M150" s="30"/>
      <c r="N150" s="92" t="str">
        <f t="shared" si="2"/>
        <v/>
      </c>
    </row>
    <row r="151" spans="1:14" x14ac:dyDescent="0.25">
      <c r="A151" s="16">
        <v>148</v>
      </c>
      <c r="B151" s="33"/>
      <c r="C151" s="29" t="str">
        <f>IF(ISERROR(VLOOKUP(B151,Emprunteurs!$A$2:$C$1629,2,FALSE))," ",VLOOKUP(B151,Emprunteurs!$A$2:$C$1629,2,FALSE))</f>
        <v xml:space="preserve"> </v>
      </c>
      <c r="D151" s="29" t="str">
        <f>IF(ISERROR(VLOOKUP(B151,Emprunteurs!$A$2:$C$1629,3,FALSE))," ",VLOOKUP(B151,Emprunteurs!$A$2:$C$1629,3,FALSE))</f>
        <v xml:space="preserve"> </v>
      </c>
      <c r="E151" s="29" t="str">
        <f>IF(ISERROR(VLOOKUP(B151,Emprunteurs!$A$2:$E$1629,4,FALSE))," ",VLOOKUP(B151,Emprunteurs!$A$2:$E$1629,4,FALSE))</f>
        <v xml:space="preserve"> </v>
      </c>
      <c r="F151" s="29" t="str">
        <f>IF(ISERROR(VLOOKUP(B151,Emprunteurs!$A$2:$E$1629,5,FALSE))," ",VLOOKUP(B151,Emprunteurs!$A$2:$E$1629,5,FALSE))</f>
        <v xml:space="preserve"> </v>
      </c>
      <c r="G151" s="29"/>
      <c r="H151" s="34"/>
      <c r="I151" s="82" t="str">
        <f>IF(ISERROR(VLOOKUP(H151,Inventaire!$A$2:$D$180,2,FALSE))," ",VLOOKUP(H151,Inventaire!$A$2:$D$180,2,FALSE))</f>
        <v xml:space="preserve"> </v>
      </c>
      <c r="J151" s="29" t="str">
        <f>IF(ISERROR(VLOOKUP(H151,Inventaire!$A$2:$D$180,3,FALSE))," ",VLOOKUP(H151,Inventaire!$A$2:$D$180,3,FALSE))</f>
        <v xml:space="preserve"> </v>
      </c>
      <c r="K151" s="29"/>
      <c r="L151" s="29"/>
      <c r="M151" s="30"/>
      <c r="N151" s="92" t="str">
        <f t="shared" si="2"/>
        <v/>
      </c>
    </row>
    <row r="152" spans="1:14" x14ac:dyDescent="0.25">
      <c r="A152" s="16">
        <v>149</v>
      </c>
      <c r="B152" s="33"/>
      <c r="C152" s="29" t="str">
        <f>IF(ISERROR(VLOOKUP(B152,Emprunteurs!$A$2:$C$1629,2,FALSE))," ",VLOOKUP(B152,Emprunteurs!$A$2:$C$1629,2,FALSE))</f>
        <v xml:space="preserve"> </v>
      </c>
      <c r="D152" s="29" t="str">
        <f>IF(ISERROR(VLOOKUP(B152,Emprunteurs!$A$2:$C$1629,3,FALSE))," ",VLOOKUP(B152,Emprunteurs!$A$2:$C$1629,3,FALSE))</f>
        <v xml:space="preserve"> </v>
      </c>
      <c r="E152" s="29" t="str">
        <f>IF(ISERROR(VLOOKUP(B152,Emprunteurs!$A$2:$E$1629,4,FALSE))," ",VLOOKUP(B152,Emprunteurs!$A$2:$E$1629,4,FALSE))</f>
        <v xml:space="preserve"> </v>
      </c>
      <c r="F152" s="29" t="str">
        <f>IF(ISERROR(VLOOKUP(B152,Emprunteurs!$A$2:$E$1629,5,FALSE))," ",VLOOKUP(B152,Emprunteurs!$A$2:$E$1629,5,FALSE))</f>
        <v xml:space="preserve"> </v>
      </c>
      <c r="G152" s="29"/>
      <c r="H152" s="34"/>
      <c r="I152" s="82" t="str">
        <f>IF(ISERROR(VLOOKUP(H152,Inventaire!$A$2:$D$180,2,FALSE))," ",VLOOKUP(H152,Inventaire!$A$2:$D$180,2,FALSE))</f>
        <v xml:space="preserve"> </v>
      </c>
      <c r="J152" s="29" t="str">
        <f>IF(ISERROR(VLOOKUP(H152,Inventaire!$A$2:$D$180,3,FALSE))," ",VLOOKUP(H152,Inventaire!$A$2:$D$180,3,FALSE))</f>
        <v xml:space="preserve"> </v>
      </c>
      <c r="K152" s="29"/>
      <c r="L152" s="29"/>
      <c r="M152" s="30"/>
      <c r="N152" s="92" t="str">
        <f t="shared" si="2"/>
        <v/>
      </c>
    </row>
    <row r="153" spans="1:14" x14ac:dyDescent="0.25">
      <c r="A153" s="16">
        <v>150</v>
      </c>
      <c r="B153" s="33"/>
      <c r="C153" s="29" t="str">
        <f>IF(ISERROR(VLOOKUP(B153,Emprunteurs!$A$2:$C$1629,2,FALSE))," ",VLOOKUP(B153,Emprunteurs!$A$2:$C$1629,2,FALSE))</f>
        <v xml:space="preserve"> </v>
      </c>
      <c r="D153" s="29" t="str">
        <f>IF(ISERROR(VLOOKUP(B153,Emprunteurs!$A$2:$C$1629,3,FALSE))," ",VLOOKUP(B153,Emprunteurs!$A$2:$C$1629,3,FALSE))</f>
        <v xml:space="preserve"> </v>
      </c>
      <c r="E153" s="29" t="str">
        <f>IF(ISERROR(VLOOKUP(B153,Emprunteurs!$A$2:$E$1629,4,FALSE))," ",VLOOKUP(B153,Emprunteurs!$A$2:$E$1629,4,FALSE))</f>
        <v xml:space="preserve"> </v>
      </c>
      <c r="F153" s="29" t="str">
        <f>IF(ISERROR(VLOOKUP(B153,Emprunteurs!$A$2:$E$1629,5,FALSE))," ",VLOOKUP(B153,Emprunteurs!$A$2:$E$1629,5,FALSE))</f>
        <v xml:space="preserve"> </v>
      </c>
      <c r="G153" s="29"/>
      <c r="H153" s="34"/>
      <c r="I153" s="82" t="str">
        <f>IF(ISERROR(VLOOKUP(H153,Inventaire!$A$2:$D$180,2,FALSE))," ",VLOOKUP(H153,Inventaire!$A$2:$D$180,2,FALSE))</f>
        <v xml:space="preserve"> </v>
      </c>
      <c r="J153" s="29" t="str">
        <f>IF(ISERROR(VLOOKUP(H153,Inventaire!$A$2:$D$180,3,FALSE))," ",VLOOKUP(H153,Inventaire!$A$2:$D$180,3,FALSE))</f>
        <v xml:space="preserve"> </v>
      </c>
      <c r="K153" s="29"/>
      <c r="L153" s="29"/>
      <c r="M153" s="30"/>
      <c r="N153" s="92" t="str">
        <f t="shared" si="2"/>
        <v/>
      </c>
    </row>
    <row r="154" spans="1:14" x14ac:dyDescent="0.25">
      <c r="A154" s="16">
        <v>151</v>
      </c>
      <c r="B154" s="33"/>
      <c r="C154" s="29" t="str">
        <f>IF(ISERROR(VLOOKUP(B154,Emprunteurs!$A$2:$C$1629,2,FALSE))," ",VLOOKUP(B154,Emprunteurs!$A$2:$C$1629,2,FALSE))</f>
        <v xml:space="preserve"> </v>
      </c>
      <c r="D154" s="29" t="str">
        <f>IF(ISERROR(VLOOKUP(B154,Emprunteurs!$A$2:$C$1629,3,FALSE))," ",VLOOKUP(B154,Emprunteurs!$A$2:$C$1629,3,FALSE))</f>
        <v xml:space="preserve"> </v>
      </c>
      <c r="E154" s="29" t="str">
        <f>IF(ISERROR(VLOOKUP(B154,Emprunteurs!$A$2:$E$1629,4,FALSE))," ",VLOOKUP(B154,Emprunteurs!$A$2:$E$1629,4,FALSE))</f>
        <v xml:space="preserve"> </v>
      </c>
      <c r="F154" s="29" t="str">
        <f>IF(ISERROR(VLOOKUP(B154,Emprunteurs!$A$2:$E$1629,5,FALSE))," ",VLOOKUP(B154,Emprunteurs!$A$2:$E$1629,5,FALSE))</f>
        <v xml:space="preserve"> </v>
      </c>
      <c r="G154" s="29"/>
      <c r="H154" s="34"/>
      <c r="I154" s="82" t="str">
        <f>IF(ISERROR(VLOOKUP(H154,Inventaire!$A$2:$D$180,2,FALSE))," ",VLOOKUP(H154,Inventaire!$A$2:$D$180,2,FALSE))</f>
        <v xml:space="preserve"> </v>
      </c>
      <c r="J154" s="29" t="str">
        <f>IF(ISERROR(VLOOKUP(H154,Inventaire!$A$2:$D$180,3,FALSE))," ",VLOOKUP(H154,Inventaire!$A$2:$D$180,3,FALSE))</f>
        <v xml:space="preserve"> </v>
      </c>
      <c r="K154" s="29"/>
      <c r="L154" s="29"/>
      <c r="M154" s="30"/>
      <c r="N154" s="92" t="str">
        <f t="shared" si="2"/>
        <v/>
      </c>
    </row>
    <row r="155" spans="1:14" x14ac:dyDescent="0.25">
      <c r="A155" s="16">
        <v>152</v>
      </c>
      <c r="B155" s="33"/>
      <c r="C155" s="29" t="str">
        <f>IF(ISERROR(VLOOKUP(B155,Emprunteurs!$A$2:$C$1629,2,FALSE))," ",VLOOKUP(B155,Emprunteurs!$A$2:$C$1629,2,FALSE))</f>
        <v xml:space="preserve"> </v>
      </c>
      <c r="D155" s="29" t="str">
        <f>IF(ISERROR(VLOOKUP(B155,Emprunteurs!$A$2:$C$1629,3,FALSE))," ",VLOOKUP(B155,Emprunteurs!$A$2:$C$1629,3,FALSE))</f>
        <v xml:space="preserve"> </v>
      </c>
      <c r="E155" s="29" t="str">
        <f>IF(ISERROR(VLOOKUP(B155,Emprunteurs!$A$2:$E$1629,4,FALSE))," ",VLOOKUP(B155,Emprunteurs!$A$2:$E$1629,4,FALSE))</f>
        <v xml:space="preserve"> </v>
      </c>
      <c r="F155" s="29" t="str">
        <f>IF(ISERROR(VLOOKUP(B155,Emprunteurs!$A$2:$E$1629,5,FALSE))," ",VLOOKUP(B155,Emprunteurs!$A$2:$E$1629,5,FALSE))</f>
        <v xml:space="preserve"> </v>
      </c>
      <c r="G155" s="29"/>
      <c r="H155" s="34"/>
      <c r="I155" s="82" t="str">
        <f>IF(ISERROR(VLOOKUP(H155,Inventaire!$A$2:$D$180,2,FALSE))," ",VLOOKUP(H155,Inventaire!$A$2:$D$180,2,FALSE))</f>
        <v xml:space="preserve"> </v>
      </c>
      <c r="J155" s="29" t="str">
        <f>IF(ISERROR(VLOOKUP(H155,Inventaire!$A$2:$D$180,3,FALSE))," ",VLOOKUP(H155,Inventaire!$A$2:$D$180,3,FALSE))</f>
        <v xml:space="preserve"> </v>
      </c>
      <c r="K155" s="29"/>
      <c r="L155" s="29"/>
      <c r="M155" s="30"/>
      <c r="N155" s="92" t="str">
        <f t="shared" si="2"/>
        <v/>
      </c>
    </row>
    <row r="156" spans="1:14" x14ac:dyDescent="0.25">
      <c r="A156" s="16">
        <v>153</v>
      </c>
      <c r="B156" s="33"/>
      <c r="C156" s="29" t="str">
        <f>IF(ISERROR(VLOOKUP(B156,Emprunteurs!$A$2:$C$1629,2,FALSE))," ",VLOOKUP(B156,Emprunteurs!$A$2:$C$1629,2,FALSE))</f>
        <v xml:space="preserve"> </v>
      </c>
      <c r="D156" s="29" t="str">
        <f>IF(ISERROR(VLOOKUP(B156,Emprunteurs!$A$2:$C$1629,3,FALSE))," ",VLOOKUP(B156,Emprunteurs!$A$2:$C$1629,3,FALSE))</f>
        <v xml:space="preserve"> </v>
      </c>
      <c r="E156" s="29" t="str">
        <f>IF(ISERROR(VLOOKUP(B156,Emprunteurs!$A$2:$E$1629,4,FALSE))," ",VLOOKUP(B156,Emprunteurs!$A$2:$E$1629,4,FALSE))</f>
        <v xml:space="preserve"> </v>
      </c>
      <c r="F156" s="29" t="str">
        <f>IF(ISERROR(VLOOKUP(B156,Emprunteurs!$A$2:$E$1629,5,FALSE))," ",VLOOKUP(B156,Emprunteurs!$A$2:$E$1629,5,FALSE))</f>
        <v xml:space="preserve"> </v>
      </c>
      <c r="G156" s="29"/>
      <c r="H156" s="34"/>
      <c r="I156" s="82" t="str">
        <f>IF(ISERROR(VLOOKUP(H156,Inventaire!$A$2:$D$180,2,FALSE))," ",VLOOKUP(H156,Inventaire!$A$2:$D$180,2,FALSE))</f>
        <v xml:space="preserve"> </v>
      </c>
      <c r="J156" s="29" t="str">
        <f>IF(ISERROR(VLOOKUP(H156,Inventaire!$A$2:$D$180,3,FALSE))," ",VLOOKUP(H156,Inventaire!$A$2:$D$180,3,FALSE))</f>
        <v xml:space="preserve"> </v>
      </c>
      <c r="K156" s="29"/>
      <c r="L156" s="29"/>
      <c r="M156" s="30"/>
      <c r="N156" s="92" t="str">
        <f t="shared" si="2"/>
        <v/>
      </c>
    </row>
    <row r="157" spans="1:14" x14ac:dyDescent="0.25">
      <c r="A157" s="16">
        <v>154</v>
      </c>
      <c r="B157" s="33"/>
      <c r="C157" s="29" t="str">
        <f>IF(ISERROR(VLOOKUP(B157,Emprunteurs!$A$2:$C$1629,2,FALSE))," ",VLOOKUP(B157,Emprunteurs!$A$2:$C$1629,2,FALSE))</f>
        <v xml:space="preserve"> </v>
      </c>
      <c r="D157" s="29" t="str">
        <f>IF(ISERROR(VLOOKUP(B157,Emprunteurs!$A$2:$C$1629,3,FALSE))," ",VLOOKUP(B157,Emprunteurs!$A$2:$C$1629,3,FALSE))</f>
        <v xml:space="preserve"> </v>
      </c>
      <c r="E157" s="29" t="str">
        <f>IF(ISERROR(VLOOKUP(B157,Emprunteurs!$A$2:$E$1629,4,FALSE))," ",VLOOKUP(B157,Emprunteurs!$A$2:$E$1629,4,FALSE))</f>
        <v xml:space="preserve"> </v>
      </c>
      <c r="F157" s="29" t="str">
        <f>IF(ISERROR(VLOOKUP(B157,Emprunteurs!$A$2:$E$1629,5,FALSE))," ",VLOOKUP(B157,Emprunteurs!$A$2:$E$1629,5,FALSE))</f>
        <v xml:space="preserve"> </v>
      </c>
      <c r="G157" s="29"/>
      <c r="H157" s="34"/>
      <c r="I157" s="82" t="str">
        <f>IF(ISERROR(VLOOKUP(H157,Inventaire!$A$2:$D$180,2,FALSE))," ",VLOOKUP(H157,Inventaire!$A$2:$D$180,2,FALSE))</f>
        <v xml:space="preserve"> </v>
      </c>
      <c r="J157" s="29" t="str">
        <f>IF(ISERROR(VLOOKUP(H157,Inventaire!$A$2:$D$180,3,FALSE))," ",VLOOKUP(H157,Inventaire!$A$2:$D$180,3,FALSE))</f>
        <v xml:space="preserve"> </v>
      </c>
      <c r="K157" s="29"/>
      <c r="L157" s="29"/>
      <c r="M157" s="30"/>
      <c r="N157" s="92" t="str">
        <f t="shared" si="2"/>
        <v/>
      </c>
    </row>
    <row r="158" spans="1:14" x14ac:dyDescent="0.25">
      <c r="A158" s="16">
        <v>155</v>
      </c>
      <c r="B158" s="33"/>
      <c r="C158" s="29" t="str">
        <f>IF(ISERROR(VLOOKUP(B158,Emprunteurs!$A$2:$C$1629,2,FALSE))," ",VLOOKUP(B158,Emprunteurs!$A$2:$C$1629,2,FALSE))</f>
        <v xml:space="preserve"> </v>
      </c>
      <c r="D158" s="29" t="str">
        <f>IF(ISERROR(VLOOKUP(B158,Emprunteurs!$A$2:$C$1629,3,FALSE))," ",VLOOKUP(B158,Emprunteurs!$A$2:$C$1629,3,FALSE))</f>
        <v xml:space="preserve"> </v>
      </c>
      <c r="E158" s="29" t="str">
        <f>IF(ISERROR(VLOOKUP(B158,Emprunteurs!$A$2:$E$1629,4,FALSE))," ",VLOOKUP(B158,Emprunteurs!$A$2:$E$1629,4,FALSE))</f>
        <v xml:space="preserve"> </v>
      </c>
      <c r="F158" s="29" t="str">
        <f>IF(ISERROR(VLOOKUP(B158,Emprunteurs!$A$2:$E$1629,5,FALSE))," ",VLOOKUP(B158,Emprunteurs!$A$2:$E$1629,5,FALSE))</f>
        <v xml:space="preserve"> </v>
      </c>
      <c r="G158" s="29"/>
      <c r="H158" s="34"/>
      <c r="I158" s="82" t="str">
        <f>IF(ISERROR(VLOOKUP(H158,Inventaire!$A$2:$D$180,2,FALSE))," ",VLOOKUP(H158,Inventaire!$A$2:$D$180,2,FALSE))</f>
        <v xml:space="preserve"> </v>
      </c>
      <c r="J158" s="29" t="str">
        <f>IF(ISERROR(VLOOKUP(H158,Inventaire!$A$2:$D$180,3,FALSE))," ",VLOOKUP(H158,Inventaire!$A$2:$D$180,3,FALSE))</f>
        <v xml:space="preserve"> </v>
      </c>
      <c r="K158" s="29"/>
      <c r="L158" s="29"/>
      <c r="M158" s="30"/>
      <c r="N158" s="92" t="str">
        <f t="shared" si="2"/>
        <v/>
      </c>
    </row>
    <row r="159" spans="1:14" x14ac:dyDescent="0.25">
      <c r="A159" s="16">
        <v>156</v>
      </c>
      <c r="B159" s="33"/>
      <c r="C159" s="29" t="str">
        <f>IF(ISERROR(VLOOKUP(B159,Emprunteurs!$A$2:$C$1629,2,FALSE))," ",VLOOKUP(B159,Emprunteurs!$A$2:$C$1629,2,FALSE))</f>
        <v xml:space="preserve"> </v>
      </c>
      <c r="D159" s="29" t="str">
        <f>IF(ISERROR(VLOOKUP(B159,Emprunteurs!$A$2:$C$1629,3,FALSE))," ",VLOOKUP(B159,Emprunteurs!$A$2:$C$1629,3,FALSE))</f>
        <v xml:space="preserve"> </v>
      </c>
      <c r="E159" s="29" t="str">
        <f>IF(ISERROR(VLOOKUP(B159,Emprunteurs!$A$2:$E$1629,4,FALSE))," ",VLOOKUP(B159,Emprunteurs!$A$2:$E$1629,4,FALSE))</f>
        <v xml:space="preserve"> </v>
      </c>
      <c r="F159" s="29" t="str">
        <f>IF(ISERROR(VLOOKUP(B159,Emprunteurs!$A$2:$E$1629,5,FALSE))," ",VLOOKUP(B159,Emprunteurs!$A$2:$E$1629,5,FALSE))</f>
        <v xml:space="preserve"> </v>
      </c>
      <c r="G159" s="29"/>
      <c r="H159" s="34"/>
      <c r="I159" s="82" t="str">
        <f>IF(ISERROR(VLOOKUP(H159,Inventaire!$A$2:$D$180,2,FALSE))," ",VLOOKUP(H159,Inventaire!$A$2:$D$180,2,FALSE))</f>
        <v xml:space="preserve"> </v>
      </c>
      <c r="J159" s="29" t="str">
        <f>IF(ISERROR(VLOOKUP(H159,Inventaire!$A$2:$D$180,3,FALSE))," ",VLOOKUP(H159,Inventaire!$A$2:$D$180,3,FALSE))</f>
        <v xml:space="preserve"> </v>
      </c>
      <c r="K159" s="29"/>
      <c r="L159" s="29"/>
      <c r="M159" s="30"/>
      <c r="N159" s="92" t="str">
        <f t="shared" si="2"/>
        <v/>
      </c>
    </row>
    <row r="160" spans="1:14" x14ac:dyDescent="0.25">
      <c r="A160" s="16">
        <v>157</v>
      </c>
      <c r="B160" s="33"/>
      <c r="C160" s="29" t="str">
        <f>IF(ISERROR(VLOOKUP(B160,Emprunteurs!$A$2:$C$1629,2,FALSE))," ",VLOOKUP(B160,Emprunteurs!$A$2:$C$1629,2,FALSE))</f>
        <v xml:space="preserve"> </v>
      </c>
      <c r="D160" s="29" t="str">
        <f>IF(ISERROR(VLOOKUP(B160,Emprunteurs!$A$2:$C$1629,3,FALSE))," ",VLOOKUP(B160,Emprunteurs!$A$2:$C$1629,3,FALSE))</f>
        <v xml:space="preserve"> </v>
      </c>
      <c r="E160" s="29" t="str">
        <f>IF(ISERROR(VLOOKUP(B160,Emprunteurs!$A$2:$E$1629,4,FALSE))," ",VLOOKUP(B160,Emprunteurs!$A$2:$E$1629,4,FALSE))</f>
        <v xml:space="preserve"> </v>
      </c>
      <c r="F160" s="29" t="str">
        <f>IF(ISERROR(VLOOKUP(B160,Emprunteurs!$A$2:$E$1629,5,FALSE))," ",VLOOKUP(B160,Emprunteurs!$A$2:$E$1629,5,FALSE))</f>
        <v xml:space="preserve"> </v>
      </c>
      <c r="G160" s="29"/>
      <c r="H160" s="34"/>
      <c r="I160" s="82" t="str">
        <f>IF(ISERROR(VLOOKUP(H160,Inventaire!$A$2:$D$180,2,FALSE))," ",VLOOKUP(H160,Inventaire!$A$2:$D$180,2,FALSE))</f>
        <v xml:space="preserve"> </v>
      </c>
      <c r="J160" s="29" t="str">
        <f>IF(ISERROR(VLOOKUP(H160,Inventaire!$A$2:$D$180,3,FALSE))," ",VLOOKUP(H160,Inventaire!$A$2:$D$180,3,FALSE))</f>
        <v xml:space="preserve"> </v>
      </c>
      <c r="K160" s="29"/>
      <c r="L160" s="29"/>
      <c r="M160" s="30"/>
      <c r="N160" s="92" t="str">
        <f t="shared" si="2"/>
        <v/>
      </c>
    </row>
    <row r="161" spans="1:14" x14ac:dyDescent="0.25">
      <c r="A161" s="16">
        <v>158</v>
      </c>
      <c r="B161" s="33"/>
      <c r="C161" s="29" t="str">
        <f>IF(ISERROR(VLOOKUP(B161,Emprunteurs!$A$2:$C$1629,2,FALSE))," ",VLOOKUP(B161,Emprunteurs!$A$2:$C$1629,2,FALSE))</f>
        <v xml:space="preserve"> </v>
      </c>
      <c r="D161" s="29" t="str">
        <f>IF(ISERROR(VLOOKUP(B161,Emprunteurs!$A$2:$C$1629,3,FALSE))," ",VLOOKUP(B161,Emprunteurs!$A$2:$C$1629,3,FALSE))</f>
        <v xml:space="preserve"> </v>
      </c>
      <c r="E161" s="29" t="str">
        <f>IF(ISERROR(VLOOKUP(B161,Emprunteurs!$A$2:$E$1629,4,FALSE))," ",VLOOKUP(B161,Emprunteurs!$A$2:$E$1629,4,FALSE))</f>
        <v xml:space="preserve"> </v>
      </c>
      <c r="F161" s="29" t="str">
        <f>IF(ISERROR(VLOOKUP(B161,Emprunteurs!$A$2:$E$1629,5,FALSE))," ",VLOOKUP(B161,Emprunteurs!$A$2:$E$1629,5,FALSE))</f>
        <v xml:space="preserve"> </v>
      </c>
      <c r="G161" s="29"/>
      <c r="H161" s="34"/>
      <c r="I161" s="82" t="str">
        <f>IF(ISERROR(VLOOKUP(H161,Inventaire!$A$2:$D$180,2,FALSE))," ",VLOOKUP(H161,Inventaire!$A$2:$D$180,2,FALSE))</f>
        <v xml:space="preserve"> </v>
      </c>
      <c r="J161" s="29" t="str">
        <f>IF(ISERROR(VLOOKUP(H161,Inventaire!$A$2:$D$180,3,FALSE))," ",VLOOKUP(H161,Inventaire!$A$2:$D$180,3,FALSE))</f>
        <v xml:space="preserve"> </v>
      </c>
      <c r="K161" s="29"/>
      <c r="L161" s="29"/>
      <c r="M161" s="30"/>
      <c r="N161" s="92" t="str">
        <f t="shared" si="2"/>
        <v/>
      </c>
    </row>
    <row r="162" spans="1:14" x14ac:dyDescent="0.25">
      <c r="A162" s="16">
        <v>159</v>
      </c>
      <c r="B162" s="33"/>
      <c r="C162" s="29" t="str">
        <f>IF(ISERROR(VLOOKUP(B162,Emprunteurs!$A$2:$C$1629,2,FALSE))," ",VLOOKUP(B162,Emprunteurs!$A$2:$C$1629,2,FALSE))</f>
        <v xml:space="preserve"> </v>
      </c>
      <c r="D162" s="29" t="str">
        <f>IF(ISERROR(VLOOKUP(B162,Emprunteurs!$A$2:$C$1629,3,FALSE))," ",VLOOKUP(B162,Emprunteurs!$A$2:$C$1629,3,FALSE))</f>
        <v xml:space="preserve"> </v>
      </c>
      <c r="E162" s="29" t="str">
        <f>IF(ISERROR(VLOOKUP(B162,Emprunteurs!$A$2:$E$1629,4,FALSE))," ",VLOOKUP(B162,Emprunteurs!$A$2:$E$1629,4,FALSE))</f>
        <v xml:space="preserve"> </v>
      </c>
      <c r="F162" s="29" t="str">
        <f>IF(ISERROR(VLOOKUP(B162,Emprunteurs!$A$2:$E$1629,5,FALSE))," ",VLOOKUP(B162,Emprunteurs!$A$2:$E$1629,5,FALSE))</f>
        <v xml:space="preserve"> </v>
      </c>
      <c r="G162" s="29"/>
      <c r="H162" s="34"/>
      <c r="I162" s="82" t="str">
        <f>IF(ISERROR(VLOOKUP(H162,Inventaire!$A$2:$D$180,2,FALSE))," ",VLOOKUP(H162,Inventaire!$A$2:$D$180,2,FALSE))</f>
        <v xml:space="preserve"> </v>
      </c>
      <c r="J162" s="29" t="str">
        <f>IF(ISERROR(VLOOKUP(H162,Inventaire!$A$2:$D$180,3,FALSE))," ",VLOOKUP(H162,Inventaire!$A$2:$D$180,3,FALSE))</f>
        <v xml:space="preserve"> </v>
      </c>
      <c r="K162" s="29"/>
      <c r="L162" s="29"/>
      <c r="M162" s="30"/>
      <c r="N162" s="92" t="str">
        <f t="shared" si="2"/>
        <v/>
      </c>
    </row>
    <row r="163" spans="1:14" x14ac:dyDescent="0.25">
      <c r="A163" s="16">
        <v>160</v>
      </c>
      <c r="B163" s="33"/>
      <c r="C163" s="29" t="str">
        <f>IF(ISERROR(VLOOKUP(B163,Emprunteurs!$A$2:$C$1629,2,FALSE))," ",VLOOKUP(B163,Emprunteurs!$A$2:$C$1629,2,FALSE))</f>
        <v xml:space="preserve"> </v>
      </c>
      <c r="D163" s="29" t="str">
        <f>IF(ISERROR(VLOOKUP(B163,Emprunteurs!$A$2:$C$1629,3,FALSE))," ",VLOOKUP(B163,Emprunteurs!$A$2:$C$1629,3,FALSE))</f>
        <v xml:space="preserve"> </v>
      </c>
      <c r="E163" s="29" t="str">
        <f>IF(ISERROR(VLOOKUP(B163,Emprunteurs!$A$2:$E$1629,4,FALSE))," ",VLOOKUP(B163,Emprunteurs!$A$2:$E$1629,4,FALSE))</f>
        <v xml:space="preserve"> </v>
      </c>
      <c r="F163" s="29" t="str">
        <f>IF(ISERROR(VLOOKUP(B163,Emprunteurs!$A$2:$E$1629,5,FALSE))," ",VLOOKUP(B163,Emprunteurs!$A$2:$E$1629,5,FALSE))</f>
        <v xml:space="preserve"> </v>
      </c>
      <c r="G163" s="29"/>
      <c r="H163" s="34"/>
      <c r="I163" s="82" t="str">
        <f>IF(ISERROR(VLOOKUP(H163,Inventaire!$A$2:$D$180,2,FALSE))," ",VLOOKUP(H163,Inventaire!$A$2:$D$180,2,FALSE))</f>
        <v xml:space="preserve"> </v>
      </c>
      <c r="J163" s="29" t="str">
        <f>IF(ISERROR(VLOOKUP(H163,Inventaire!$A$2:$D$180,3,FALSE))," ",VLOOKUP(H163,Inventaire!$A$2:$D$180,3,FALSE))</f>
        <v xml:space="preserve"> </v>
      </c>
      <c r="K163" s="29"/>
      <c r="L163" s="29"/>
      <c r="M163" s="30"/>
      <c r="N163" s="92" t="str">
        <f t="shared" si="2"/>
        <v/>
      </c>
    </row>
    <row r="164" spans="1:14" x14ac:dyDescent="0.25">
      <c r="A164" s="16">
        <v>161</v>
      </c>
      <c r="B164" s="33"/>
      <c r="C164" s="29" t="str">
        <f>IF(ISERROR(VLOOKUP(B164,Emprunteurs!$A$2:$C$1629,2,FALSE))," ",VLOOKUP(B164,Emprunteurs!$A$2:$C$1629,2,FALSE))</f>
        <v xml:space="preserve"> </v>
      </c>
      <c r="D164" s="29" t="str">
        <f>IF(ISERROR(VLOOKUP(B164,Emprunteurs!$A$2:$C$1629,3,FALSE))," ",VLOOKUP(B164,Emprunteurs!$A$2:$C$1629,3,FALSE))</f>
        <v xml:space="preserve"> </v>
      </c>
      <c r="E164" s="29" t="str">
        <f>IF(ISERROR(VLOOKUP(B164,Emprunteurs!$A$2:$E$1629,4,FALSE))," ",VLOOKUP(B164,Emprunteurs!$A$2:$E$1629,4,FALSE))</f>
        <v xml:space="preserve"> </v>
      </c>
      <c r="F164" s="29" t="str">
        <f>IF(ISERROR(VLOOKUP(B164,Emprunteurs!$A$2:$E$1629,5,FALSE))," ",VLOOKUP(B164,Emprunteurs!$A$2:$E$1629,5,FALSE))</f>
        <v xml:space="preserve"> </v>
      </c>
      <c r="G164" s="29"/>
      <c r="H164" s="34"/>
      <c r="I164" s="82" t="str">
        <f>IF(ISERROR(VLOOKUP(H164,Inventaire!$A$2:$D$180,2,FALSE))," ",VLOOKUP(H164,Inventaire!$A$2:$D$180,2,FALSE))</f>
        <v xml:space="preserve"> </v>
      </c>
      <c r="J164" s="29" t="str">
        <f>IF(ISERROR(VLOOKUP(H164,Inventaire!$A$2:$D$180,3,FALSE))," ",VLOOKUP(H164,Inventaire!$A$2:$D$180,3,FALSE))</f>
        <v xml:space="preserve"> </v>
      </c>
      <c r="K164" s="29"/>
      <c r="L164" s="29"/>
      <c r="M164" s="30"/>
      <c r="N164" s="92" t="str">
        <f t="shared" si="2"/>
        <v/>
      </c>
    </row>
    <row r="165" spans="1:14" x14ac:dyDescent="0.25">
      <c r="A165" s="16">
        <v>162</v>
      </c>
      <c r="B165" s="33"/>
      <c r="C165" s="29" t="str">
        <f>IF(ISERROR(VLOOKUP(B165,Emprunteurs!$A$2:$C$1629,2,FALSE))," ",VLOOKUP(B165,Emprunteurs!$A$2:$C$1629,2,FALSE))</f>
        <v xml:space="preserve"> </v>
      </c>
      <c r="D165" s="29" t="str">
        <f>IF(ISERROR(VLOOKUP(B165,Emprunteurs!$A$2:$C$1629,3,FALSE))," ",VLOOKUP(B165,Emprunteurs!$A$2:$C$1629,3,FALSE))</f>
        <v xml:space="preserve"> </v>
      </c>
      <c r="E165" s="29" t="str">
        <f>IF(ISERROR(VLOOKUP(B165,Emprunteurs!$A$2:$E$1629,4,FALSE))," ",VLOOKUP(B165,Emprunteurs!$A$2:$E$1629,4,FALSE))</f>
        <v xml:space="preserve"> </v>
      </c>
      <c r="F165" s="29" t="str">
        <f>IF(ISERROR(VLOOKUP(B165,Emprunteurs!$A$2:$E$1629,5,FALSE))," ",VLOOKUP(B165,Emprunteurs!$A$2:$E$1629,5,FALSE))</f>
        <v xml:space="preserve"> </v>
      </c>
      <c r="G165" s="29"/>
      <c r="H165" s="34"/>
      <c r="I165" s="82" t="str">
        <f>IF(ISERROR(VLOOKUP(H165,Inventaire!$A$2:$D$180,2,FALSE))," ",VLOOKUP(H165,Inventaire!$A$2:$D$180,2,FALSE))</f>
        <v xml:space="preserve"> </v>
      </c>
      <c r="J165" s="29" t="str">
        <f>IF(ISERROR(VLOOKUP(H165,Inventaire!$A$2:$D$180,3,FALSE))," ",VLOOKUP(H165,Inventaire!$A$2:$D$180,3,FALSE))</f>
        <v xml:space="preserve"> </v>
      </c>
      <c r="K165" s="29"/>
      <c r="L165" s="29"/>
      <c r="M165" s="30"/>
      <c r="N165" s="92" t="str">
        <f t="shared" si="2"/>
        <v/>
      </c>
    </row>
    <row r="166" spans="1:14" x14ac:dyDescent="0.25">
      <c r="A166" s="16">
        <v>163</v>
      </c>
      <c r="B166" s="33"/>
      <c r="C166" s="29" t="str">
        <f>IF(ISERROR(VLOOKUP(B166,Emprunteurs!$A$2:$C$1629,2,FALSE))," ",VLOOKUP(B166,Emprunteurs!$A$2:$C$1629,2,FALSE))</f>
        <v xml:space="preserve"> </v>
      </c>
      <c r="D166" s="29" t="str">
        <f>IF(ISERROR(VLOOKUP(B166,Emprunteurs!$A$2:$C$1629,3,FALSE))," ",VLOOKUP(B166,Emprunteurs!$A$2:$C$1629,3,FALSE))</f>
        <v xml:space="preserve"> </v>
      </c>
      <c r="E166" s="29" t="str">
        <f>IF(ISERROR(VLOOKUP(B166,Emprunteurs!$A$2:$E$1629,4,FALSE))," ",VLOOKUP(B166,Emprunteurs!$A$2:$E$1629,4,FALSE))</f>
        <v xml:space="preserve"> </v>
      </c>
      <c r="F166" s="29" t="str">
        <f>IF(ISERROR(VLOOKUP(B166,Emprunteurs!$A$2:$E$1629,5,FALSE))," ",VLOOKUP(B166,Emprunteurs!$A$2:$E$1629,5,FALSE))</f>
        <v xml:space="preserve"> </v>
      </c>
      <c r="G166" s="29"/>
      <c r="H166" s="34"/>
      <c r="I166" s="82" t="str">
        <f>IF(ISERROR(VLOOKUP(H166,Inventaire!$A$2:$D$180,2,FALSE))," ",VLOOKUP(H166,Inventaire!$A$2:$D$180,2,FALSE))</f>
        <v xml:space="preserve"> </v>
      </c>
      <c r="J166" s="29" t="str">
        <f>IF(ISERROR(VLOOKUP(H166,Inventaire!$A$2:$D$180,3,FALSE))," ",VLOOKUP(H166,Inventaire!$A$2:$D$180,3,FALSE))</f>
        <v xml:space="preserve"> </v>
      </c>
      <c r="K166" s="29"/>
      <c r="L166" s="29"/>
      <c r="M166" s="30"/>
      <c r="N166" s="92" t="str">
        <f t="shared" si="2"/>
        <v/>
      </c>
    </row>
    <row r="167" spans="1:14" x14ac:dyDescent="0.25">
      <c r="A167" s="16">
        <v>164</v>
      </c>
      <c r="B167" s="33"/>
      <c r="C167" s="29" t="str">
        <f>IF(ISERROR(VLOOKUP(B167,Emprunteurs!$A$2:$C$1629,2,FALSE))," ",VLOOKUP(B167,Emprunteurs!$A$2:$C$1629,2,FALSE))</f>
        <v xml:space="preserve"> </v>
      </c>
      <c r="D167" s="29" t="str">
        <f>IF(ISERROR(VLOOKUP(B167,Emprunteurs!$A$2:$C$1629,3,FALSE))," ",VLOOKUP(B167,Emprunteurs!$A$2:$C$1629,3,FALSE))</f>
        <v xml:space="preserve"> </v>
      </c>
      <c r="E167" s="29" t="str">
        <f>IF(ISERROR(VLOOKUP(B167,Emprunteurs!$A$2:$E$1629,4,FALSE))," ",VLOOKUP(B167,Emprunteurs!$A$2:$E$1629,4,FALSE))</f>
        <v xml:space="preserve"> </v>
      </c>
      <c r="F167" s="29" t="str">
        <f>IF(ISERROR(VLOOKUP(B167,Emprunteurs!$A$2:$E$1629,5,FALSE))," ",VLOOKUP(B167,Emprunteurs!$A$2:$E$1629,5,FALSE))</f>
        <v xml:space="preserve"> </v>
      </c>
      <c r="G167" s="29"/>
      <c r="H167" s="34"/>
      <c r="I167" s="82" t="str">
        <f>IF(ISERROR(VLOOKUP(H167,Inventaire!$A$2:$D$180,2,FALSE))," ",VLOOKUP(H167,Inventaire!$A$2:$D$180,2,FALSE))</f>
        <v xml:space="preserve"> </v>
      </c>
      <c r="J167" s="29" t="str">
        <f>IF(ISERROR(VLOOKUP(H167,Inventaire!$A$2:$D$180,3,FALSE))," ",VLOOKUP(H167,Inventaire!$A$2:$D$180,3,FALSE))</f>
        <v xml:space="preserve"> </v>
      </c>
      <c r="K167" s="29"/>
      <c r="L167" s="29"/>
      <c r="M167" s="30"/>
      <c r="N167" s="92" t="str">
        <f t="shared" si="2"/>
        <v/>
      </c>
    </row>
    <row r="168" spans="1:14" x14ac:dyDescent="0.25">
      <c r="A168" s="16">
        <v>165</v>
      </c>
      <c r="B168" s="33"/>
      <c r="C168" s="29" t="str">
        <f>IF(ISERROR(VLOOKUP(B168,Emprunteurs!$A$2:$C$1629,2,FALSE))," ",VLOOKUP(B168,Emprunteurs!$A$2:$C$1629,2,FALSE))</f>
        <v xml:space="preserve"> </v>
      </c>
      <c r="D168" s="29" t="str">
        <f>IF(ISERROR(VLOOKUP(B168,Emprunteurs!$A$2:$C$1629,3,FALSE))," ",VLOOKUP(B168,Emprunteurs!$A$2:$C$1629,3,FALSE))</f>
        <v xml:space="preserve"> </v>
      </c>
      <c r="E168" s="29" t="str">
        <f>IF(ISERROR(VLOOKUP(B168,Emprunteurs!$A$2:$E$1629,4,FALSE))," ",VLOOKUP(B168,Emprunteurs!$A$2:$E$1629,4,FALSE))</f>
        <v xml:space="preserve"> </v>
      </c>
      <c r="F168" s="29" t="str">
        <f>IF(ISERROR(VLOOKUP(B168,Emprunteurs!$A$2:$E$1629,5,FALSE))," ",VLOOKUP(B168,Emprunteurs!$A$2:$E$1629,5,FALSE))</f>
        <v xml:space="preserve"> </v>
      </c>
      <c r="G168" s="29"/>
      <c r="H168" s="34"/>
      <c r="I168" s="82" t="str">
        <f>IF(ISERROR(VLOOKUP(H168,Inventaire!$A$2:$D$180,2,FALSE))," ",VLOOKUP(H168,Inventaire!$A$2:$D$180,2,FALSE))</f>
        <v xml:space="preserve"> </v>
      </c>
      <c r="J168" s="29" t="str">
        <f>IF(ISERROR(VLOOKUP(H168,Inventaire!$A$2:$D$180,3,FALSE))," ",VLOOKUP(H168,Inventaire!$A$2:$D$180,3,FALSE))</f>
        <v xml:space="preserve"> </v>
      </c>
      <c r="K168" s="29"/>
      <c r="L168" s="29"/>
      <c r="M168" s="30"/>
      <c r="N168" s="92" t="str">
        <f t="shared" si="2"/>
        <v/>
      </c>
    </row>
    <row r="169" spans="1:14" x14ac:dyDescent="0.25">
      <c r="A169" s="16">
        <v>166</v>
      </c>
      <c r="B169" s="33"/>
      <c r="C169" s="29" t="str">
        <f>IF(ISERROR(VLOOKUP(B169,Emprunteurs!$A$2:$C$1629,2,FALSE))," ",VLOOKUP(B169,Emprunteurs!$A$2:$C$1629,2,FALSE))</f>
        <v xml:space="preserve"> </v>
      </c>
      <c r="D169" s="29" t="str">
        <f>IF(ISERROR(VLOOKUP(B169,Emprunteurs!$A$2:$C$1629,3,FALSE))," ",VLOOKUP(B169,Emprunteurs!$A$2:$C$1629,3,FALSE))</f>
        <v xml:space="preserve"> </v>
      </c>
      <c r="E169" s="29" t="str">
        <f>IF(ISERROR(VLOOKUP(B169,Emprunteurs!$A$2:$E$1629,4,FALSE))," ",VLOOKUP(B169,Emprunteurs!$A$2:$E$1629,4,FALSE))</f>
        <v xml:space="preserve"> </v>
      </c>
      <c r="F169" s="29" t="str">
        <f>IF(ISERROR(VLOOKUP(B169,Emprunteurs!$A$2:$E$1629,5,FALSE))," ",VLOOKUP(B169,Emprunteurs!$A$2:$E$1629,5,FALSE))</f>
        <v xml:space="preserve"> </v>
      </c>
      <c r="G169" s="29"/>
      <c r="H169" s="34"/>
      <c r="I169" s="82" t="str">
        <f>IF(ISERROR(VLOOKUP(H169,Inventaire!$A$2:$D$180,2,FALSE))," ",VLOOKUP(H169,Inventaire!$A$2:$D$180,2,FALSE))</f>
        <v xml:space="preserve"> </v>
      </c>
      <c r="J169" s="29" t="str">
        <f>IF(ISERROR(VLOOKUP(H169,Inventaire!$A$2:$D$180,3,FALSE))," ",VLOOKUP(H169,Inventaire!$A$2:$D$180,3,FALSE))</f>
        <v xml:space="preserve"> </v>
      </c>
      <c r="K169" s="29"/>
      <c r="L169" s="29"/>
      <c r="M169" s="30"/>
      <c r="N169" s="92" t="str">
        <f t="shared" si="2"/>
        <v/>
      </c>
    </row>
    <row r="170" spans="1:14" x14ac:dyDescent="0.25">
      <c r="A170" s="16">
        <v>167</v>
      </c>
      <c r="B170" s="33"/>
      <c r="C170" s="29" t="str">
        <f>IF(ISERROR(VLOOKUP(B170,Emprunteurs!$A$2:$C$1629,2,FALSE))," ",VLOOKUP(B170,Emprunteurs!$A$2:$C$1629,2,FALSE))</f>
        <v xml:space="preserve"> </v>
      </c>
      <c r="D170" s="29" t="str">
        <f>IF(ISERROR(VLOOKUP(B170,Emprunteurs!$A$2:$C$1629,3,FALSE))," ",VLOOKUP(B170,Emprunteurs!$A$2:$C$1629,3,FALSE))</f>
        <v xml:space="preserve"> </v>
      </c>
      <c r="E170" s="29" t="str">
        <f>IF(ISERROR(VLOOKUP(B170,Emprunteurs!$A$2:$E$1629,4,FALSE))," ",VLOOKUP(B170,Emprunteurs!$A$2:$E$1629,4,FALSE))</f>
        <v xml:space="preserve"> </v>
      </c>
      <c r="F170" s="29" t="str">
        <f>IF(ISERROR(VLOOKUP(B170,Emprunteurs!$A$2:$E$1629,5,FALSE))," ",VLOOKUP(B170,Emprunteurs!$A$2:$E$1629,5,FALSE))</f>
        <v xml:space="preserve"> </v>
      </c>
      <c r="G170" s="29"/>
      <c r="H170" s="34"/>
      <c r="I170" s="82" t="str">
        <f>IF(ISERROR(VLOOKUP(H170,Inventaire!$A$2:$D$180,2,FALSE))," ",VLOOKUP(H170,Inventaire!$A$2:$D$180,2,FALSE))</f>
        <v xml:space="preserve"> </v>
      </c>
      <c r="J170" s="29" t="str">
        <f>IF(ISERROR(VLOOKUP(H170,Inventaire!$A$2:$D$180,3,FALSE))," ",VLOOKUP(H170,Inventaire!$A$2:$D$180,3,FALSE))</f>
        <v xml:space="preserve"> </v>
      </c>
      <c r="K170" s="29"/>
      <c r="L170" s="29"/>
      <c r="M170" s="30"/>
      <c r="N170" s="92" t="str">
        <f t="shared" si="2"/>
        <v/>
      </c>
    </row>
    <row r="171" spans="1:14" x14ac:dyDescent="0.25">
      <c r="A171" s="16">
        <v>168</v>
      </c>
      <c r="B171" s="33"/>
      <c r="C171" s="29" t="str">
        <f>IF(ISERROR(VLOOKUP(B171,Emprunteurs!$A$2:$C$1629,2,FALSE))," ",VLOOKUP(B171,Emprunteurs!$A$2:$C$1629,2,FALSE))</f>
        <v xml:space="preserve"> </v>
      </c>
      <c r="D171" s="29" t="str">
        <f>IF(ISERROR(VLOOKUP(B171,Emprunteurs!$A$2:$C$1629,3,FALSE))," ",VLOOKUP(B171,Emprunteurs!$A$2:$C$1629,3,FALSE))</f>
        <v xml:space="preserve"> </v>
      </c>
      <c r="E171" s="29" t="str">
        <f>IF(ISERROR(VLOOKUP(B171,Emprunteurs!$A$2:$E$1629,4,FALSE))," ",VLOOKUP(B171,Emprunteurs!$A$2:$E$1629,4,FALSE))</f>
        <v xml:space="preserve"> </v>
      </c>
      <c r="F171" s="29" t="str">
        <f>IF(ISERROR(VLOOKUP(B171,Emprunteurs!$A$2:$E$1629,5,FALSE))," ",VLOOKUP(B171,Emprunteurs!$A$2:$E$1629,5,FALSE))</f>
        <v xml:space="preserve"> </v>
      </c>
      <c r="G171" s="29"/>
      <c r="H171" s="34"/>
      <c r="I171" s="82" t="str">
        <f>IF(ISERROR(VLOOKUP(H171,Inventaire!$A$2:$D$180,2,FALSE))," ",VLOOKUP(H171,Inventaire!$A$2:$D$180,2,FALSE))</f>
        <v xml:space="preserve"> </v>
      </c>
      <c r="J171" s="29" t="str">
        <f>IF(ISERROR(VLOOKUP(H171,Inventaire!$A$2:$D$180,3,FALSE))," ",VLOOKUP(H171,Inventaire!$A$2:$D$180,3,FALSE))</f>
        <v xml:space="preserve"> </v>
      </c>
      <c r="K171" s="29"/>
      <c r="L171" s="29"/>
      <c r="M171" s="30"/>
      <c r="N171" s="92" t="str">
        <f t="shared" si="2"/>
        <v/>
      </c>
    </row>
    <row r="172" spans="1:14" x14ac:dyDescent="0.25">
      <c r="A172" s="16">
        <v>169</v>
      </c>
      <c r="B172" s="33"/>
      <c r="C172" s="29" t="str">
        <f>IF(ISERROR(VLOOKUP(B172,Emprunteurs!$A$2:$C$1629,2,FALSE))," ",VLOOKUP(B172,Emprunteurs!$A$2:$C$1629,2,FALSE))</f>
        <v xml:space="preserve"> </v>
      </c>
      <c r="D172" s="29" t="str">
        <f>IF(ISERROR(VLOOKUP(B172,Emprunteurs!$A$2:$C$1629,3,FALSE))," ",VLOOKUP(B172,Emprunteurs!$A$2:$C$1629,3,FALSE))</f>
        <v xml:space="preserve"> </v>
      </c>
      <c r="E172" s="29" t="str">
        <f>IF(ISERROR(VLOOKUP(B172,Emprunteurs!$A$2:$E$1629,4,FALSE))," ",VLOOKUP(B172,Emprunteurs!$A$2:$E$1629,4,FALSE))</f>
        <v xml:space="preserve"> </v>
      </c>
      <c r="F172" s="29" t="str">
        <f>IF(ISERROR(VLOOKUP(B172,Emprunteurs!$A$2:$E$1629,5,FALSE))," ",VLOOKUP(B172,Emprunteurs!$A$2:$E$1629,5,FALSE))</f>
        <v xml:space="preserve"> </v>
      </c>
      <c r="G172" s="29"/>
      <c r="H172" s="34"/>
      <c r="I172" s="82" t="str">
        <f>IF(ISERROR(VLOOKUP(H172,Inventaire!$A$2:$D$180,2,FALSE))," ",VLOOKUP(H172,Inventaire!$A$2:$D$180,2,FALSE))</f>
        <v xml:space="preserve"> </v>
      </c>
      <c r="J172" s="29" t="str">
        <f>IF(ISERROR(VLOOKUP(H172,Inventaire!$A$2:$D$180,3,FALSE))," ",VLOOKUP(H172,Inventaire!$A$2:$D$180,3,FALSE))</f>
        <v xml:space="preserve"> </v>
      </c>
      <c r="K172" s="29"/>
      <c r="L172" s="29"/>
      <c r="M172" s="30"/>
      <c r="N172" s="92" t="str">
        <f t="shared" si="2"/>
        <v/>
      </c>
    </row>
    <row r="173" spans="1:14" x14ac:dyDescent="0.25">
      <c r="A173" s="16">
        <v>170</v>
      </c>
      <c r="B173" s="33"/>
      <c r="C173" s="29" t="str">
        <f>IF(ISERROR(VLOOKUP(B173,Emprunteurs!$A$2:$C$1629,2,FALSE))," ",VLOOKUP(B173,Emprunteurs!$A$2:$C$1629,2,FALSE))</f>
        <v xml:space="preserve"> </v>
      </c>
      <c r="D173" s="29" t="str">
        <f>IF(ISERROR(VLOOKUP(B173,Emprunteurs!$A$2:$C$1629,3,FALSE))," ",VLOOKUP(B173,Emprunteurs!$A$2:$C$1629,3,FALSE))</f>
        <v xml:space="preserve"> </v>
      </c>
      <c r="E173" s="29" t="str">
        <f>IF(ISERROR(VLOOKUP(B173,Emprunteurs!$A$2:$E$1629,4,FALSE))," ",VLOOKUP(B173,Emprunteurs!$A$2:$E$1629,4,FALSE))</f>
        <v xml:space="preserve"> </v>
      </c>
      <c r="F173" s="29" t="str">
        <f>IF(ISERROR(VLOOKUP(B173,Emprunteurs!$A$2:$E$1629,5,FALSE))," ",VLOOKUP(B173,Emprunteurs!$A$2:$E$1629,5,FALSE))</f>
        <v xml:space="preserve"> </v>
      </c>
      <c r="G173" s="29"/>
      <c r="H173" s="34"/>
      <c r="I173" s="82" t="str">
        <f>IF(ISERROR(VLOOKUP(H173,Inventaire!$A$2:$D$180,2,FALSE))," ",VLOOKUP(H173,Inventaire!$A$2:$D$180,2,FALSE))</f>
        <v xml:space="preserve"> </v>
      </c>
      <c r="J173" s="29" t="str">
        <f>IF(ISERROR(VLOOKUP(H173,Inventaire!$A$2:$D$180,3,FALSE))," ",VLOOKUP(H173,Inventaire!$A$2:$D$180,3,FALSE))</f>
        <v xml:space="preserve"> </v>
      </c>
      <c r="K173" s="29"/>
      <c r="L173" s="29"/>
      <c r="M173" s="30"/>
      <c r="N173" s="92" t="str">
        <f t="shared" si="2"/>
        <v/>
      </c>
    </row>
    <row r="174" spans="1:14" x14ac:dyDescent="0.25">
      <c r="A174" s="16">
        <v>171</v>
      </c>
      <c r="B174" s="33"/>
      <c r="C174" s="29" t="str">
        <f>IF(ISERROR(VLOOKUP(B174,Emprunteurs!$A$2:$C$1629,2,FALSE))," ",VLOOKUP(B174,Emprunteurs!$A$2:$C$1629,2,FALSE))</f>
        <v xml:space="preserve"> </v>
      </c>
      <c r="D174" s="29" t="str">
        <f>IF(ISERROR(VLOOKUP(B174,Emprunteurs!$A$2:$C$1629,3,FALSE))," ",VLOOKUP(B174,Emprunteurs!$A$2:$C$1629,3,FALSE))</f>
        <v xml:space="preserve"> </v>
      </c>
      <c r="E174" s="29" t="str">
        <f>IF(ISERROR(VLOOKUP(B174,Emprunteurs!$A$2:$E$1629,4,FALSE))," ",VLOOKUP(B174,Emprunteurs!$A$2:$E$1629,4,FALSE))</f>
        <v xml:space="preserve"> </v>
      </c>
      <c r="F174" s="29" t="str">
        <f>IF(ISERROR(VLOOKUP(B174,Emprunteurs!$A$2:$E$1629,5,FALSE))," ",VLOOKUP(B174,Emprunteurs!$A$2:$E$1629,5,FALSE))</f>
        <v xml:space="preserve"> </v>
      </c>
      <c r="G174" s="29"/>
      <c r="H174" s="34"/>
      <c r="I174" s="82" t="str">
        <f>IF(ISERROR(VLOOKUP(H174,Inventaire!$A$2:$D$180,2,FALSE))," ",VLOOKUP(H174,Inventaire!$A$2:$D$180,2,FALSE))</f>
        <v xml:space="preserve"> </v>
      </c>
      <c r="J174" s="29" t="str">
        <f>IF(ISERROR(VLOOKUP(H174,Inventaire!$A$2:$D$180,3,FALSE))," ",VLOOKUP(H174,Inventaire!$A$2:$D$180,3,FALSE))</f>
        <v xml:space="preserve"> </v>
      </c>
      <c r="K174" s="29"/>
      <c r="L174" s="29"/>
      <c r="M174" s="30"/>
      <c r="N174" s="92" t="str">
        <f t="shared" si="2"/>
        <v/>
      </c>
    </row>
    <row r="175" spans="1:14" x14ac:dyDescent="0.25">
      <c r="A175" s="16">
        <v>172</v>
      </c>
      <c r="B175" s="33"/>
      <c r="C175" s="29" t="str">
        <f>IF(ISERROR(VLOOKUP(B175,Emprunteurs!$A$2:$C$1629,2,FALSE))," ",VLOOKUP(B175,Emprunteurs!$A$2:$C$1629,2,FALSE))</f>
        <v xml:space="preserve"> </v>
      </c>
      <c r="D175" s="29" t="str">
        <f>IF(ISERROR(VLOOKUP(B175,Emprunteurs!$A$2:$C$1629,3,FALSE))," ",VLOOKUP(B175,Emprunteurs!$A$2:$C$1629,3,FALSE))</f>
        <v xml:space="preserve"> </v>
      </c>
      <c r="E175" s="29" t="str">
        <f>IF(ISERROR(VLOOKUP(B175,Emprunteurs!$A$2:$E$1629,4,FALSE))," ",VLOOKUP(B175,Emprunteurs!$A$2:$E$1629,4,FALSE))</f>
        <v xml:space="preserve"> </v>
      </c>
      <c r="F175" s="29" t="str">
        <f>IF(ISERROR(VLOOKUP(B175,Emprunteurs!$A$2:$E$1629,5,FALSE))," ",VLOOKUP(B175,Emprunteurs!$A$2:$E$1629,5,FALSE))</f>
        <v xml:space="preserve"> </v>
      </c>
      <c r="G175" s="29"/>
      <c r="H175" s="34"/>
      <c r="I175" s="82" t="str">
        <f>IF(ISERROR(VLOOKUP(H175,Inventaire!$A$2:$D$180,2,FALSE))," ",VLOOKUP(H175,Inventaire!$A$2:$D$180,2,FALSE))</f>
        <v xml:space="preserve"> </v>
      </c>
      <c r="J175" s="29" t="str">
        <f>IF(ISERROR(VLOOKUP(H175,Inventaire!$A$2:$D$180,3,FALSE))," ",VLOOKUP(H175,Inventaire!$A$2:$D$180,3,FALSE))</f>
        <v xml:space="preserve"> </v>
      </c>
      <c r="K175" s="29"/>
      <c r="L175" s="29"/>
      <c r="M175" s="30"/>
      <c r="N175" s="92" t="str">
        <f t="shared" si="2"/>
        <v/>
      </c>
    </row>
    <row r="176" spans="1:14" x14ac:dyDescent="0.25">
      <c r="A176" s="16">
        <v>173</v>
      </c>
      <c r="B176" s="33"/>
      <c r="C176" s="29" t="str">
        <f>IF(ISERROR(VLOOKUP(B176,Emprunteurs!$A$2:$C$1629,2,FALSE))," ",VLOOKUP(B176,Emprunteurs!$A$2:$C$1629,2,FALSE))</f>
        <v xml:space="preserve"> </v>
      </c>
      <c r="D176" s="29" t="str">
        <f>IF(ISERROR(VLOOKUP(B176,Emprunteurs!$A$2:$C$1629,3,FALSE))," ",VLOOKUP(B176,Emprunteurs!$A$2:$C$1629,3,FALSE))</f>
        <v xml:space="preserve"> </v>
      </c>
      <c r="E176" s="29" t="str">
        <f>IF(ISERROR(VLOOKUP(B176,Emprunteurs!$A$2:$E$1629,4,FALSE))," ",VLOOKUP(B176,Emprunteurs!$A$2:$E$1629,4,FALSE))</f>
        <v xml:space="preserve"> </v>
      </c>
      <c r="F176" s="29" t="str">
        <f>IF(ISERROR(VLOOKUP(B176,Emprunteurs!$A$2:$E$1629,5,FALSE))," ",VLOOKUP(B176,Emprunteurs!$A$2:$E$1629,5,FALSE))</f>
        <v xml:space="preserve"> </v>
      </c>
      <c r="G176" s="29"/>
      <c r="H176" s="34"/>
      <c r="I176" s="82" t="str">
        <f>IF(ISERROR(VLOOKUP(H176,Inventaire!$A$2:$D$180,2,FALSE))," ",VLOOKUP(H176,Inventaire!$A$2:$D$180,2,FALSE))</f>
        <v xml:space="preserve"> </v>
      </c>
      <c r="J176" s="29" t="str">
        <f>IF(ISERROR(VLOOKUP(H176,Inventaire!$A$2:$D$180,3,FALSE))," ",VLOOKUP(H176,Inventaire!$A$2:$D$180,3,FALSE))</f>
        <v xml:space="preserve"> </v>
      </c>
      <c r="K176" s="29"/>
      <c r="L176" s="29"/>
      <c r="M176" s="30"/>
      <c r="N176" s="92" t="str">
        <f t="shared" si="2"/>
        <v/>
      </c>
    </row>
    <row r="177" spans="2:14" x14ac:dyDescent="0.25">
      <c r="B177" s="33"/>
      <c r="C177" s="29" t="str">
        <f>IF(ISERROR(VLOOKUP(B177,Emprunteurs!$A$2:$C$1629,2,FALSE))," ",VLOOKUP(B177,Emprunteurs!$A$2:$C$1629,2,FALSE))</f>
        <v xml:space="preserve"> </v>
      </c>
      <c r="D177" s="29" t="str">
        <f>IF(ISERROR(VLOOKUP(B177,Emprunteurs!$A$2:$C$1629,3,FALSE))," ",VLOOKUP(B177,Emprunteurs!$A$2:$C$1629,3,FALSE))</f>
        <v xml:space="preserve"> </v>
      </c>
      <c r="E177" s="29" t="str">
        <f>IF(ISERROR(VLOOKUP(B177,Emprunteurs!$A$2:$E$1629,4,FALSE))," ",VLOOKUP(B177,Emprunteurs!$A$2:$E$1629,4,FALSE))</f>
        <v xml:space="preserve"> </v>
      </c>
      <c r="F177" s="29" t="str">
        <f>IF(ISERROR(VLOOKUP(B177,Emprunteurs!$A$2:$E$1629,5,FALSE))," ",VLOOKUP(B177,Emprunteurs!$A$2:$E$1629,5,FALSE))</f>
        <v xml:space="preserve"> </v>
      </c>
      <c r="G177" s="29"/>
      <c r="H177" s="34"/>
      <c r="I177" s="82" t="str">
        <f>IF(ISERROR(VLOOKUP(H177,Inventaire!$A$2:$D$180,2,FALSE))," ",VLOOKUP(H177,Inventaire!$A$2:$D$180,2,FALSE))</f>
        <v xml:space="preserve"> </v>
      </c>
      <c r="J177" s="29" t="str">
        <f>IF(ISERROR(VLOOKUP(H177,Inventaire!$A$2:$D$180,3,FALSE))," ",VLOOKUP(H177,Inventaire!$A$2:$D$180,3,FALSE))</f>
        <v xml:space="preserve"> </v>
      </c>
      <c r="K177" s="29"/>
      <c r="L177" s="29"/>
      <c r="M177" s="30"/>
      <c r="N177" s="92" t="str">
        <f t="shared" si="2"/>
        <v/>
      </c>
    </row>
    <row r="178" spans="2:14" x14ac:dyDescent="0.25">
      <c r="B178" s="33"/>
      <c r="C178" s="29" t="str">
        <f>IF(ISERROR(VLOOKUP(B178,Emprunteurs!$A$2:$C$1629,2,FALSE))," ",VLOOKUP(B178,Emprunteurs!$A$2:$C$1629,2,FALSE))</f>
        <v xml:space="preserve"> </v>
      </c>
      <c r="D178" s="29" t="str">
        <f>IF(ISERROR(VLOOKUP(B178,Emprunteurs!$A$2:$C$1629,3,FALSE))," ",VLOOKUP(B178,Emprunteurs!$A$2:$C$1629,3,FALSE))</f>
        <v xml:space="preserve"> </v>
      </c>
      <c r="E178" s="29" t="str">
        <f>IF(ISERROR(VLOOKUP(B178,Emprunteurs!$A$2:$E$1629,4,FALSE))," ",VLOOKUP(B178,Emprunteurs!$A$2:$E$1629,4,FALSE))</f>
        <v xml:space="preserve"> </v>
      </c>
      <c r="F178" s="29" t="str">
        <f>IF(ISERROR(VLOOKUP(B178,Emprunteurs!$A$2:$E$1629,5,FALSE))," ",VLOOKUP(B178,Emprunteurs!$A$2:$E$1629,5,FALSE))</f>
        <v xml:space="preserve"> </v>
      </c>
      <c r="G178" s="29"/>
      <c r="H178" s="34"/>
      <c r="I178" s="82" t="str">
        <f>IF(ISERROR(VLOOKUP(H178,Inventaire!$A$2:$D$180,2,FALSE))," ",VLOOKUP(H178,Inventaire!$A$2:$D$180,2,FALSE))</f>
        <v xml:space="preserve"> </v>
      </c>
      <c r="J178" s="29" t="str">
        <f>IF(ISERROR(VLOOKUP(H178,Inventaire!$A$2:$D$180,3,FALSE))," ",VLOOKUP(H178,Inventaire!$A$2:$D$180,3,FALSE))</f>
        <v xml:space="preserve"> </v>
      </c>
      <c r="K178" s="29"/>
      <c r="L178" s="29"/>
      <c r="M178" s="30"/>
      <c r="N178" s="92" t="str">
        <f t="shared" si="2"/>
        <v/>
      </c>
    </row>
    <row r="179" spans="2:14" x14ac:dyDescent="0.25">
      <c r="B179" s="33"/>
      <c r="C179" s="29" t="str">
        <f>IF(ISERROR(VLOOKUP(B179,Emprunteurs!$A$2:$C$1629,2,FALSE))," ",VLOOKUP(B179,Emprunteurs!$A$2:$C$1629,2,FALSE))</f>
        <v xml:space="preserve"> </v>
      </c>
      <c r="D179" s="29" t="str">
        <f>IF(ISERROR(VLOOKUP(B179,Emprunteurs!$A$2:$C$1629,3,FALSE))," ",VLOOKUP(B179,Emprunteurs!$A$2:$C$1629,3,FALSE))</f>
        <v xml:space="preserve"> </v>
      </c>
      <c r="E179" s="29" t="str">
        <f>IF(ISERROR(VLOOKUP(B179,Emprunteurs!$A$2:$E$1629,4,FALSE))," ",VLOOKUP(B179,Emprunteurs!$A$2:$E$1629,4,FALSE))</f>
        <v xml:space="preserve"> </v>
      </c>
      <c r="F179" s="29" t="str">
        <f>IF(ISERROR(VLOOKUP(B179,Emprunteurs!$A$2:$E$1629,5,FALSE))," ",VLOOKUP(B179,Emprunteurs!$A$2:$E$1629,5,FALSE))</f>
        <v xml:space="preserve"> </v>
      </c>
      <c r="G179" s="29"/>
      <c r="H179" s="34"/>
      <c r="I179" s="82" t="str">
        <f>IF(ISERROR(VLOOKUP(H179,Inventaire!$A$2:$D$180,2,FALSE))," ",VLOOKUP(H179,Inventaire!$A$2:$D$180,2,FALSE))</f>
        <v xml:space="preserve"> </v>
      </c>
      <c r="J179" s="29" t="str">
        <f>IF(ISERROR(VLOOKUP(H179,Inventaire!$A$2:$D$180,3,FALSE))," ",VLOOKUP(H179,Inventaire!$A$2:$D$180,3,FALSE))</f>
        <v xml:space="preserve"> </v>
      </c>
      <c r="K179" s="29"/>
      <c r="L179" s="29"/>
      <c r="M179" s="30"/>
      <c r="N179" s="92" t="str">
        <f t="shared" si="2"/>
        <v/>
      </c>
    </row>
    <row r="180" spans="2:14" x14ac:dyDescent="0.25">
      <c r="B180" s="33"/>
      <c r="C180" s="29" t="str">
        <f>IF(ISERROR(VLOOKUP(B180,Emprunteurs!$A$2:$C$1629,2,FALSE))," ",VLOOKUP(B180,Emprunteurs!$A$2:$C$1629,2,FALSE))</f>
        <v xml:space="preserve"> </v>
      </c>
      <c r="D180" s="29" t="str">
        <f>IF(ISERROR(VLOOKUP(B180,Emprunteurs!$A$2:$C$1629,3,FALSE))," ",VLOOKUP(B180,Emprunteurs!$A$2:$C$1629,3,FALSE))</f>
        <v xml:space="preserve"> </v>
      </c>
      <c r="E180" s="29" t="str">
        <f>IF(ISERROR(VLOOKUP(B180,Emprunteurs!$A$2:$E$1629,4,FALSE))," ",VLOOKUP(B180,Emprunteurs!$A$2:$E$1629,4,FALSE))</f>
        <v xml:space="preserve"> </v>
      </c>
      <c r="F180" s="29" t="str">
        <f>IF(ISERROR(VLOOKUP(B180,Emprunteurs!$A$2:$E$1629,5,FALSE))," ",VLOOKUP(B180,Emprunteurs!$A$2:$E$1629,5,FALSE))</f>
        <v xml:space="preserve"> </v>
      </c>
      <c r="G180" s="29"/>
      <c r="H180" s="34"/>
      <c r="I180" s="82" t="str">
        <f>IF(ISERROR(VLOOKUP(H180,Inventaire!$A$2:$D$180,2,FALSE))," ",VLOOKUP(H180,Inventaire!$A$2:$D$180,2,FALSE))</f>
        <v xml:space="preserve"> </v>
      </c>
      <c r="J180" s="29" t="str">
        <f>IF(ISERROR(VLOOKUP(H180,Inventaire!$A$2:$D$180,3,FALSE))," ",VLOOKUP(H180,Inventaire!$A$2:$D$180,3,FALSE))</f>
        <v xml:space="preserve"> </v>
      </c>
      <c r="K180" s="29"/>
      <c r="L180" s="29"/>
      <c r="M180" s="30"/>
      <c r="N180" s="92" t="str">
        <f t="shared" si="2"/>
        <v/>
      </c>
    </row>
    <row r="181" spans="2:14" x14ac:dyDescent="0.25">
      <c r="B181" s="33"/>
      <c r="C181" s="29" t="str">
        <f>IF(ISERROR(VLOOKUP(B181,Emprunteurs!$A$2:$C$1629,2,FALSE))," ",VLOOKUP(B181,Emprunteurs!$A$2:$C$1629,2,FALSE))</f>
        <v xml:space="preserve"> </v>
      </c>
      <c r="D181" s="29" t="str">
        <f>IF(ISERROR(VLOOKUP(B181,Emprunteurs!$A$2:$C$1629,3,FALSE))," ",VLOOKUP(B181,Emprunteurs!$A$2:$C$1629,3,FALSE))</f>
        <v xml:space="preserve"> </v>
      </c>
      <c r="E181" s="29" t="str">
        <f>IF(ISERROR(VLOOKUP(B181,Emprunteurs!$A$2:$E$1629,4,FALSE))," ",VLOOKUP(B181,Emprunteurs!$A$2:$E$1629,4,FALSE))</f>
        <v xml:space="preserve"> </v>
      </c>
      <c r="F181" s="29" t="str">
        <f>IF(ISERROR(VLOOKUP(B181,Emprunteurs!$A$2:$E$1629,5,FALSE))," ",VLOOKUP(B181,Emprunteurs!$A$2:$E$1629,5,FALSE))</f>
        <v xml:space="preserve"> </v>
      </c>
      <c r="G181" s="29"/>
      <c r="H181" s="34"/>
      <c r="I181" s="82" t="str">
        <f>IF(ISERROR(VLOOKUP(H181,Inventaire!$A$2:$D$180,2,FALSE))," ",VLOOKUP(H181,Inventaire!$A$2:$D$180,2,FALSE))</f>
        <v xml:space="preserve"> </v>
      </c>
      <c r="J181" s="29" t="str">
        <f>IF(ISERROR(VLOOKUP(H181,Inventaire!$A$2:$D$180,3,FALSE))," ",VLOOKUP(H181,Inventaire!$A$2:$D$180,3,FALSE))</f>
        <v xml:space="preserve"> </v>
      </c>
      <c r="K181" s="29"/>
      <c r="L181" s="29"/>
      <c r="M181" s="30"/>
      <c r="N181" s="92" t="str">
        <f t="shared" si="2"/>
        <v/>
      </c>
    </row>
    <row r="182" spans="2:14" x14ac:dyDescent="0.25">
      <c r="B182" s="33"/>
      <c r="C182" s="29" t="str">
        <f>IF(ISERROR(VLOOKUP(B182,Emprunteurs!$A$2:$C$1629,2,FALSE))," ",VLOOKUP(B182,Emprunteurs!$A$2:$C$1629,2,FALSE))</f>
        <v xml:space="preserve"> </v>
      </c>
      <c r="D182" s="29" t="str">
        <f>IF(ISERROR(VLOOKUP(B182,Emprunteurs!$A$2:$C$1629,3,FALSE))," ",VLOOKUP(B182,Emprunteurs!$A$2:$C$1629,3,FALSE))</f>
        <v xml:space="preserve"> </v>
      </c>
      <c r="E182" s="29" t="str">
        <f>IF(ISERROR(VLOOKUP(B182,Emprunteurs!$A$2:$E$1629,4,FALSE))," ",VLOOKUP(B182,Emprunteurs!$A$2:$E$1629,4,FALSE))</f>
        <v xml:space="preserve"> </v>
      </c>
      <c r="F182" s="29" t="str">
        <f>IF(ISERROR(VLOOKUP(B182,Emprunteurs!$A$2:$E$1629,5,FALSE))," ",VLOOKUP(B182,Emprunteurs!$A$2:$E$1629,5,FALSE))</f>
        <v xml:space="preserve"> </v>
      </c>
      <c r="G182" s="29"/>
      <c r="H182" s="34"/>
      <c r="I182" s="82" t="str">
        <f>IF(ISERROR(VLOOKUP(H182,Inventaire!$A$2:$D$180,2,FALSE))," ",VLOOKUP(H182,Inventaire!$A$2:$D$180,2,FALSE))</f>
        <v xml:space="preserve"> </v>
      </c>
      <c r="J182" s="29" t="str">
        <f>IF(ISERROR(VLOOKUP(H182,Inventaire!$A$2:$D$180,3,FALSE))," ",VLOOKUP(H182,Inventaire!$A$2:$D$180,3,FALSE))</f>
        <v xml:space="preserve"> </v>
      </c>
      <c r="K182" s="29"/>
      <c r="L182" s="29"/>
      <c r="M182" s="30"/>
      <c r="N182" s="92" t="str">
        <f t="shared" si="2"/>
        <v/>
      </c>
    </row>
    <row r="183" spans="2:14" x14ac:dyDescent="0.25">
      <c r="B183" s="33"/>
      <c r="C183" s="29" t="str">
        <f>IF(ISERROR(VLOOKUP(B183,Emprunteurs!$A$2:$C$1629,2,FALSE))," ",VLOOKUP(B183,Emprunteurs!$A$2:$C$1629,2,FALSE))</f>
        <v xml:space="preserve"> </v>
      </c>
      <c r="D183" s="29" t="str">
        <f>IF(ISERROR(VLOOKUP(B183,Emprunteurs!$A$2:$C$1629,3,FALSE))," ",VLOOKUP(B183,Emprunteurs!$A$2:$C$1629,3,FALSE))</f>
        <v xml:space="preserve"> </v>
      </c>
      <c r="E183" s="29" t="str">
        <f>IF(ISERROR(VLOOKUP(B183,Emprunteurs!$A$2:$E$1629,4,FALSE))," ",VLOOKUP(B183,Emprunteurs!$A$2:$E$1629,4,FALSE))</f>
        <v xml:space="preserve"> </v>
      </c>
      <c r="F183" s="29" t="str">
        <f>IF(ISERROR(VLOOKUP(B183,Emprunteurs!$A$2:$E$1629,5,FALSE))," ",VLOOKUP(B183,Emprunteurs!$A$2:$E$1629,5,FALSE))</f>
        <v xml:space="preserve"> </v>
      </c>
      <c r="G183" s="29"/>
      <c r="H183" s="34"/>
      <c r="I183" s="82" t="str">
        <f>IF(ISERROR(VLOOKUP(H183,Inventaire!$A$2:$D$180,2,FALSE))," ",VLOOKUP(H183,Inventaire!$A$2:$D$180,2,FALSE))</f>
        <v xml:space="preserve"> </v>
      </c>
      <c r="J183" s="29" t="str">
        <f>IF(ISERROR(VLOOKUP(H183,Inventaire!$A$2:$D$180,3,FALSE))," ",VLOOKUP(H183,Inventaire!$A$2:$D$180,3,FALSE))</f>
        <v xml:space="preserve"> </v>
      </c>
      <c r="K183" s="29"/>
      <c r="L183" s="29"/>
      <c r="M183" s="30"/>
      <c r="N183" s="92" t="str">
        <f t="shared" si="2"/>
        <v/>
      </c>
    </row>
    <row r="184" spans="2:14" x14ac:dyDescent="0.25">
      <c r="B184" s="33"/>
      <c r="C184" s="29" t="str">
        <f>IF(ISERROR(VLOOKUP(B184,Emprunteurs!$A$2:$C$1629,2,FALSE))," ",VLOOKUP(B184,Emprunteurs!$A$2:$C$1629,2,FALSE))</f>
        <v xml:space="preserve"> </v>
      </c>
      <c r="D184" s="29" t="str">
        <f>IF(ISERROR(VLOOKUP(B184,Emprunteurs!$A$2:$C$1629,3,FALSE))," ",VLOOKUP(B184,Emprunteurs!$A$2:$C$1629,3,FALSE))</f>
        <v xml:space="preserve"> </v>
      </c>
      <c r="E184" s="29" t="str">
        <f>IF(ISERROR(VLOOKUP(B184,Emprunteurs!$A$2:$E$1629,4,FALSE))," ",VLOOKUP(B184,Emprunteurs!$A$2:$E$1629,4,FALSE))</f>
        <v xml:space="preserve"> </v>
      </c>
      <c r="F184" s="29" t="str">
        <f>IF(ISERROR(VLOOKUP(B184,Emprunteurs!$A$2:$E$1629,5,FALSE))," ",VLOOKUP(B184,Emprunteurs!$A$2:$E$1629,5,FALSE))</f>
        <v xml:space="preserve"> </v>
      </c>
      <c r="G184" s="29"/>
      <c r="H184" s="34"/>
      <c r="I184" s="82" t="str">
        <f>IF(ISERROR(VLOOKUP(H184,Inventaire!$A$2:$D$180,2,FALSE))," ",VLOOKUP(H184,Inventaire!$A$2:$D$180,2,FALSE))</f>
        <v xml:space="preserve"> </v>
      </c>
      <c r="J184" s="29" t="str">
        <f>IF(ISERROR(VLOOKUP(H184,Inventaire!$A$2:$D$180,3,FALSE))," ",VLOOKUP(H184,Inventaire!$A$2:$D$180,3,FALSE))</f>
        <v xml:space="preserve"> </v>
      </c>
      <c r="K184" s="29"/>
      <c r="L184" s="29"/>
      <c r="M184" s="30"/>
      <c r="N184" s="92" t="str">
        <f t="shared" si="2"/>
        <v/>
      </c>
    </row>
    <row r="185" spans="2:14" x14ac:dyDescent="0.25">
      <c r="B185" s="33"/>
      <c r="C185" s="29" t="str">
        <f>IF(ISERROR(VLOOKUP(B185,Emprunteurs!$A$2:$C$1629,2,FALSE))," ",VLOOKUP(B185,Emprunteurs!$A$2:$C$1629,2,FALSE))</f>
        <v xml:space="preserve"> </v>
      </c>
      <c r="D185" s="29" t="str">
        <f>IF(ISERROR(VLOOKUP(B185,Emprunteurs!$A$2:$C$1629,3,FALSE))," ",VLOOKUP(B185,Emprunteurs!$A$2:$C$1629,3,FALSE))</f>
        <v xml:space="preserve"> </v>
      </c>
      <c r="E185" s="29" t="str">
        <f>IF(ISERROR(VLOOKUP(B185,Emprunteurs!$A$2:$E$1629,4,FALSE))," ",VLOOKUP(B185,Emprunteurs!$A$2:$E$1629,4,FALSE))</f>
        <v xml:space="preserve"> </v>
      </c>
      <c r="F185" s="29" t="str">
        <f>IF(ISERROR(VLOOKUP(B185,Emprunteurs!$A$2:$E$1629,5,FALSE))," ",VLOOKUP(B185,Emprunteurs!$A$2:$E$1629,5,FALSE))</f>
        <v xml:space="preserve"> </v>
      </c>
      <c r="G185" s="29"/>
      <c r="H185" s="34"/>
      <c r="I185" s="82" t="str">
        <f>IF(ISERROR(VLOOKUP(H185,Inventaire!$A$2:$D$180,2,FALSE))," ",VLOOKUP(H185,Inventaire!$A$2:$D$180,2,FALSE))</f>
        <v xml:space="preserve"> </v>
      </c>
      <c r="J185" s="29" t="str">
        <f>IF(ISERROR(VLOOKUP(H185,Inventaire!$A$2:$D$180,3,FALSE))," ",VLOOKUP(H185,Inventaire!$A$2:$D$180,3,FALSE))</f>
        <v xml:space="preserve"> </v>
      </c>
      <c r="K185" s="29"/>
      <c r="L185" s="29"/>
      <c r="M185" s="30"/>
      <c r="N185" s="92" t="str">
        <f t="shared" si="2"/>
        <v/>
      </c>
    </row>
    <row r="186" spans="2:14" x14ac:dyDescent="0.25">
      <c r="B186" s="33"/>
      <c r="C186" s="29" t="str">
        <f>IF(ISERROR(VLOOKUP(B186,Emprunteurs!$A$2:$C$1629,2,FALSE))," ",VLOOKUP(B186,Emprunteurs!$A$2:$C$1629,2,FALSE))</f>
        <v xml:space="preserve"> </v>
      </c>
      <c r="D186" s="29" t="str">
        <f>IF(ISERROR(VLOOKUP(B186,Emprunteurs!$A$2:$C$1629,3,FALSE))," ",VLOOKUP(B186,Emprunteurs!$A$2:$C$1629,3,FALSE))</f>
        <v xml:space="preserve"> </v>
      </c>
      <c r="E186" s="29" t="str">
        <f>IF(ISERROR(VLOOKUP(B186,Emprunteurs!$A$2:$E$1629,4,FALSE))," ",VLOOKUP(B186,Emprunteurs!$A$2:$E$1629,4,FALSE))</f>
        <v xml:space="preserve"> </v>
      </c>
      <c r="F186" s="29" t="str">
        <f>IF(ISERROR(VLOOKUP(B186,Emprunteurs!$A$2:$E$1629,5,FALSE))," ",VLOOKUP(B186,Emprunteurs!$A$2:$E$1629,5,FALSE))</f>
        <v xml:space="preserve"> </v>
      </c>
      <c r="G186" s="29"/>
      <c r="H186" s="34"/>
      <c r="I186" s="82" t="str">
        <f>IF(ISERROR(VLOOKUP(H186,Inventaire!$A$2:$D$180,2,FALSE))," ",VLOOKUP(H186,Inventaire!$A$2:$D$180,2,FALSE))</f>
        <v xml:space="preserve"> </v>
      </c>
      <c r="J186" s="29" t="str">
        <f>IF(ISERROR(VLOOKUP(H186,Inventaire!$A$2:$D$180,3,FALSE))," ",VLOOKUP(H186,Inventaire!$A$2:$D$180,3,FALSE))</f>
        <v xml:space="preserve"> </v>
      </c>
      <c r="K186" s="29"/>
      <c r="L186" s="29"/>
      <c r="M186" s="30"/>
      <c r="N186" s="92" t="str">
        <f t="shared" si="2"/>
        <v/>
      </c>
    </row>
    <row r="187" spans="2:14" x14ac:dyDescent="0.25">
      <c r="B187" s="33"/>
      <c r="C187" s="29" t="str">
        <f>IF(ISERROR(VLOOKUP(B187,Emprunteurs!$A$2:$C$1629,2,FALSE))," ",VLOOKUP(B187,Emprunteurs!$A$2:$C$1629,2,FALSE))</f>
        <v xml:space="preserve"> </v>
      </c>
      <c r="D187" s="29" t="str">
        <f>IF(ISERROR(VLOOKUP(B187,Emprunteurs!$A$2:$C$1629,3,FALSE))," ",VLOOKUP(B187,Emprunteurs!$A$2:$C$1629,3,FALSE))</f>
        <v xml:space="preserve"> </v>
      </c>
      <c r="E187" s="29" t="str">
        <f>IF(ISERROR(VLOOKUP(B187,Emprunteurs!$A$2:$E$1629,4,FALSE))," ",VLOOKUP(B187,Emprunteurs!$A$2:$E$1629,4,FALSE))</f>
        <v xml:space="preserve"> </v>
      </c>
      <c r="F187" s="29" t="str">
        <f>IF(ISERROR(VLOOKUP(B187,Emprunteurs!$A$2:$E$1629,5,FALSE))," ",VLOOKUP(B187,Emprunteurs!$A$2:$E$1629,5,FALSE))</f>
        <v xml:space="preserve"> </v>
      </c>
      <c r="G187" s="29"/>
      <c r="H187" s="34"/>
      <c r="I187" s="82" t="str">
        <f>IF(ISERROR(VLOOKUP(H187,Inventaire!$A$2:$D$180,2,FALSE))," ",VLOOKUP(H187,Inventaire!$A$2:$D$180,2,FALSE))</f>
        <v xml:space="preserve"> </v>
      </c>
      <c r="J187" s="29" t="str">
        <f>IF(ISERROR(VLOOKUP(H187,Inventaire!$A$2:$D$180,3,FALSE))," ",VLOOKUP(H187,Inventaire!$A$2:$D$180,3,FALSE))</f>
        <v xml:space="preserve"> </v>
      </c>
      <c r="K187" s="29"/>
      <c r="L187" s="29"/>
      <c r="M187" s="30"/>
      <c r="N187" s="92" t="str">
        <f t="shared" si="2"/>
        <v/>
      </c>
    </row>
    <row r="188" spans="2:14" x14ac:dyDescent="0.25">
      <c r="B188" s="33"/>
      <c r="C188" s="29" t="str">
        <f>IF(ISERROR(VLOOKUP(B188,Emprunteurs!$A$2:$C$1629,2,FALSE))," ",VLOOKUP(B188,Emprunteurs!$A$2:$C$1629,2,FALSE))</f>
        <v xml:space="preserve"> </v>
      </c>
      <c r="D188" s="29" t="str">
        <f>IF(ISERROR(VLOOKUP(B188,Emprunteurs!$A$2:$C$1629,3,FALSE))," ",VLOOKUP(B188,Emprunteurs!$A$2:$C$1629,3,FALSE))</f>
        <v xml:space="preserve"> </v>
      </c>
      <c r="E188" s="29" t="str">
        <f>IF(ISERROR(VLOOKUP(B188,Emprunteurs!$A$2:$E$1629,4,FALSE))," ",VLOOKUP(B188,Emprunteurs!$A$2:$E$1629,4,FALSE))</f>
        <v xml:space="preserve"> </v>
      </c>
      <c r="F188" s="29" t="str">
        <f>IF(ISERROR(VLOOKUP(B188,Emprunteurs!$A$2:$E$1629,5,FALSE))," ",VLOOKUP(B188,Emprunteurs!$A$2:$E$1629,5,FALSE))</f>
        <v xml:space="preserve"> </v>
      </c>
      <c r="G188" s="29"/>
      <c r="H188" s="34"/>
      <c r="I188" s="82" t="str">
        <f>IF(ISERROR(VLOOKUP(H188,Inventaire!$A$2:$D$180,2,FALSE))," ",VLOOKUP(H188,Inventaire!$A$2:$D$180,2,FALSE))</f>
        <v xml:space="preserve"> </v>
      </c>
      <c r="J188" s="29" t="str">
        <f>IF(ISERROR(VLOOKUP(H188,Inventaire!$A$2:$D$180,3,FALSE))," ",VLOOKUP(H188,Inventaire!$A$2:$D$180,3,FALSE))</f>
        <v xml:space="preserve"> </v>
      </c>
      <c r="K188" s="29"/>
      <c r="L188" s="29"/>
      <c r="M188" s="30"/>
      <c r="N188" s="92" t="str">
        <f t="shared" si="2"/>
        <v/>
      </c>
    </row>
    <row r="189" spans="2:14" x14ac:dyDescent="0.25">
      <c r="B189" s="33"/>
      <c r="C189" s="29" t="str">
        <f>IF(ISERROR(VLOOKUP(B189,Emprunteurs!$A$2:$C$1629,2,FALSE))," ",VLOOKUP(B189,Emprunteurs!$A$2:$C$1629,2,FALSE))</f>
        <v xml:space="preserve"> </v>
      </c>
      <c r="D189" s="29" t="str">
        <f>IF(ISERROR(VLOOKUP(B189,Emprunteurs!$A$2:$C$1629,3,FALSE))," ",VLOOKUP(B189,Emprunteurs!$A$2:$C$1629,3,FALSE))</f>
        <v xml:space="preserve"> </v>
      </c>
      <c r="E189" s="29" t="str">
        <f>IF(ISERROR(VLOOKUP(B189,Emprunteurs!$A$2:$E$1629,4,FALSE))," ",VLOOKUP(B189,Emprunteurs!$A$2:$E$1629,4,FALSE))</f>
        <v xml:space="preserve"> </v>
      </c>
      <c r="F189" s="29" t="str">
        <f>IF(ISERROR(VLOOKUP(B189,Emprunteurs!$A$2:$E$1629,5,FALSE))," ",VLOOKUP(B189,Emprunteurs!$A$2:$E$1629,5,FALSE))</f>
        <v xml:space="preserve"> </v>
      </c>
      <c r="G189" s="29"/>
      <c r="H189" s="34"/>
      <c r="I189" s="82" t="str">
        <f>IF(ISERROR(VLOOKUP(H189,Inventaire!$A$2:$D$180,2,FALSE))," ",VLOOKUP(H189,Inventaire!$A$2:$D$180,2,FALSE))</f>
        <v xml:space="preserve"> </v>
      </c>
      <c r="J189" s="29" t="str">
        <f>IF(ISERROR(VLOOKUP(H189,Inventaire!$A$2:$D$180,3,FALSE))," ",VLOOKUP(H189,Inventaire!$A$2:$D$180,3,FALSE))</f>
        <v xml:space="preserve"> </v>
      </c>
      <c r="K189" s="29"/>
      <c r="L189" s="29"/>
      <c r="M189" s="30"/>
      <c r="N189" s="92" t="str">
        <f t="shared" si="2"/>
        <v/>
      </c>
    </row>
    <row r="190" spans="2:14" x14ac:dyDescent="0.25">
      <c r="B190" s="33"/>
      <c r="C190" s="29" t="str">
        <f>IF(ISERROR(VLOOKUP(B190,Emprunteurs!$A$2:$C$1629,2,FALSE))," ",VLOOKUP(B190,Emprunteurs!$A$2:$C$1629,2,FALSE))</f>
        <v xml:space="preserve"> </v>
      </c>
      <c r="D190" s="29" t="str">
        <f>IF(ISERROR(VLOOKUP(B190,Emprunteurs!$A$2:$C$1629,3,FALSE))," ",VLOOKUP(B190,Emprunteurs!$A$2:$C$1629,3,FALSE))</f>
        <v xml:space="preserve"> </v>
      </c>
      <c r="E190" s="29" t="str">
        <f>IF(ISERROR(VLOOKUP(B190,Emprunteurs!$A$2:$E$1629,4,FALSE))," ",VLOOKUP(B190,Emprunteurs!$A$2:$E$1629,4,FALSE))</f>
        <v xml:space="preserve"> </v>
      </c>
      <c r="F190" s="29" t="str">
        <f>IF(ISERROR(VLOOKUP(B190,Emprunteurs!$A$2:$E$1629,5,FALSE))," ",VLOOKUP(B190,Emprunteurs!$A$2:$E$1629,5,FALSE))</f>
        <v xml:space="preserve"> </v>
      </c>
      <c r="G190" s="29"/>
      <c r="H190" s="34"/>
      <c r="I190" s="82" t="str">
        <f>IF(ISERROR(VLOOKUP(H190,Inventaire!$A$2:$D$180,2,FALSE))," ",VLOOKUP(H190,Inventaire!$A$2:$D$180,2,FALSE))</f>
        <v xml:space="preserve"> </v>
      </c>
      <c r="J190" s="29" t="str">
        <f>IF(ISERROR(VLOOKUP(H190,Inventaire!$A$2:$D$180,3,FALSE))," ",VLOOKUP(H190,Inventaire!$A$2:$D$180,3,FALSE))</f>
        <v xml:space="preserve"> </v>
      </c>
      <c r="K190" s="29"/>
      <c r="L190" s="29"/>
      <c r="M190" s="30"/>
      <c r="N190" s="92" t="str">
        <f t="shared" si="2"/>
        <v/>
      </c>
    </row>
    <row r="191" spans="2:14" x14ac:dyDescent="0.25">
      <c r="B191" s="33"/>
      <c r="C191" s="29" t="str">
        <f>IF(ISERROR(VLOOKUP(B191,Emprunteurs!$A$2:$C$1629,2,FALSE))," ",VLOOKUP(B191,Emprunteurs!$A$2:$C$1629,2,FALSE))</f>
        <v xml:space="preserve"> </v>
      </c>
      <c r="D191" s="29" t="str">
        <f>IF(ISERROR(VLOOKUP(B191,Emprunteurs!$A$2:$C$1629,3,FALSE))," ",VLOOKUP(B191,Emprunteurs!$A$2:$C$1629,3,FALSE))</f>
        <v xml:space="preserve"> </v>
      </c>
      <c r="E191" s="29" t="str">
        <f>IF(ISERROR(VLOOKUP(B191,Emprunteurs!$A$2:$E$1629,4,FALSE))," ",VLOOKUP(B191,Emprunteurs!$A$2:$E$1629,4,FALSE))</f>
        <v xml:space="preserve"> </v>
      </c>
      <c r="F191" s="29" t="str">
        <f>IF(ISERROR(VLOOKUP(B191,Emprunteurs!$A$2:$E$1629,5,FALSE))," ",VLOOKUP(B191,Emprunteurs!$A$2:$E$1629,5,FALSE))</f>
        <v xml:space="preserve"> </v>
      </c>
      <c r="G191" s="29"/>
      <c r="H191" s="34"/>
      <c r="I191" s="82" t="str">
        <f>IF(ISERROR(VLOOKUP(H191,Inventaire!$A$2:$D$180,2,FALSE))," ",VLOOKUP(H191,Inventaire!$A$2:$D$180,2,FALSE))</f>
        <v xml:space="preserve"> </v>
      </c>
      <c r="J191" s="29" t="str">
        <f>IF(ISERROR(VLOOKUP(H191,Inventaire!$A$2:$D$180,3,FALSE))," ",VLOOKUP(H191,Inventaire!$A$2:$D$180,3,FALSE))</f>
        <v xml:space="preserve"> </v>
      </c>
      <c r="K191" s="29"/>
      <c r="L191" s="29"/>
      <c r="M191" s="30"/>
      <c r="N191" s="92" t="str">
        <f t="shared" si="2"/>
        <v/>
      </c>
    </row>
    <row r="192" spans="2:14" x14ac:dyDescent="0.25">
      <c r="B192" s="33"/>
      <c r="C192" s="29" t="str">
        <f>IF(ISERROR(VLOOKUP(B192,Emprunteurs!$A$2:$C$1629,2,FALSE))," ",VLOOKUP(B192,Emprunteurs!$A$2:$C$1629,2,FALSE))</f>
        <v xml:space="preserve"> </v>
      </c>
      <c r="D192" s="29" t="str">
        <f>IF(ISERROR(VLOOKUP(B192,Emprunteurs!$A$2:$C$1629,3,FALSE))," ",VLOOKUP(B192,Emprunteurs!$A$2:$C$1629,3,FALSE))</f>
        <v xml:space="preserve"> </v>
      </c>
      <c r="E192" s="29" t="str">
        <f>IF(ISERROR(VLOOKUP(B192,Emprunteurs!$A$2:$E$1629,4,FALSE))," ",VLOOKUP(B192,Emprunteurs!$A$2:$E$1629,4,FALSE))</f>
        <v xml:space="preserve"> </v>
      </c>
      <c r="F192" s="29" t="str">
        <f>IF(ISERROR(VLOOKUP(B192,Emprunteurs!$A$2:$E$1629,5,FALSE))," ",VLOOKUP(B192,Emprunteurs!$A$2:$E$1629,5,FALSE))</f>
        <v xml:space="preserve"> </v>
      </c>
      <c r="G192" s="29"/>
      <c r="H192" s="34"/>
      <c r="I192" s="82" t="str">
        <f>IF(ISERROR(VLOOKUP(H192,Inventaire!$A$2:$D$180,2,FALSE))," ",VLOOKUP(H192,Inventaire!$A$2:$D$180,2,FALSE))</f>
        <v xml:space="preserve"> </v>
      </c>
      <c r="J192" s="29" t="str">
        <f>IF(ISERROR(VLOOKUP(H192,Inventaire!$A$2:$D$180,3,FALSE))," ",VLOOKUP(H192,Inventaire!$A$2:$D$180,3,FALSE))</f>
        <v xml:space="preserve"> </v>
      </c>
      <c r="K192" s="29"/>
      <c r="L192" s="29"/>
      <c r="M192" s="30"/>
      <c r="N192" s="92" t="str">
        <f t="shared" si="2"/>
        <v/>
      </c>
    </row>
    <row r="193" spans="2:14" x14ac:dyDescent="0.25">
      <c r="B193" s="33"/>
      <c r="C193" s="29" t="str">
        <f>IF(ISERROR(VLOOKUP(B193,Emprunteurs!$A$2:$C$1629,2,FALSE))," ",VLOOKUP(B193,Emprunteurs!$A$2:$C$1629,2,FALSE))</f>
        <v xml:space="preserve"> </v>
      </c>
      <c r="D193" s="29" t="str">
        <f>IF(ISERROR(VLOOKUP(B193,Emprunteurs!$A$2:$C$1629,3,FALSE))," ",VLOOKUP(B193,Emprunteurs!$A$2:$C$1629,3,FALSE))</f>
        <v xml:space="preserve"> </v>
      </c>
      <c r="E193" s="29" t="str">
        <f>IF(ISERROR(VLOOKUP(B193,Emprunteurs!$A$2:$E$1629,4,FALSE))," ",VLOOKUP(B193,Emprunteurs!$A$2:$E$1629,4,FALSE))</f>
        <v xml:space="preserve"> </v>
      </c>
      <c r="F193" s="29" t="str">
        <f>IF(ISERROR(VLOOKUP(B193,Emprunteurs!$A$2:$E$1629,5,FALSE))," ",VLOOKUP(B193,Emprunteurs!$A$2:$E$1629,5,FALSE))</f>
        <v xml:space="preserve"> </v>
      </c>
      <c r="G193" s="29"/>
      <c r="H193" s="34"/>
      <c r="I193" s="82" t="str">
        <f>IF(ISERROR(VLOOKUP(H193,Inventaire!$A$2:$D$180,2,FALSE))," ",VLOOKUP(H193,Inventaire!$A$2:$D$180,2,FALSE))</f>
        <v xml:space="preserve"> </v>
      </c>
      <c r="J193" s="29" t="str">
        <f>IF(ISERROR(VLOOKUP(H193,Inventaire!$A$2:$D$180,3,FALSE))," ",VLOOKUP(H193,Inventaire!$A$2:$D$180,3,FALSE))</f>
        <v xml:space="preserve"> </v>
      </c>
      <c r="K193" s="29"/>
      <c r="L193" s="29"/>
      <c r="M193" s="30"/>
      <c r="N193" s="92" t="str">
        <f t="shared" si="2"/>
        <v/>
      </c>
    </row>
    <row r="194" spans="2:14" x14ac:dyDescent="0.25">
      <c r="B194" s="33"/>
      <c r="C194" s="29" t="str">
        <f>IF(ISERROR(VLOOKUP(B194,Emprunteurs!$A$2:$C$1629,2,FALSE))," ",VLOOKUP(B194,Emprunteurs!$A$2:$C$1629,2,FALSE))</f>
        <v xml:space="preserve"> </v>
      </c>
      <c r="D194" s="29" t="str">
        <f>IF(ISERROR(VLOOKUP(B194,Emprunteurs!$A$2:$C$1629,3,FALSE))," ",VLOOKUP(B194,Emprunteurs!$A$2:$C$1629,3,FALSE))</f>
        <v xml:space="preserve"> </v>
      </c>
      <c r="E194" s="29" t="str">
        <f>IF(ISERROR(VLOOKUP(B194,Emprunteurs!$A$2:$E$1629,4,FALSE))," ",VLOOKUP(B194,Emprunteurs!$A$2:$E$1629,4,FALSE))</f>
        <v xml:space="preserve"> </v>
      </c>
      <c r="F194" s="29" t="str">
        <f>IF(ISERROR(VLOOKUP(B194,Emprunteurs!$A$2:$E$1629,5,FALSE))," ",VLOOKUP(B194,Emprunteurs!$A$2:$E$1629,5,FALSE))</f>
        <v xml:space="preserve"> </v>
      </c>
      <c r="G194" s="29"/>
      <c r="H194" s="34"/>
      <c r="I194" s="82" t="str">
        <f>IF(ISERROR(VLOOKUP(H194,Inventaire!$A$2:$D$180,2,FALSE))," ",VLOOKUP(H194,Inventaire!$A$2:$D$180,2,FALSE))</f>
        <v xml:space="preserve"> </v>
      </c>
      <c r="J194" s="29" t="str">
        <f>IF(ISERROR(VLOOKUP(H194,Inventaire!$A$2:$D$180,3,FALSE))," ",VLOOKUP(H194,Inventaire!$A$2:$D$180,3,FALSE))</f>
        <v xml:space="preserve"> </v>
      </c>
      <c r="K194" s="29"/>
      <c r="L194" s="29"/>
      <c r="M194" s="30"/>
      <c r="N194" s="92" t="str">
        <f t="shared" si="2"/>
        <v/>
      </c>
    </row>
    <row r="195" spans="2:14" x14ac:dyDescent="0.25">
      <c r="B195" s="33"/>
      <c r="C195" s="29" t="str">
        <f>IF(ISERROR(VLOOKUP(B195,Emprunteurs!$A$2:$C$1629,2,FALSE))," ",VLOOKUP(B195,Emprunteurs!$A$2:$C$1629,2,FALSE))</f>
        <v xml:space="preserve"> </v>
      </c>
      <c r="D195" s="29" t="str">
        <f>IF(ISERROR(VLOOKUP(B195,Emprunteurs!$A$2:$C$1629,3,FALSE))," ",VLOOKUP(B195,Emprunteurs!$A$2:$C$1629,3,FALSE))</f>
        <v xml:space="preserve"> </v>
      </c>
      <c r="E195" s="29" t="str">
        <f>IF(ISERROR(VLOOKUP(B195,Emprunteurs!$A$2:$E$1629,4,FALSE))," ",VLOOKUP(B195,Emprunteurs!$A$2:$E$1629,4,FALSE))</f>
        <v xml:space="preserve"> </v>
      </c>
      <c r="F195" s="29" t="str">
        <f>IF(ISERROR(VLOOKUP(B195,Emprunteurs!$A$2:$E$1629,5,FALSE))," ",VLOOKUP(B195,Emprunteurs!$A$2:$E$1629,5,FALSE))</f>
        <v xml:space="preserve"> </v>
      </c>
      <c r="G195" s="29"/>
      <c r="H195" s="34"/>
      <c r="I195" s="82" t="str">
        <f>IF(ISERROR(VLOOKUP(H195,Inventaire!$A$2:$D$180,2,FALSE))," ",VLOOKUP(H195,Inventaire!$A$2:$D$180,2,FALSE))</f>
        <v xml:space="preserve"> </v>
      </c>
      <c r="J195" s="29" t="str">
        <f>IF(ISERROR(VLOOKUP(H195,Inventaire!$A$2:$D$180,3,FALSE))," ",VLOOKUP(H195,Inventaire!$A$2:$D$180,3,FALSE))</f>
        <v xml:space="preserve"> </v>
      </c>
      <c r="K195" s="29"/>
      <c r="L195" s="29"/>
      <c r="M195" s="30"/>
      <c r="N195" s="92" t="str">
        <f t="shared" ref="N195:N258" si="3">IF(H195="","",IF(M195&lt;&gt;"","Au stock","Sortie"))</f>
        <v/>
      </c>
    </row>
    <row r="196" spans="2:14" x14ac:dyDescent="0.25">
      <c r="B196" s="33"/>
      <c r="C196" s="29" t="str">
        <f>IF(ISERROR(VLOOKUP(B196,Emprunteurs!$A$2:$C$1629,2,FALSE))," ",VLOOKUP(B196,Emprunteurs!$A$2:$C$1629,2,FALSE))</f>
        <v xml:space="preserve"> </v>
      </c>
      <c r="D196" s="29" t="str">
        <f>IF(ISERROR(VLOOKUP(B196,Emprunteurs!$A$2:$C$1629,3,FALSE))," ",VLOOKUP(B196,Emprunteurs!$A$2:$C$1629,3,FALSE))</f>
        <v xml:space="preserve"> </v>
      </c>
      <c r="E196" s="29" t="str">
        <f>IF(ISERROR(VLOOKUP(B196,Emprunteurs!$A$2:$E$1629,4,FALSE))," ",VLOOKUP(B196,Emprunteurs!$A$2:$E$1629,4,FALSE))</f>
        <v xml:space="preserve"> </v>
      </c>
      <c r="F196" s="29" t="str">
        <f>IF(ISERROR(VLOOKUP(B196,Emprunteurs!$A$2:$E$1629,5,FALSE))," ",VLOOKUP(B196,Emprunteurs!$A$2:$E$1629,5,FALSE))</f>
        <v xml:space="preserve"> </v>
      </c>
      <c r="G196" s="29"/>
      <c r="H196" s="34"/>
      <c r="I196" s="82" t="str">
        <f>IF(ISERROR(VLOOKUP(H196,Inventaire!$A$2:$D$180,2,FALSE))," ",VLOOKUP(H196,Inventaire!$A$2:$D$180,2,FALSE))</f>
        <v xml:space="preserve"> </v>
      </c>
      <c r="J196" s="29" t="str">
        <f>IF(ISERROR(VLOOKUP(H196,Inventaire!$A$2:$D$180,3,FALSE))," ",VLOOKUP(H196,Inventaire!$A$2:$D$180,3,FALSE))</f>
        <v xml:space="preserve"> </v>
      </c>
      <c r="K196" s="29"/>
      <c r="L196" s="29"/>
      <c r="M196" s="30"/>
      <c r="N196" s="92" t="str">
        <f t="shared" si="3"/>
        <v/>
      </c>
    </row>
    <row r="197" spans="2:14" x14ac:dyDescent="0.25">
      <c r="B197" s="33"/>
      <c r="C197" s="29" t="str">
        <f>IF(ISERROR(VLOOKUP(B197,Emprunteurs!$A$2:$C$1629,2,FALSE))," ",VLOOKUP(B197,Emprunteurs!$A$2:$C$1629,2,FALSE))</f>
        <v xml:space="preserve"> </v>
      </c>
      <c r="D197" s="29" t="str">
        <f>IF(ISERROR(VLOOKUP(B197,Emprunteurs!$A$2:$C$1629,3,FALSE))," ",VLOOKUP(B197,Emprunteurs!$A$2:$C$1629,3,FALSE))</f>
        <v xml:space="preserve"> </v>
      </c>
      <c r="E197" s="29" t="str">
        <f>IF(ISERROR(VLOOKUP(B197,Emprunteurs!$A$2:$E$1629,4,FALSE))," ",VLOOKUP(B197,Emprunteurs!$A$2:$E$1629,4,FALSE))</f>
        <v xml:space="preserve"> </v>
      </c>
      <c r="F197" s="29" t="str">
        <f>IF(ISERROR(VLOOKUP(B197,Emprunteurs!$A$2:$E$1629,5,FALSE))," ",VLOOKUP(B197,Emprunteurs!$A$2:$E$1629,5,FALSE))</f>
        <v xml:space="preserve"> </v>
      </c>
      <c r="G197" s="29"/>
      <c r="H197" s="34"/>
      <c r="I197" s="82" t="str">
        <f>IF(ISERROR(VLOOKUP(H197,Inventaire!$A$2:$D$180,2,FALSE))," ",VLOOKUP(H197,Inventaire!$A$2:$D$180,2,FALSE))</f>
        <v xml:space="preserve"> </v>
      </c>
      <c r="J197" s="29" t="str">
        <f>IF(ISERROR(VLOOKUP(H197,Inventaire!$A$2:$D$180,3,FALSE))," ",VLOOKUP(H197,Inventaire!$A$2:$D$180,3,FALSE))</f>
        <v xml:space="preserve"> </v>
      </c>
      <c r="K197" s="29"/>
      <c r="L197" s="29"/>
      <c r="M197" s="30"/>
      <c r="N197" s="92" t="str">
        <f t="shared" si="3"/>
        <v/>
      </c>
    </row>
    <row r="198" spans="2:14" x14ac:dyDescent="0.25">
      <c r="B198" s="33"/>
      <c r="C198" s="29" t="str">
        <f>IF(ISERROR(VLOOKUP(B198,Emprunteurs!$A$2:$C$1629,2,FALSE))," ",VLOOKUP(B198,Emprunteurs!$A$2:$C$1629,2,FALSE))</f>
        <v xml:space="preserve"> </v>
      </c>
      <c r="D198" s="29" t="str">
        <f>IF(ISERROR(VLOOKUP(B198,Emprunteurs!$A$2:$C$1629,3,FALSE))," ",VLOOKUP(B198,Emprunteurs!$A$2:$C$1629,3,FALSE))</f>
        <v xml:space="preserve"> </v>
      </c>
      <c r="E198" s="29" t="str">
        <f>IF(ISERROR(VLOOKUP(B198,Emprunteurs!$A$2:$E$1629,4,FALSE))," ",VLOOKUP(B198,Emprunteurs!$A$2:$E$1629,4,FALSE))</f>
        <v xml:space="preserve"> </v>
      </c>
      <c r="F198" s="29" t="str">
        <f>IF(ISERROR(VLOOKUP(B198,Emprunteurs!$A$2:$E$1629,5,FALSE))," ",VLOOKUP(B198,Emprunteurs!$A$2:$E$1629,5,FALSE))</f>
        <v xml:space="preserve"> </v>
      </c>
      <c r="G198" s="29"/>
      <c r="H198" s="34"/>
      <c r="I198" s="82" t="str">
        <f>IF(ISERROR(VLOOKUP(H198,Inventaire!$A$2:$D$180,2,FALSE))," ",VLOOKUP(H198,Inventaire!$A$2:$D$180,2,FALSE))</f>
        <v xml:space="preserve"> </v>
      </c>
      <c r="J198" s="29" t="str">
        <f>IF(ISERROR(VLOOKUP(H198,Inventaire!$A$2:$D$180,3,FALSE))," ",VLOOKUP(H198,Inventaire!$A$2:$D$180,3,FALSE))</f>
        <v xml:space="preserve"> </v>
      </c>
      <c r="K198" s="29"/>
      <c r="L198" s="29"/>
      <c r="M198" s="30"/>
      <c r="N198" s="92" t="str">
        <f t="shared" si="3"/>
        <v/>
      </c>
    </row>
    <row r="199" spans="2:14" x14ac:dyDescent="0.25">
      <c r="B199" s="33"/>
      <c r="C199" s="29" t="str">
        <f>IF(ISERROR(VLOOKUP(B199,Emprunteurs!$A$2:$C$1629,2,FALSE))," ",VLOOKUP(B199,Emprunteurs!$A$2:$C$1629,2,FALSE))</f>
        <v xml:space="preserve"> </v>
      </c>
      <c r="D199" s="29" t="str">
        <f>IF(ISERROR(VLOOKUP(B199,Emprunteurs!$A$2:$C$1629,3,FALSE))," ",VLOOKUP(B199,Emprunteurs!$A$2:$C$1629,3,FALSE))</f>
        <v xml:space="preserve"> </v>
      </c>
      <c r="E199" s="29" t="str">
        <f>IF(ISERROR(VLOOKUP(B199,Emprunteurs!$A$2:$E$1629,4,FALSE))," ",VLOOKUP(B199,Emprunteurs!$A$2:$E$1629,4,FALSE))</f>
        <v xml:space="preserve"> </v>
      </c>
      <c r="F199" s="29" t="str">
        <f>IF(ISERROR(VLOOKUP(B199,Emprunteurs!$A$2:$E$1629,5,FALSE))," ",VLOOKUP(B199,Emprunteurs!$A$2:$E$1629,5,FALSE))</f>
        <v xml:space="preserve"> </v>
      </c>
      <c r="G199" s="29"/>
      <c r="H199" s="34"/>
      <c r="I199" s="82" t="str">
        <f>IF(ISERROR(VLOOKUP(H199,Inventaire!$A$2:$D$180,2,FALSE))," ",VLOOKUP(H199,Inventaire!$A$2:$D$180,2,FALSE))</f>
        <v xml:space="preserve"> </v>
      </c>
      <c r="J199" s="29" t="str">
        <f>IF(ISERROR(VLOOKUP(H199,Inventaire!$A$2:$D$180,3,FALSE))," ",VLOOKUP(H199,Inventaire!$A$2:$D$180,3,FALSE))</f>
        <v xml:space="preserve"> </v>
      </c>
      <c r="K199" s="29"/>
      <c r="L199" s="29"/>
      <c r="M199" s="30"/>
      <c r="N199" s="92" t="str">
        <f t="shared" si="3"/>
        <v/>
      </c>
    </row>
    <row r="200" spans="2:14" x14ac:dyDescent="0.25">
      <c r="B200" s="33"/>
      <c r="C200" s="29" t="str">
        <f>IF(ISERROR(VLOOKUP(B200,Emprunteurs!$A$2:$C$1629,2,FALSE))," ",VLOOKUP(B200,Emprunteurs!$A$2:$C$1629,2,FALSE))</f>
        <v xml:space="preserve"> </v>
      </c>
      <c r="D200" s="29" t="str">
        <f>IF(ISERROR(VLOOKUP(B200,Emprunteurs!$A$2:$C$1629,3,FALSE))," ",VLOOKUP(B200,Emprunteurs!$A$2:$C$1629,3,FALSE))</f>
        <v xml:space="preserve"> </v>
      </c>
      <c r="E200" s="29" t="str">
        <f>IF(ISERROR(VLOOKUP(B200,Emprunteurs!$A$2:$E$1629,4,FALSE))," ",VLOOKUP(B200,Emprunteurs!$A$2:$E$1629,4,FALSE))</f>
        <v xml:space="preserve"> </v>
      </c>
      <c r="F200" s="29" t="str">
        <f>IF(ISERROR(VLOOKUP(B200,Emprunteurs!$A$2:$E$1629,5,FALSE))," ",VLOOKUP(B200,Emprunteurs!$A$2:$E$1629,5,FALSE))</f>
        <v xml:space="preserve"> </v>
      </c>
      <c r="G200" s="29"/>
      <c r="H200" s="34"/>
      <c r="I200" s="82" t="str">
        <f>IF(ISERROR(VLOOKUP(H200,Inventaire!$A$2:$D$180,2,FALSE))," ",VLOOKUP(H200,Inventaire!$A$2:$D$180,2,FALSE))</f>
        <v xml:space="preserve"> </v>
      </c>
      <c r="J200" s="29" t="str">
        <f>IF(ISERROR(VLOOKUP(H200,Inventaire!$A$2:$D$180,3,FALSE))," ",VLOOKUP(H200,Inventaire!$A$2:$D$180,3,FALSE))</f>
        <v xml:space="preserve"> </v>
      </c>
      <c r="K200" s="29"/>
      <c r="L200" s="29"/>
      <c r="M200" s="30"/>
      <c r="N200" s="92" t="str">
        <f t="shared" si="3"/>
        <v/>
      </c>
    </row>
    <row r="201" spans="2:14" x14ac:dyDescent="0.25">
      <c r="B201" s="33"/>
      <c r="C201" s="29" t="str">
        <f>IF(ISERROR(VLOOKUP(B201,Emprunteurs!$A$2:$C$1629,2,FALSE))," ",VLOOKUP(B201,Emprunteurs!$A$2:$C$1629,2,FALSE))</f>
        <v xml:space="preserve"> </v>
      </c>
      <c r="D201" s="29" t="str">
        <f>IF(ISERROR(VLOOKUP(B201,Emprunteurs!$A$2:$C$1629,3,FALSE))," ",VLOOKUP(B201,Emprunteurs!$A$2:$C$1629,3,FALSE))</f>
        <v xml:space="preserve"> </v>
      </c>
      <c r="E201" s="29" t="str">
        <f>IF(ISERROR(VLOOKUP(B201,Emprunteurs!$A$2:$E$1629,4,FALSE))," ",VLOOKUP(B201,Emprunteurs!$A$2:$E$1629,4,FALSE))</f>
        <v xml:space="preserve"> </v>
      </c>
      <c r="F201" s="29" t="str">
        <f>IF(ISERROR(VLOOKUP(B201,Emprunteurs!$A$2:$E$1629,5,FALSE))," ",VLOOKUP(B201,Emprunteurs!$A$2:$E$1629,5,FALSE))</f>
        <v xml:space="preserve"> </v>
      </c>
      <c r="G201" s="29"/>
      <c r="H201" s="34"/>
      <c r="I201" s="82" t="str">
        <f>IF(ISERROR(VLOOKUP(H201,Inventaire!$A$2:$D$180,2,FALSE))," ",VLOOKUP(H201,Inventaire!$A$2:$D$180,2,FALSE))</f>
        <v xml:space="preserve"> </v>
      </c>
      <c r="J201" s="29" t="str">
        <f>IF(ISERROR(VLOOKUP(H201,Inventaire!$A$2:$D$180,3,FALSE))," ",VLOOKUP(H201,Inventaire!$A$2:$D$180,3,FALSE))</f>
        <v xml:space="preserve"> </v>
      </c>
      <c r="K201" s="29"/>
      <c r="L201" s="29"/>
      <c r="M201" s="30"/>
      <c r="N201" s="92" t="str">
        <f t="shared" si="3"/>
        <v/>
      </c>
    </row>
    <row r="202" spans="2:14" x14ac:dyDescent="0.25">
      <c r="B202" s="33"/>
      <c r="C202" s="29" t="str">
        <f>IF(ISERROR(VLOOKUP(B202,Emprunteurs!$A$2:$C$1629,2,FALSE))," ",VLOOKUP(B202,Emprunteurs!$A$2:$C$1629,2,FALSE))</f>
        <v xml:space="preserve"> </v>
      </c>
      <c r="D202" s="29" t="str">
        <f>IF(ISERROR(VLOOKUP(B202,Emprunteurs!$A$2:$C$1629,3,FALSE))," ",VLOOKUP(B202,Emprunteurs!$A$2:$C$1629,3,FALSE))</f>
        <v xml:space="preserve"> </v>
      </c>
      <c r="E202" s="29" t="str">
        <f>IF(ISERROR(VLOOKUP(B202,Emprunteurs!$A$2:$E$1629,4,FALSE))," ",VLOOKUP(B202,Emprunteurs!$A$2:$E$1629,4,FALSE))</f>
        <v xml:space="preserve"> </v>
      </c>
      <c r="F202" s="29" t="str">
        <f>IF(ISERROR(VLOOKUP(B202,Emprunteurs!$A$2:$E$1629,5,FALSE))," ",VLOOKUP(B202,Emprunteurs!$A$2:$E$1629,5,FALSE))</f>
        <v xml:space="preserve"> </v>
      </c>
      <c r="G202" s="29"/>
      <c r="H202" s="34"/>
      <c r="I202" s="82" t="str">
        <f>IF(ISERROR(VLOOKUP(H202,Inventaire!$A$2:$D$180,2,FALSE))," ",VLOOKUP(H202,Inventaire!$A$2:$D$180,2,FALSE))</f>
        <v xml:space="preserve"> </v>
      </c>
      <c r="J202" s="29" t="str">
        <f>IF(ISERROR(VLOOKUP(H202,Inventaire!$A$2:$D$180,3,FALSE))," ",VLOOKUP(H202,Inventaire!$A$2:$D$180,3,FALSE))</f>
        <v xml:space="preserve"> </v>
      </c>
      <c r="K202" s="29"/>
      <c r="L202" s="29"/>
      <c r="M202" s="30"/>
      <c r="N202" s="92" t="str">
        <f t="shared" si="3"/>
        <v/>
      </c>
    </row>
    <row r="203" spans="2:14" x14ac:dyDescent="0.25">
      <c r="B203" s="33"/>
      <c r="C203" s="29" t="str">
        <f>IF(ISERROR(VLOOKUP(B203,Emprunteurs!$A$2:$C$1629,2,FALSE))," ",VLOOKUP(B203,Emprunteurs!$A$2:$C$1629,2,FALSE))</f>
        <v xml:space="preserve"> </v>
      </c>
      <c r="D203" s="29" t="str">
        <f>IF(ISERROR(VLOOKUP(B203,Emprunteurs!$A$2:$C$1629,3,FALSE))," ",VLOOKUP(B203,Emprunteurs!$A$2:$C$1629,3,FALSE))</f>
        <v xml:space="preserve"> </v>
      </c>
      <c r="E203" s="29" t="str">
        <f>IF(ISERROR(VLOOKUP(B203,Emprunteurs!$A$2:$E$1629,4,FALSE))," ",VLOOKUP(B203,Emprunteurs!$A$2:$E$1629,4,FALSE))</f>
        <v xml:space="preserve"> </v>
      </c>
      <c r="F203" s="29" t="str">
        <f>IF(ISERROR(VLOOKUP(B203,Emprunteurs!$A$2:$E$1629,5,FALSE))," ",VLOOKUP(B203,Emprunteurs!$A$2:$E$1629,5,FALSE))</f>
        <v xml:space="preserve"> </v>
      </c>
      <c r="G203" s="29"/>
      <c r="H203" s="34"/>
      <c r="I203" s="82" t="str">
        <f>IF(ISERROR(VLOOKUP(H203,Inventaire!$A$2:$D$180,2,FALSE))," ",VLOOKUP(H203,Inventaire!$A$2:$D$180,2,FALSE))</f>
        <v xml:space="preserve"> </v>
      </c>
      <c r="J203" s="29" t="str">
        <f>IF(ISERROR(VLOOKUP(H203,Inventaire!$A$2:$D$180,3,FALSE))," ",VLOOKUP(H203,Inventaire!$A$2:$D$180,3,FALSE))</f>
        <v xml:space="preserve"> </v>
      </c>
      <c r="K203" s="29"/>
      <c r="L203" s="29"/>
      <c r="M203" s="30"/>
      <c r="N203" s="92" t="str">
        <f t="shared" si="3"/>
        <v/>
      </c>
    </row>
    <row r="204" spans="2:14" x14ac:dyDescent="0.25">
      <c r="B204" s="33"/>
      <c r="C204" s="29" t="str">
        <f>IF(ISERROR(VLOOKUP(B204,Emprunteurs!$A$2:$C$1629,2,FALSE))," ",VLOOKUP(B204,Emprunteurs!$A$2:$C$1629,2,FALSE))</f>
        <v xml:space="preserve"> </v>
      </c>
      <c r="D204" s="29" t="str">
        <f>IF(ISERROR(VLOOKUP(B204,Emprunteurs!$A$2:$C$1629,3,FALSE))," ",VLOOKUP(B204,Emprunteurs!$A$2:$C$1629,3,FALSE))</f>
        <v xml:space="preserve"> </v>
      </c>
      <c r="E204" s="29" t="str">
        <f>IF(ISERROR(VLOOKUP(B204,Emprunteurs!$A$2:$E$1629,4,FALSE))," ",VLOOKUP(B204,Emprunteurs!$A$2:$E$1629,4,FALSE))</f>
        <v xml:space="preserve"> </v>
      </c>
      <c r="F204" s="29" t="str">
        <f>IF(ISERROR(VLOOKUP(B204,Emprunteurs!$A$2:$E$1629,5,FALSE))," ",VLOOKUP(B204,Emprunteurs!$A$2:$E$1629,5,FALSE))</f>
        <v xml:space="preserve"> </v>
      </c>
      <c r="G204" s="29"/>
      <c r="H204" s="34"/>
      <c r="I204" s="82" t="str">
        <f>IF(ISERROR(VLOOKUP(H204,Inventaire!$A$2:$D$180,2,FALSE))," ",VLOOKUP(H204,Inventaire!$A$2:$D$180,2,FALSE))</f>
        <v xml:space="preserve"> </v>
      </c>
      <c r="J204" s="29" t="str">
        <f>IF(ISERROR(VLOOKUP(H204,Inventaire!$A$2:$D$180,3,FALSE))," ",VLOOKUP(H204,Inventaire!$A$2:$D$180,3,FALSE))</f>
        <v xml:space="preserve"> </v>
      </c>
      <c r="K204" s="29"/>
      <c r="L204" s="29"/>
      <c r="M204" s="30"/>
      <c r="N204" s="92" t="str">
        <f t="shared" si="3"/>
        <v/>
      </c>
    </row>
    <row r="205" spans="2:14" x14ac:dyDescent="0.25">
      <c r="B205" s="33"/>
      <c r="C205" s="29" t="str">
        <f>IF(ISERROR(VLOOKUP(B205,Emprunteurs!$A$2:$C$1629,2,FALSE))," ",VLOOKUP(B205,Emprunteurs!$A$2:$C$1629,2,FALSE))</f>
        <v xml:space="preserve"> </v>
      </c>
      <c r="D205" s="29" t="str">
        <f>IF(ISERROR(VLOOKUP(B205,Emprunteurs!$A$2:$C$1629,3,FALSE))," ",VLOOKUP(B205,Emprunteurs!$A$2:$C$1629,3,FALSE))</f>
        <v xml:space="preserve"> </v>
      </c>
      <c r="E205" s="29" t="str">
        <f>IF(ISERROR(VLOOKUP(B205,Emprunteurs!$A$2:$E$1629,4,FALSE))," ",VLOOKUP(B205,Emprunteurs!$A$2:$E$1629,4,FALSE))</f>
        <v xml:space="preserve"> </v>
      </c>
      <c r="F205" s="29" t="str">
        <f>IF(ISERROR(VLOOKUP(B205,Emprunteurs!$A$2:$E$1629,5,FALSE))," ",VLOOKUP(B205,Emprunteurs!$A$2:$E$1629,5,FALSE))</f>
        <v xml:space="preserve"> </v>
      </c>
      <c r="G205" s="29"/>
      <c r="H205" s="34"/>
      <c r="I205" s="82" t="str">
        <f>IF(ISERROR(VLOOKUP(H205,Inventaire!$A$2:$D$180,2,FALSE))," ",VLOOKUP(H205,Inventaire!$A$2:$D$180,2,FALSE))</f>
        <v xml:space="preserve"> </v>
      </c>
      <c r="J205" s="29" t="str">
        <f>IF(ISERROR(VLOOKUP(H205,Inventaire!$A$2:$D$180,3,FALSE))," ",VLOOKUP(H205,Inventaire!$A$2:$D$180,3,FALSE))</f>
        <v xml:space="preserve"> </v>
      </c>
      <c r="K205" s="29"/>
      <c r="L205" s="29"/>
      <c r="M205" s="30"/>
      <c r="N205" s="92" t="str">
        <f t="shared" si="3"/>
        <v/>
      </c>
    </row>
    <row r="206" spans="2:14" x14ac:dyDescent="0.25">
      <c r="B206" s="33"/>
      <c r="C206" s="29" t="str">
        <f>IF(ISERROR(VLOOKUP(B206,Emprunteurs!$A$2:$C$1629,2,FALSE))," ",VLOOKUP(B206,Emprunteurs!$A$2:$C$1629,2,FALSE))</f>
        <v xml:space="preserve"> </v>
      </c>
      <c r="D206" s="29" t="str">
        <f>IF(ISERROR(VLOOKUP(B206,Emprunteurs!$A$2:$C$1629,3,FALSE))," ",VLOOKUP(B206,Emprunteurs!$A$2:$C$1629,3,FALSE))</f>
        <v xml:space="preserve"> </v>
      </c>
      <c r="E206" s="29" t="str">
        <f>IF(ISERROR(VLOOKUP(B206,Emprunteurs!$A$2:$E$1629,4,FALSE))," ",VLOOKUP(B206,Emprunteurs!$A$2:$E$1629,4,FALSE))</f>
        <v xml:space="preserve"> </v>
      </c>
      <c r="F206" s="29" t="str">
        <f>IF(ISERROR(VLOOKUP(B206,Emprunteurs!$A$2:$E$1629,5,FALSE))," ",VLOOKUP(B206,Emprunteurs!$A$2:$E$1629,5,FALSE))</f>
        <v xml:space="preserve"> </v>
      </c>
      <c r="G206" s="29"/>
      <c r="H206" s="34"/>
      <c r="I206" s="82" t="str">
        <f>IF(ISERROR(VLOOKUP(H206,Inventaire!$A$2:$D$180,2,FALSE))," ",VLOOKUP(H206,Inventaire!$A$2:$D$180,2,FALSE))</f>
        <v xml:space="preserve"> </v>
      </c>
      <c r="J206" s="29" t="str">
        <f>IF(ISERROR(VLOOKUP(H206,Inventaire!$A$2:$D$180,3,FALSE))," ",VLOOKUP(H206,Inventaire!$A$2:$D$180,3,FALSE))</f>
        <v xml:space="preserve"> </v>
      </c>
      <c r="K206" s="29"/>
      <c r="L206" s="29"/>
      <c r="M206" s="30"/>
      <c r="N206" s="92" t="str">
        <f t="shared" si="3"/>
        <v/>
      </c>
    </row>
    <row r="207" spans="2:14" x14ac:dyDescent="0.25">
      <c r="B207" s="33"/>
      <c r="C207" s="29" t="str">
        <f>IF(ISERROR(VLOOKUP(B207,Emprunteurs!$A$2:$C$1629,2,FALSE))," ",VLOOKUP(B207,Emprunteurs!$A$2:$C$1629,2,FALSE))</f>
        <v xml:space="preserve"> </v>
      </c>
      <c r="D207" s="29" t="str">
        <f>IF(ISERROR(VLOOKUP(B207,Emprunteurs!$A$2:$C$1629,3,FALSE))," ",VLOOKUP(B207,Emprunteurs!$A$2:$C$1629,3,FALSE))</f>
        <v xml:space="preserve"> </v>
      </c>
      <c r="E207" s="29" t="str">
        <f>IF(ISERROR(VLOOKUP(B207,Emprunteurs!$A$2:$E$1629,4,FALSE))," ",VLOOKUP(B207,Emprunteurs!$A$2:$E$1629,4,FALSE))</f>
        <v xml:space="preserve"> </v>
      </c>
      <c r="F207" s="29" t="str">
        <f>IF(ISERROR(VLOOKUP(B207,Emprunteurs!$A$2:$E$1629,5,FALSE))," ",VLOOKUP(B207,Emprunteurs!$A$2:$E$1629,5,FALSE))</f>
        <v xml:space="preserve"> </v>
      </c>
      <c r="G207" s="29"/>
      <c r="H207" s="34"/>
      <c r="I207" s="82" t="str">
        <f>IF(ISERROR(VLOOKUP(H207,Inventaire!$A$2:$D$180,2,FALSE))," ",VLOOKUP(H207,Inventaire!$A$2:$D$180,2,FALSE))</f>
        <v xml:space="preserve"> </v>
      </c>
      <c r="J207" s="29" t="str">
        <f>IF(ISERROR(VLOOKUP(H207,Inventaire!$A$2:$D$180,3,FALSE))," ",VLOOKUP(H207,Inventaire!$A$2:$D$180,3,FALSE))</f>
        <v xml:space="preserve"> </v>
      </c>
      <c r="K207" s="29"/>
      <c r="L207" s="29"/>
      <c r="M207" s="30"/>
      <c r="N207" s="92" t="str">
        <f t="shared" si="3"/>
        <v/>
      </c>
    </row>
    <row r="208" spans="2:14" x14ac:dyDescent="0.25">
      <c r="B208" s="33"/>
      <c r="C208" s="29" t="str">
        <f>IF(ISERROR(VLOOKUP(B208,Emprunteurs!$A$2:$C$1629,2,FALSE))," ",VLOOKUP(B208,Emprunteurs!$A$2:$C$1629,2,FALSE))</f>
        <v xml:space="preserve"> </v>
      </c>
      <c r="D208" s="29" t="str">
        <f>IF(ISERROR(VLOOKUP(B208,Emprunteurs!$A$2:$C$1629,3,FALSE))," ",VLOOKUP(B208,Emprunteurs!$A$2:$C$1629,3,FALSE))</f>
        <v xml:space="preserve"> </v>
      </c>
      <c r="E208" s="29" t="str">
        <f>IF(ISERROR(VLOOKUP(B208,Emprunteurs!$A$2:$E$1629,4,FALSE))," ",VLOOKUP(B208,Emprunteurs!$A$2:$E$1629,4,FALSE))</f>
        <v xml:space="preserve"> </v>
      </c>
      <c r="F208" s="29" t="str">
        <f>IF(ISERROR(VLOOKUP(B208,Emprunteurs!$A$2:$E$1629,5,FALSE))," ",VLOOKUP(B208,Emprunteurs!$A$2:$E$1629,5,FALSE))</f>
        <v xml:space="preserve"> </v>
      </c>
      <c r="G208" s="29"/>
      <c r="H208" s="34"/>
      <c r="I208" s="82" t="str">
        <f>IF(ISERROR(VLOOKUP(H208,Inventaire!$A$2:$D$180,2,FALSE))," ",VLOOKUP(H208,Inventaire!$A$2:$D$180,2,FALSE))</f>
        <v xml:space="preserve"> </v>
      </c>
      <c r="J208" s="29" t="str">
        <f>IF(ISERROR(VLOOKUP(H208,Inventaire!$A$2:$D$180,3,FALSE))," ",VLOOKUP(H208,Inventaire!$A$2:$D$180,3,FALSE))</f>
        <v xml:space="preserve"> </v>
      </c>
      <c r="K208" s="29"/>
      <c r="L208" s="29"/>
      <c r="M208" s="30"/>
      <c r="N208" s="92" t="str">
        <f t="shared" si="3"/>
        <v/>
      </c>
    </row>
    <row r="209" spans="2:14" x14ac:dyDescent="0.25">
      <c r="B209" s="33"/>
      <c r="C209" s="29" t="str">
        <f>IF(ISERROR(VLOOKUP(B209,Emprunteurs!$A$2:$C$1629,2,FALSE))," ",VLOOKUP(B209,Emprunteurs!$A$2:$C$1629,2,FALSE))</f>
        <v xml:space="preserve"> </v>
      </c>
      <c r="D209" s="29" t="str">
        <f>IF(ISERROR(VLOOKUP(B209,Emprunteurs!$A$2:$C$1629,3,FALSE))," ",VLOOKUP(B209,Emprunteurs!$A$2:$C$1629,3,FALSE))</f>
        <v xml:space="preserve"> </v>
      </c>
      <c r="E209" s="29" t="str">
        <f>IF(ISERROR(VLOOKUP(B209,Emprunteurs!$A$2:$E$1629,4,FALSE))," ",VLOOKUP(B209,Emprunteurs!$A$2:$E$1629,4,FALSE))</f>
        <v xml:space="preserve"> </v>
      </c>
      <c r="F209" s="29" t="str">
        <f>IF(ISERROR(VLOOKUP(B209,Emprunteurs!$A$2:$E$1629,5,FALSE))," ",VLOOKUP(B209,Emprunteurs!$A$2:$E$1629,5,FALSE))</f>
        <v xml:space="preserve"> </v>
      </c>
      <c r="G209" s="29"/>
      <c r="H209" s="34"/>
      <c r="I209" s="82" t="str">
        <f>IF(ISERROR(VLOOKUP(H209,Inventaire!$A$2:$D$180,2,FALSE))," ",VLOOKUP(H209,Inventaire!$A$2:$D$180,2,FALSE))</f>
        <v xml:space="preserve"> </v>
      </c>
      <c r="J209" s="29" t="str">
        <f>IF(ISERROR(VLOOKUP(H209,Inventaire!$A$2:$D$180,3,FALSE))," ",VLOOKUP(H209,Inventaire!$A$2:$D$180,3,FALSE))</f>
        <v xml:space="preserve"> </v>
      </c>
      <c r="K209" s="29"/>
      <c r="L209" s="29"/>
      <c r="M209" s="30"/>
      <c r="N209" s="92" t="str">
        <f t="shared" si="3"/>
        <v/>
      </c>
    </row>
    <row r="210" spans="2:14" x14ac:dyDescent="0.25">
      <c r="B210" s="33"/>
      <c r="C210" s="29" t="str">
        <f>IF(ISERROR(VLOOKUP(B210,Emprunteurs!$A$2:$C$1629,2,FALSE))," ",VLOOKUP(B210,Emprunteurs!$A$2:$C$1629,2,FALSE))</f>
        <v xml:space="preserve"> </v>
      </c>
      <c r="D210" s="29" t="str">
        <f>IF(ISERROR(VLOOKUP(B210,Emprunteurs!$A$2:$C$1629,3,FALSE))," ",VLOOKUP(B210,Emprunteurs!$A$2:$C$1629,3,FALSE))</f>
        <v xml:space="preserve"> </v>
      </c>
      <c r="E210" s="29" t="str">
        <f>IF(ISERROR(VLOOKUP(B210,Emprunteurs!$A$2:$E$1629,4,FALSE))," ",VLOOKUP(B210,Emprunteurs!$A$2:$E$1629,4,FALSE))</f>
        <v xml:space="preserve"> </v>
      </c>
      <c r="F210" s="29" t="str">
        <f>IF(ISERROR(VLOOKUP(B210,Emprunteurs!$A$2:$E$1629,5,FALSE))," ",VLOOKUP(B210,Emprunteurs!$A$2:$E$1629,5,FALSE))</f>
        <v xml:space="preserve"> </v>
      </c>
      <c r="G210" s="29"/>
      <c r="H210" s="34"/>
      <c r="I210" s="82" t="str">
        <f>IF(ISERROR(VLOOKUP(H210,Inventaire!$A$2:$D$180,2,FALSE))," ",VLOOKUP(H210,Inventaire!$A$2:$D$180,2,FALSE))</f>
        <v xml:space="preserve"> </v>
      </c>
      <c r="J210" s="29" t="str">
        <f>IF(ISERROR(VLOOKUP(H210,Inventaire!$A$2:$D$180,3,FALSE))," ",VLOOKUP(H210,Inventaire!$A$2:$D$180,3,FALSE))</f>
        <v xml:space="preserve"> </v>
      </c>
      <c r="K210" s="29"/>
      <c r="L210" s="29"/>
      <c r="M210" s="30"/>
      <c r="N210" s="92" t="str">
        <f t="shared" si="3"/>
        <v/>
      </c>
    </row>
    <row r="211" spans="2:14" x14ac:dyDescent="0.25">
      <c r="B211" s="33"/>
      <c r="C211" s="29" t="str">
        <f>IF(ISERROR(VLOOKUP(B211,Emprunteurs!$A$2:$C$1629,2,FALSE))," ",VLOOKUP(B211,Emprunteurs!$A$2:$C$1629,2,FALSE))</f>
        <v xml:space="preserve"> </v>
      </c>
      <c r="D211" s="29" t="str">
        <f>IF(ISERROR(VLOOKUP(B211,Emprunteurs!$A$2:$C$1629,3,FALSE))," ",VLOOKUP(B211,Emprunteurs!$A$2:$C$1629,3,FALSE))</f>
        <v xml:space="preserve"> </v>
      </c>
      <c r="E211" s="29" t="str">
        <f>IF(ISERROR(VLOOKUP(B211,Emprunteurs!$A$2:$E$1629,4,FALSE))," ",VLOOKUP(B211,Emprunteurs!$A$2:$E$1629,4,FALSE))</f>
        <v xml:space="preserve"> </v>
      </c>
      <c r="F211" s="29" t="str">
        <f>IF(ISERROR(VLOOKUP(B211,Emprunteurs!$A$2:$E$1629,5,FALSE))," ",VLOOKUP(B211,Emprunteurs!$A$2:$E$1629,5,FALSE))</f>
        <v xml:space="preserve"> </v>
      </c>
      <c r="G211" s="29"/>
      <c r="H211" s="34"/>
      <c r="I211" s="82" t="str">
        <f>IF(ISERROR(VLOOKUP(H211,Inventaire!$A$2:$D$180,2,FALSE))," ",VLOOKUP(H211,Inventaire!$A$2:$D$180,2,FALSE))</f>
        <v xml:space="preserve"> </v>
      </c>
      <c r="J211" s="29" t="str">
        <f>IF(ISERROR(VLOOKUP(H211,Inventaire!$A$2:$D$180,3,FALSE))," ",VLOOKUP(H211,Inventaire!$A$2:$D$180,3,FALSE))</f>
        <v xml:space="preserve"> </v>
      </c>
      <c r="K211" s="29"/>
      <c r="L211" s="29"/>
      <c r="M211" s="30"/>
      <c r="N211" s="92" t="str">
        <f t="shared" si="3"/>
        <v/>
      </c>
    </row>
    <row r="212" spans="2:14" x14ac:dyDescent="0.25">
      <c r="B212" s="33"/>
      <c r="C212" s="29" t="str">
        <f>IF(ISERROR(VLOOKUP(B212,Emprunteurs!$A$2:$C$1629,2,FALSE))," ",VLOOKUP(B212,Emprunteurs!$A$2:$C$1629,2,FALSE))</f>
        <v xml:space="preserve"> </v>
      </c>
      <c r="D212" s="29" t="str">
        <f>IF(ISERROR(VLOOKUP(B212,Emprunteurs!$A$2:$C$1629,3,FALSE))," ",VLOOKUP(B212,Emprunteurs!$A$2:$C$1629,3,FALSE))</f>
        <v xml:space="preserve"> </v>
      </c>
      <c r="E212" s="29" t="str">
        <f>IF(ISERROR(VLOOKUP(B212,Emprunteurs!$A$2:$E$1629,4,FALSE))," ",VLOOKUP(B212,Emprunteurs!$A$2:$E$1629,4,FALSE))</f>
        <v xml:space="preserve"> </v>
      </c>
      <c r="F212" s="29" t="str">
        <f>IF(ISERROR(VLOOKUP(B212,Emprunteurs!$A$2:$E$1629,5,FALSE))," ",VLOOKUP(B212,Emprunteurs!$A$2:$E$1629,5,FALSE))</f>
        <v xml:space="preserve"> </v>
      </c>
      <c r="G212" s="29"/>
      <c r="H212" s="34"/>
      <c r="I212" s="82" t="str">
        <f>IF(ISERROR(VLOOKUP(H212,Inventaire!$A$2:$D$180,2,FALSE))," ",VLOOKUP(H212,Inventaire!$A$2:$D$180,2,FALSE))</f>
        <v xml:space="preserve"> </v>
      </c>
      <c r="J212" s="29" t="str">
        <f>IF(ISERROR(VLOOKUP(H212,Inventaire!$A$2:$D$180,3,FALSE))," ",VLOOKUP(H212,Inventaire!$A$2:$D$180,3,FALSE))</f>
        <v xml:space="preserve"> </v>
      </c>
      <c r="K212" s="29"/>
      <c r="L212" s="29"/>
      <c r="M212" s="30"/>
      <c r="N212" s="92" t="str">
        <f t="shared" si="3"/>
        <v/>
      </c>
    </row>
    <row r="213" spans="2:14" x14ac:dyDescent="0.25">
      <c r="B213" s="33"/>
      <c r="C213" s="29" t="str">
        <f>IF(ISERROR(VLOOKUP(B213,Emprunteurs!$A$2:$C$1629,2,FALSE))," ",VLOOKUP(B213,Emprunteurs!$A$2:$C$1629,2,FALSE))</f>
        <v xml:space="preserve"> </v>
      </c>
      <c r="D213" s="29" t="str">
        <f>IF(ISERROR(VLOOKUP(B213,Emprunteurs!$A$2:$C$1629,3,FALSE))," ",VLOOKUP(B213,Emprunteurs!$A$2:$C$1629,3,FALSE))</f>
        <v xml:space="preserve"> </v>
      </c>
      <c r="E213" s="29" t="str">
        <f>IF(ISERROR(VLOOKUP(B213,Emprunteurs!$A$2:$E$1629,4,FALSE))," ",VLOOKUP(B213,Emprunteurs!$A$2:$E$1629,4,FALSE))</f>
        <v xml:space="preserve"> </v>
      </c>
      <c r="F213" s="29" t="str">
        <f>IF(ISERROR(VLOOKUP(B213,Emprunteurs!$A$2:$E$1629,5,FALSE))," ",VLOOKUP(B213,Emprunteurs!$A$2:$E$1629,5,FALSE))</f>
        <v xml:space="preserve"> </v>
      </c>
      <c r="G213" s="29"/>
      <c r="H213" s="34"/>
      <c r="I213" s="82" t="str">
        <f>IF(ISERROR(VLOOKUP(H213,Inventaire!$A$2:$D$180,2,FALSE))," ",VLOOKUP(H213,Inventaire!$A$2:$D$180,2,FALSE))</f>
        <v xml:space="preserve"> </v>
      </c>
      <c r="J213" s="29" t="str">
        <f>IF(ISERROR(VLOOKUP(H213,Inventaire!$A$2:$D$180,3,FALSE))," ",VLOOKUP(H213,Inventaire!$A$2:$D$180,3,FALSE))</f>
        <v xml:space="preserve"> </v>
      </c>
      <c r="K213" s="29"/>
      <c r="L213" s="29"/>
      <c r="M213" s="30"/>
      <c r="N213" s="92" t="str">
        <f t="shared" si="3"/>
        <v/>
      </c>
    </row>
    <row r="214" spans="2:14" x14ac:dyDescent="0.25">
      <c r="B214" s="33"/>
      <c r="C214" s="29" t="str">
        <f>IF(ISERROR(VLOOKUP(B214,Emprunteurs!$A$2:$C$1629,2,FALSE))," ",VLOOKUP(B214,Emprunteurs!$A$2:$C$1629,2,FALSE))</f>
        <v xml:space="preserve"> </v>
      </c>
      <c r="D214" s="29" t="str">
        <f>IF(ISERROR(VLOOKUP(B214,Emprunteurs!$A$2:$C$1629,3,FALSE))," ",VLOOKUP(B214,Emprunteurs!$A$2:$C$1629,3,FALSE))</f>
        <v xml:space="preserve"> </v>
      </c>
      <c r="E214" s="29" t="str">
        <f>IF(ISERROR(VLOOKUP(B214,Emprunteurs!$A$2:$E$1629,4,FALSE))," ",VLOOKUP(B214,Emprunteurs!$A$2:$E$1629,4,FALSE))</f>
        <v xml:space="preserve"> </v>
      </c>
      <c r="F214" s="29" t="str">
        <f>IF(ISERROR(VLOOKUP(B214,Emprunteurs!$A$2:$E$1629,5,FALSE))," ",VLOOKUP(B214,Emprunteurs!$A$2:$E$1629,5,FALSE))</f>
        <v xml:space="preserve"> </v>
      </c>
      <c r="G214" s="29"/>
      <c r="H214" s="34"/>
      <c r="I214" s="82" t="str">
        <f>IF(ISERROR(VLOOKUP(H214,Inventaire!$A$2:$D$180,2,FALSE))," ",VLOOKUP(H214,Inventaire!$A$2:$D$180,2,FALSE))</f>
        <v xml:space="preserve"> </v>
      </c>
      <c r="J214" s="29" t="str">
        <f>IF(ISERROR(VLOOKUP(H214,Inventaire!$A$2:$D$180,3,FALSE))," ",VLOOKUP(H214,Inventaire!$A$2:$D$180,3,FALSE))</f>
        <v xml:space="preserve"> </v>
      </c>
      <c r="K214" s="29"/>
      <c r="L214" s="29"/>
      <c r="M214" s="30"/>
      <c r="N214" s="92" t="str">
        <f t="shared" si="3"/>
        <v/>
      </c>
    </row>
    <row r="215" spans="2:14" x14ac:dyDescent="0.25">
      <c r="B215" s="33"/>
      <c r="C215" s="29" t="str">
        <f>IF(ISERROR(VLOOKUP(B215,Emprunteurs!$A$2:$C$1629,2,FALSE))," ",VLOOKUP(B215,Emprunteurs!$A$2:$C$1629,2,FALSE))</f>
        <v xml:space="preserve"> </v>
      </c>
      <c r="D215" s="29" t="str">
        <f>IF(ISERROR(VLOOKUP(B215,Emprunteurs!$A$2:$C$1629,3,FALSE))," ",VLOOKUP(B215,Emprunteurs!$A$2:$C$1629,3,FALSE))</f>
        <v xml:space="preserve"> </v>
      </c>
      <c r="E215" s="29" t="str">
        <f>IF(ISERROR(VLOOKUP(B215,Emprunteurs!$A$2:$E$1629,4,FALSE))," ",VLOOKUP(B215,Emprunteurs!$A$2:$E$1629,4,FALSE))</f>
        <v xml:space="preserve"> </v>
      </c>
      <c r="F215" s="29" t="str">
        <f>IF(ISERROR(VLOOKUP(B215,Emprunteurs!$A$2:$E$1629,5,FALSE))," ",VLOOKUP(B215,Emprunteurs!$A$2:$E$1629,5,FALSE))</f>
        <v xml:space="preserve"> </v>
      </c>
      <c r="G215" s="29"/>
      <c r="H215" s="34"/>
      <c r="I215" s="82" t="str">
        <f>IF(ISERROR(VLOOKUP(H215,Inventaire!$A$2:$D$180,2,FALSE))," ",VLOOKUP(H215,Inventaire!$A$2:$D$180,2,FALSE))</f>
        <v xml:space="preserve"> </v>
      </c>
      <c r="J215" s="29" t="str">
        <f>IF(ISERROR(VLOOKUP(H215,Inventaire!$A$2:$D$180,3,FALSE))," ",VLOOKUP(H215,Inventaire!$A$2:$D$180,3,FALSE))</f>
        <v xml:space="preserve"> </v>
      </c>
      <c r="K215" s="29"/>
      <c r="L215" s="29"/>
      <c r="M215" s="30"/>
      <c r="N215" s="92" t="str">
        <f t="shared" si="3"/>
        <v/>
      </c>
    </row>
    <row r="216" spans="2:14" x14ac:dyDescent="0.25">
      <c r="B216" s="33"/>
      <c r="C216" s="29" t="str">
        <f>IF(ISERROR(VLOOKUP(B216,Emprunteurs!$A$2:$C$1629,2,FALSE))," ",VLOOKUP(B216,Emprunteurs!$A$2:$C$1629,2,FALSE))</f>
        <v xml:space="preserve"> </v>
      </c>
      <c r="D216" s="29" t="str">
        <f>IF(ISERROR(VLOOKUP(B216,Emprunteurs!$A$2:$C$1629,3,FALSE))," ",VLOOKUP(B216,Emprunteurs!$A$2:$C$1629,3,FALSE))</f>
        <v xml:space="preserve"> </v>
      </c>
      <c r="E216" s="29" t="str">
        <f>IF(ISERROR(VLOOKUP(B216,Emprunteurs!$A$2:$E$1629,4,FALSE))," ",VLOOKUP(B216,Emprunteurs!$A$2:$E$1629,4,FALSE))</f>
        <v xml:space="preserve"> </v>
      </c>
      <c r="F216" s="29" t="str">
        <f>IF(ISERROR(VLOOKUP(B216,Emprunteurs!$A$2:$E$1629,5,FALSE))," ",VLOOKUP(B216,Emprunteurs!$A$2:$E$1629,5,FALSE))</f>
        <v xml:space="preserve"> </v>
      </c>
      <c r="G216" s="29"/>
      <c r="H216" s="34"/>
      <c r="I216" s="82" t="str">
        <f>IF(ISERROR(VLOOKUP(H216,Inventaire!$A$2:$D$180,2,FALSE))," ",VLOOKUP(H216,Inventaire!$A$2:$D$180,2,FALSE))</f>
        <v xml:space="preserve"> </v>
      </c>
      <c r="J216" s="29" t="str">
        <f>IF(ISERROR(VLOOKUP(H216,Inventaire!$A$2:$D$180,3,FALSE))," ",VLOOKUP(H216,Inventaire!$A$2:$D$180,3,FALSE))</f>
        <v xml:space="preserve"> </v>
      </c>
      <c r="K216" s="29"/>
      <c r="L216" s="29"/>
      <c r="M216" s="30"/>
      <c r="N216" s="92" t="str">
        <f t="shared" si="3"/>
        <v/>
      </c>
    </row>
    <row r="217" spans="2:14" x14ac:dyDescent="0.25">
      <c r="B217" s="33"/>
      <c r="C217" s="29" t="str">
        <f>IF(ISERROR(VLOOKUP(B217,Emprunteurs!$A$2:$C$1629,2,FALSE))," ",VLOOKUP(B217,Emprunteurs!$A$2:$C$1629,2,FALSE))</f>
        <v xml:space="preserve"> </v>
      </c>
      <c r="D217" s="29" t="str">
        <f>IF(ISERROR(VLOOKUP(B217,Emprunteurs!$A$2:$C$1629,3,FALSE))," ",VLOOKUP(B217,Emprunteurs!$A$2:$C$1629,3,FALSE))</f>
        <v xml:space="preserve"> </v>
      </c>
      <c r="E217" s="29" t="str">
        <f>IF(ISERROR(VLOOKUP(B217,Emprunteurs!$A$2:$E$1629,4,FALSE))," ",VLOOKUP(B217,Emprunteurs!$A$2:$E$1629,4,FALSE))</f>
        <v xml:space="preserve"> </v>
      </c>
      <c r="F217" s="29" t="str">
        <f>IF(ISERROR(VLOOKUP(B217,Emprunteurs!$A$2:$E$1629,5,FALSE))," ",VLOOKUP(B217,Emprunteurs!$A$2:$E$1629,5,FALSE))</f>
        <v xml:space="preserve"> </v>
      </c>
      <c r="G217" s="29"/>
      <c r="H217" s="34"/>
      <c r="I217" s="82" t="str">
        <f>IF(ISERROR(VLOOKUP(H217,Inventaire!$A$2:$D$180,2,FALSE))," ",VLOOKUP(H217,Inventaire!$A$2:$D$180,2,FALSE))</f>
        <v xml:space="preserve"> </v>
      </c>
      <c r="J217" s="29" t="str">
        <f>IF(ISERROR(VLOOKUP(H217,Inventaire!$A$2:$D$180,3,FALSE))," ",VLOOKUP(H217,Inventaire!$A$2:$D$180,3,FALSE))</f>
        <v xml:space="preserve"> </v>
      </c>
      <c r="K217" s="29"/>
      <c r="L217" s="29"/>
      <c r="M217" s="30"/>
      <c r="N217" s="92" t="str">
        <f t="shared" si="3"/>
        <v/>
      </c>
    </row>
    <row r="218" spans="2:14" x14ac:dyDescent="0.25">
      <c r="B218" s="33"/>
      <c r="C218" s="29" t="str">
        <f>IF(ISERROR(VLOOKUP(B218,Emprunteurs!$A$2:$C$1629,2,FALSE))," ",VLOOKUP(B218,Emprunteurs!$A$2:$C$1629,2,FALSE))</f>
        <v xml:space="preserve"> </v>
      </c>
      <c r="D218" s="29" t="str">
        <f>IF(ISERROR(VLOOKUP(B218,Emprunteurs!$A$2:$C$1629,3,FALSE))," ",VLOOKUP(B218,Emprunteurs!$A$2:$C$1629,3,FALSE))</f>
        <v xml:space="preserve"> </v>
      </c>
      <c r="E218" s="29" t="str">
        <f>IF(ISERROR(VLOOKUP(B218,Emprunteurs!$A$2:$E$1629,4,FALSE))," ",VLOOKUP(B218,Emprunteurs!$A$2:$E$1629,4,FALSE))</f>
        <v xml:space="preserve"> </v>
      </c>
      <c r="F218" s="29" t="str">
        <f>IF(ISERROR(VLOOKUP(B218,Emprunteurs!$A$2:$E$1629,5,FALSE))," ",VLOOKUP(B218,Emprunteurs!$A$2:$E$1629,5,FALSE))</f>
        <v xml:space="preserve"> </v>
      </c>
      <c r="G218" s="29"/>
      <c r="H218" s="34"/>
      <c r="I218" s="82" t="str">
        <f>IF(ISERROR(VLOOKUP(H218,Inventaire!$A$2:$D$180,2,FALSE))," ",VLOOKUP(H218,Inventaire!$A$2:$D$180,2,FALSE))</f>
        <v xml:space="preserve"> </v>
      </c>
      <c r="J218" s="29" t="str">
        <f>IF(ISERROR(VLOOKUP(H218,Inventaire!$A$2:$D$180,3,FALSE))," ",VLOOKUP(H218,Inventaire!$A$2:$D$180,3,FALSE))</f>
        <v xml:space="preserve"> </v>
      </c>
      <c r="K218" s="29"/>
      <c r="L218" s="29"/>
      <c r="M218" s="30"/>
      <c r="N218" s="92" t="str">
        <f t="shared" si="3"/>
        <v/>
      </c>
    </row>
    <row r="219" spans="2:14" x14ac:dyDescent="0.25">
      <c r="B219" s="33"/>
      <c r="C219" s="29" t="str">
        <f>IF(ISERROR(VLOOKUP(B219,Emprunteurs!$A$2:$C$1629,2,FALSE))," ",VLOOKUP(B219,Emprunteurs!$A$2:$C$1629,2,FALSE))</f>
        <v xml:space="preserve"> </v>
      </c>
      <c r="D219" s="29" t="str">
        <f>IF(ISERROR(VLOOKUP(B219,Emprunteurs!$A$2:$C$1629,3,FALSE))," ",VLOOKUP(B219,Emprunteurs!$A$2:$C$1629,3,FALSE))</f>
        <v xml:space="preserve"> </v>
      </c>
      <c r="E219" s="29" t="str">
        <f>IF(ISERROR(VLOOKUP(B219,Emprunteurs!$A$2:$E$1629,4,FALSE))," ",VLOOKUP(B219,Emprunteurs!$A$2:$E$1629,4,FALSE))</f>
        <v xml:space="preserve"> </v>
      </c>
      <c r="F219" s="29" t="str">
        <f>IF(ISERROR(VLOOKUP(B219,Emprunteurs!$A$2:$E$1629,5,FALSE))," ",VLOOKUP(B219,Emprunteurs!$A$2:$E$1629,5,FALSE))</f>
        <v xml:space="preserve"> </v>
      </c>
      <c r="G219" s="29"/>
      <c r="H219" s="34"/>
      <c r="I219" s="82" t="str">
        <f>IF(ISERROR(VLOOKUP(H219,Inventaire!$A$2:$D$180,2,FALSE))," ",VLOOKUP(H219,Inventaire!$A$2:$D$180,2,FALSE))</f>
        <v xml:space="preserve"> </v>
      </c>
      <c r="J219" s="29" t="str">
        <f>IF(ISERROR(VLOOKUP(H219,Inventaire!$A$2:$D$180,3,FALSE))," ",VLOOKUP(H219,Inventaire!$A$2:$D$180,3,FALSE))</f>
        <v xml:space="preserve"> </v>
      </c>
      <c r="K219" s="29"/>
      <c r="L219" s="29"/>
      <c r="M219" s="30"/>
      <c r="N219" s="92" t="str">
        <f t="shared" si="3"/>
        <v/>
      </c>
    </row>
    <row r="220" spans="2:14" x14ac:dyDescent="0.25">
      <c r="B220" s="33"/>
      <c r="C220" s="29" t="str">
        <f>IF(ISERROR(VLOOKUP(B220,Emprunteurs!$A$2:$C$1629,2,FALSE))," ",VLOOKUP(B220,Emprunteurs!$A$2:$C$1629,2,FALSE))</f>
        <v xml:space="preserve"> </v>
      </c>
      <c r="D220" s="29" t="str">
        <f>IF(ISERROR(VLOOKUP(B220,Emprunteurs!$A$2:$C$1629,3,FALSE))," ",VLOOKUP(B220,Emprunteurs!$A$2:$C$1629,3,FALSE))</f>
        <v xml:space="preserve"> </v>
      </c>
      <c r="E220" s="29" t="str">
        <f>IF(ISERROR(VLOOKUP(B220,Emprunteurs!$A$2:$E$1629,4,FALSE))," ",VLOOKUP(B220,Emprunteurs!$A$2:$E$1629,4,FALSE))</f>
        <v xml:space="preserve"> </v>
      </c>
      <c r="F220" s="29" t="str">
        <f>IF(ISERROR(VLOOKUP(B220,Emprunteurs!$A$2:$E$1629,5,FALSE))," ",VLOOKUP(B220,Emprunteurs!$A$2:$E$1629,5,FALSE))</f>
        <v xml:space="preserve"> </v>
      </c>
      <c r="G220" s="29"/>
      <c r="H220" s="34"/>
      <c r="I220" s="82" t="str">
        <f>IF(ISERROR(VLOOKUP(H220,Inventaire!$A$2:$D$180,2,FALSE))," ",VLOOKUP(H220,Inventaire!$A$2:$D$180,2,FALSE))</f>
        <v xml:space="preserve"> </v>
      </c>
      <c r="J220" s="29" t="str">
        <f>IF(ISERROR(VLOOKUP(H220,Inventaire!$A$2:$D$180,3,FALSE))," ",VLOOKUP(H220,Inventaire!$A$2:$D$180,3,FALSE))</f>
        <v xml:space="preserve"> </v>
      </c>
      <c r="K220" s="29"/>
      <c r="L220" s="29"/>
      <c r="M220" s="30"/>
      <c r="N220" s="92" t="str">
        <f t="shared" si="3"/>
        <v/>
      </c>
    </row>
    <row r="221" spans="2:14" x14ac:dyDescent="0.25">
      <c r="B221" s="33"/>
      <c r="C221" s="29" t="str">
        <f>IF(ISERROR(VLOOKUP(B221,Emprunteurs!$A$2:$C$1629,2,FALSE))," ",VLOOKUP(B221,Emprunteurs!$A$2:$C$1629,2,FALSE))</f>
        <v xml:space="preserve"> </v>
      </c>
      <c r="D221" s="29" t="str">
        <f>IF(ISERROR(VLOOKUP(B221,Emprunteurs!$A$2:$C$1629,3,FALSE))," ",VLOOKUP(B221,Emprunteurs!$A$2:$C$1629,3,FALSE))</f>
        <v xml:space="preserve"> </v>
      </c>
      <c r="E221" s="29" t="str">
        <f>IF(ISERROR(VLOOKUP(B221,Emprunteurs!$A$2:$E$1629,4,FALSE))," ",VLOOKUP(B221,Emprunteurs!$A$2:$E$1629,4,FALSE))</f>
        <v xml:space="preserve"> </v>
      </c>
      <c r="F221" s="29" t="str">
        <f>IF(ISERROR(VLOOKUP(B221,Emprunteurs!$A$2:$E$1629,5,FALSE))," ",VLOOKUP(B221,Emprunteurs!$A$2:$E$1629,5,FALSE))</f>
        <v xml:space="preserve"> </v>
      </c>
      <c r="G221" s="29"/>
      <c r="H221" s="34"/>
      <c r="I221" s="82" t="str">
        <f>IF(ISERROR(VLOOKUP(H221,Inventaire!$A$2:$D$180,2,FALSE))," ",VLOOKUP(H221,Inventaire!$A$2:$D$180,2,FALSE))</f>
        <v xml:space="preserve"> </v>
      </c>
      <c r="J221" s="29" t="str">
        <f>IF(ISERROR(VLOOKUP(H221,Inventaire!$A$2:$D$180,3,FALSE))," ",VLOOKUP(H221,Inventaire!$A$2:$D$180,3,FALSE))</f>
        <v xml:space="preserve"> </v>
      </c>
      <c r="K221" s="29"/>
      <c r="L221" s="29"/>
      <c r="M221" s="30"/>
      <c r="N221" s="92" t="str">
        <f t="shared" si="3"/>
        <v/>
      </c>
    </row>
    <row r="222" spans="2:14" x14ac:dyDescent="0.25">
      <c r="B222" s="33"/>
      <c r="C222" s="29" t="str">
        <f>IF(ISERROR(VLOOKUP(B222,Emprunteurs!$A$2:$C$1629,2,FALSE))," ",VLOOKUP(B222,Emprunteurs!$A$2:$C$1629,2,FALSE))</f>
        <v xml:space="preserve"> </v>
      </c>
      <c r="D222" s="29" t="str">
        <f>IF(ISERROR(VLOOKUP(B222,Emprunteurs!$A$2:$C$1629,3,FALSE))," ",VLOOKUP(B222,Emprunteurs!$A$2:$C$1629,3,FALSE))</f>
        <v xml:space="preserve"> </v>
      </c>
      <c r="E222" s="29" t="str">
        <f>IF(ISERROR(VLOOKUP(B222,Emprunteurs!$A$2:$E$1629,4,FALSE))," ",VLOOKUP(B222,Emprunteurs!$A$2:$E$1629,4,FALSE))</f>
        <v xml:space="preserve"> </v>
      </c>
      <c r="F222" s="29" t="str">
        <f>IF(ISERROR(VLOOKUP(B222,Emprunteurs!$A$2:$E$1629,5,FALSE))," ",VLOOKUP(B222,Emprunteurs!$A$2:$E$1629,5,FALSE))</f>
        <v xml:space="preserve"> </v>
      </c>
      <c r="G222" s="29"/>
      <c r="H222" s="34"/>
      <c r="I222" s="82" t="str">
        <f>IF(ISERROR(VLOOKUP(H222,Inventaire!$A$2:$D$180,2,FALSE))," ",VLOOKUP(H222,Inventaire!$A$2:$D$180,2,FALSE))</f>
        <v xml:space="preserve"> </v>
      </c>
      <c r="J222" s="29" t="str">
        <f>IF(ISERROR(VLOOKUP(H222,Inventaire!$A$2:$D$180,3,FALSE))," ",VLOOKUP(H222,Inventaire!$A$2:$D$180,3,FALSE))</f>
        <v xml:space="preserve"> </v>
      </c>
      <c r="K222" s="29"/>
      <c r="L222" s="29"/>
      <c r="M222" s="30"/>
      <c r="N222" s="92" t="str">
        <f t="shared" si="3"/>
        <v/>
      </c>
    </row>
    <row r="223" spans="2:14" x14ac:dyDescent="0.25">
      <c r="B223" s="33"/>
      <c r="C223" s="29" t="str">
        <f>IF(ISERROR(VLOOKUP(B223,Emprunteurs!$A$2:$C$1629,2,FALSE))," ",VLOOKUP(B223,Emprunteurs!$A$2:$C$1629,2,FALSE))</f>
        <v xml:space="preserve"> </v>
      </c>
      <c r="D223" s="29" t="str">
        <f>IF(ISERROR(VLOOKUP(B223,Emprunteurs!$A$2:$C$1629,3,FALSE))," ",VLOOKUP(B223,Emprunteurs!$A$2:$C$1629,3,FALSE))</f>
        <v xml:space="preserve"> </v>
      </c>
      <c r="E223" s="29" t="str">
        <f>IF(ISERROR(VLOOKUP(B223,Emprunteurs!$A$2:$E$1629,4,FALSE))," ",VLOOKUP(B223,Emprunteurs!$A$2:$E$1629,4,FALSE))</f>
        <v xml:space="preserve"> </v>
      </c>
      <c r="F223" s="29" t="str">
        <f>IF(ISERROR(VLOOKUP(B223,Emprunteurs!$A$2:$E$1629,5,FALSE))," ",VLOOKUP(B223,Emprunteurs!$A$2:$E$1629,5,FALSE))</f>
        <v xml:space="preserve"> </v>
      </c>
      <c r="G223" s="29"/>
      <c r="H223" s="34"/>
      <c r="I223" s="82" t="str">
        <f>IF(ISERROR(VLOOKUP(H223,Inventaire!$A$2:$D$180,2,FALSE))," ",VLOOKUP(H223,Inventaire!$A$2:$D$180,2,FALSE))</f>
        <v xml:space="preserve"> </v>
      </c>
      <c r="J223" s="29" t="str">
        <f>IF(ISERROR(VLOOKUP(H223,Inventaire!$A$2:$D$180,3,FALSE))," ",VLOOKUP(H223,Inventaire!$A$2:$D$180,3,FALSE))</f>
        <v xml:space="preserve"> </v>
      </c>
      <c r="K223" s="29"/>
      <c r="L223" s="29"/>
      <c r="M223" s="30"/>
      <c r="N223" s="92" t="str">
        <f t="shared" si="3"/>
        <v/>
      </c>
    </row>
    <row r="224" spans="2:14" x14ac:dyDescent="0.25">
      <c r="B224" s="33"/>
      <c r="C224" s="29" t="str">
        <f>IF(ISERROR(VLOOKUP(B224,Emprunteurs!$A$2:$C$1629,2,FALSE))," ",VLOOKUP(B224,Emprunteurs!$A$2:$C$1629,2,FALSE))</f>
        <v xml:space="preserve"> </v>
      </c>
      <c r="D224" s="29" t="str">
        <f>IF(ISERROR(VLOOKUP(B224,Emprunteurs!$A$2:$C$1629,3,FALSE))," ",VLOOKUP(B224,Emprunteurs!$A$2:$C$1629,3,FALSE))</f>
        <v xml:space="preserve"> </v>
      </c>
      <c r="E224" s="29" t="str">
        <f>IF(ISERROR(VLOOKUP(B224,Emprunteurs!$A$2:$E$1629,4,FALSE))," ",VLOOKUP(B224,Emprunteurs!$A$2:$E$1629,4,FALSE))</f>
        <v xml:space="preserve"> </v>
      </c>
      <c r="F224" s="29" t="str">
        <f>IF(ISERROR(VLOOKUP(B224,Emprunteurs!$A$2:$E$1629,5,FALSE))," ",VLOOKUP(B224,Emprunteurs!$A$2:$E$1629,5,FALSE))</f>
        <v xml:space="preserve"> </v>
      </c>
      <c r="G224" s="29"/>
      <c r="H224" s="34"/>
      <c r="I224" s="82" t="str">
        <f>IF(ISERROR(VLOOKUP(H224,Inventaire!$A$2:$D$180,2,FALSE))," ",VLOOKUP(H224,Inventaire!$A$2:$D$180,2,FALSE))</f>
        <v xml:space="preserve"> </v>
      </c>
      <c r="J224" s="29" t="str">
        <f>IF(ISERROR(VLOOKUP(H224,Inventaire!$A$2:$D$180,3,FALSE))," ",VLOOKUP(H224,Inventaire!$A$2:$D$180,3,FALSE))</f>
        <v xml:space="preserve"> </v>
      </c>
      <c r="K224" s="29"/>
      <c r="L224" s="29"/>
      <c r="M224" s="30"/>
      <c r="N224" s="92" t="str">
        <f t="shared" si="3"/>
        <v/>
      </c>
    </row>
    <row r="225" spans="2:14" x14ac:dyDescent="0.25">
      <c r="B225" s="33"/>
      <c r="C225" s="29" t="str">
        <f>IF(ISERROR(VLOOKUP(B225,Emprunteurs!$A$2:$C$1629,2,FALSE))," ",VLOOKUP(B225,Emprunteurs!$A$2:$C$1629,2,FALSE))</f>
        <v xml:space="preserve"> </v>
      </c>
      <c r="D225" s="29" t="str">
        <f>IF(ISERROR(VLOOKUP(B225,Emprunteurs!$A$2:$C$1629,3,FALSE))," ",VLOOKUP(B225,Emprunteurs!$A$2:$C$1629,3,FALSE))</f>
        <v xml:space="preserve"> </v>
      </c>
      <c r="E225" s="29" t="str">
        <f>IF(ISERROR(VLOOKUP(B225,Emprunteurs!$A$2:$E$1629,4,FALSE))," ",VLOOKUP(B225,Emprunteurs!$A$2:$E$1629,4,FALSE))</f>
        <v xml:space="preserve"> </v>
      </c>
      <c r="F225" s="29" t="str">
        <f>IF(ISERROR(VLOOKUP(B225,Emprunteurs!$A$2:$E$1629,5,FALSE))," ",VLOOKUP(B225,Emprunteurs!$A$2:$E$1629,5,FALSE))</f>
        <v xml:space="preserve"> </v>
      </c>
      <c r="G225" s="29"/>
      <c r="H225" s="34"/>
      <c r="I225" s="82" t="str">
        <f>IF(ISERROR(VLOOKUP(H225,Inventaire!$A$2:$D$180,2,FALSE))," ",VLOOKUP(H225,Inventaire!$A$2:$D$180,2,FALSE))</f>
        <v xml:space="preserve"> </v>
      </c>
      <c r="J225" s="29" t="str">
        <f>IF(ISERROR(VLOOKUP(H225,Inventaire!$A$2:$D$180,3,FALSE))," ",VLOOKUP(H225,Inventaire!$A$2:$D$180,3,FALSE))</f>
        <v xml:space="preserve"> </v>
      </c>
      <c r="K225" s="29"/>
      <c r="L225" s="29"/>
      <c r="M225" s="30"/>
      <c r="N225" s="92" t="str">
        <f t="shared" si="3"/>
        <v/>
      </c>
    </row>
    <row r="226" spans="2:14" x14ac:dyDescent="0.25">
      <c r="B226" s="33"/>
      <c r="C226" s="29" t="str">
        <f>IF(ISERROR(VLOOKUP(B226,Emprunteurs!$A$2:$C$1629,2,FALSE))," ",VLOOKUP(B226,Emprunteurs!$A$2:$C$1629,2,FALSE))</f>
        <v xml:space="preserve"> </v>
      </c>
      <c r="D226" s="29" t="str">
        <f>IF(ISERROR(VLOOKUP(B226,Emprunteurs!$A$2:$C$1629,3,FALSE))," ",VLOOKUP(B226,Emprunteurs!$A$2:$C$1629,3,FALSE))</f>
        <v xml:space="preserve"> </v>
      </c>
      <c r="E226" s="29" t="str">
        <f>IF(ISERROR(VLOOKUP(B226,Emprunteurs!$A$2:$E$1629,4,FALSE))," ",VLOOKUP(B226,Emprunteurs!$A$2:$E$1629,4,FALSE))</f>
        <v xml:space="preserve"> </v>
      </c>
      <c r="F226" s="29" t="str">
        <f>IF(ISERROR(VLOOKUP(B226,Emprunteurs!$A$2:$E$1629,5,FALSE))," ",VLOOKUP(B226,Emprunteurs!$A$2:$E$1629,5,FALSE))</f>
        <v xml:space="preserve"> </v>
      </c>
      <c r="G226" s="29"/>
      <c r="H226" s="34"/>
      <c r="I226" s="82" t="str">
        <f>IF(ISERROR(VLOOKUP(H226,Inventaire!$A$2:$D$180,2,FALSE))," ",VLOOKUP(H226,Inventaire!$A$2:$D$180,2,FALSE))</f>
        <v xml:space="preserve"> </v>
      </c>
      <c r="J226" s="29" t="str">
        <f>IF(ISERROR(VLOOKUP(H226,Inventaire!$A$2:$D$180,3,FALSE))," ",VLOOKUP(H226,Inventaire!$A$2:$D$180,3,FALSE))</f>
        <v xml:space="preserve"> </v>
      </c>
      <c r="K226" s="29"/>
      <c r="L226" s="29"/>
      <c r="M226" s="30"/>
      <c r="N226" s="92" t="str">
        <f t="shared" si="3"/>
        <v/>
      </c>
    </row>
    <row r="227" spans="2:14" x14ac:dyDescent="0.25">
      <c r="B227" s="33"/>
      <c r="C227" s="29" t="str">
        <f>IF(ISERROR(VLOOKUP(B227,Emprunteurs!$A$2:$C$1629,2,FALSE))," ",VLOOKUP(B227,Emprunteurs!$A$2:$C$1629,2,FALSE))</f>
        <v xml:space="preserve"> </v>
      </c>
      <c r="D227" s="29" t="str">
        <f>IF(ISERROR(VLOOKUP(B227,Emprunteurs!$A$2:$C$1629,3,FALSE))," ",VLOOKUP(B227,Emprunteurs!$A$2:$C$1629,3,FALSE))</f>
        <v xml:space="preserve"> </v>
      </c>
      <c r="E227" s="29" t="str">
        <f>IF(ISERROR(VLOOKUP(B227,Emprunteurs!$A$2:$E$1629,4,FALSE))," ",VLOOKUP(B227,Emprunteurs!$A$2:$E$1629,4,FALSE))</f>
        <v xml:space="preserve"> </v>
      </c>
      <c r="F227" s="29" t="str">
        <f>IF(ISERROR(VLOOKUP(B227,Emprunteurs!$A$2:$E$1629,5,FALSE))," ",VLOOKUP(B227,Emprunteurs!$A$2:$E$1629,5,FALSE))</f>
        <v xml:space="preserve"> </v>
      </c>
      <c r="G227" s="29"/>
      <c r="H227" s="34"/>
      <c r="I227" s="82" t="str">
        <f>IF(ISERROR(VLOOKUP(H227,Inventaire!$A$2:$D$180,2,FALSE))," ",VLOOKUP(H227,Inventaire!$A$2:$D$180,2,FALSE))</f>
        <v xml:space="preserve"> </v>
      </c>
      <c r="J227" s="29" t="str">
        <f>IF(ISERROR(VLOOKUP(H227,Inventaire!$A$2:$D$180,3,FALSE))," ",VLOOKUP(H227,Inventaire!$A$2:$D$180,3,FALSE))</f>
        <v xml:space="preserve"> </v>
      </c>
      <c r="K227" s="29"/>
      <c r="L227" s="29"/>
      <c r="M227" s="30"/>
      <c r="N227" s="92" t="str">
        <f t="shared" si="3"/>
        <v/>
      </c>
    </row>
    <row r="228" spans="2:14" x14ac:dyDescent="0.25">
      <c r="B228" s="33"/>
      <c r="C228" s="29" t="str">
        <f>IF(ISERROR(VLOOKUP(B228,Emprunteurs!$A$2:$C$1629,2,FALSE))," ",VLOOKUP(B228,Emprunteurs!$A$2:$C$1629,2,FALSE))</f>
        <v xml:space="preserve"> </v>
      </c>
      <c r="D228" s="29" t="str">
        <f>IF(ISERROR(VLOOKUP(B228,Emprunteurs!$A$2:$C$1629,3,FALSE))," ",VLOOKUP(B228,Emprunteurs!$A$2:$C$1629,3,FALSE))</f>
        <v xml:space="preserve"> </v>
      </c>
      <c r="E228" s="29" t="str">
        <f>IF(ISERROR(VLOOKUP(B228,Emprunteurs!$A$2:$E$1629,4,FALSE))," ",VLOOKUP(B228,Emprunteurs!$A$2:$E$1629,4,FALSE))</f>
        <v xml:space="preserve"> </v>
      </c>
      <c r="F228" s="29" t="str">
        <f>IF(ISERROR(VLOOKUP(B228,Emprunteurs!$A$2:$E$1629,5,FALSE))," ",VLOOKUP(B228,Emprunteurs!$A$2:$E$1629,5,FALSE))</f>
        <v xml:space="preserve"> </v>
      </c>
      <c r="G228" s="29"/>
      <c r="H228" s="34"/>
      <c r="I228" s="82" t="str">
        <f>IF(ISERROR(VLOOKUP(H228,Inventaire!$A$2:$D$180,2,FALSE))," ",VLOOKUP(H228,Inventaire!$A$2:$D$180,2,FALSE))</f>
        <v xml:space="preserve"> </v>
      </c>
      <c r="J228" s="29" t="str">
        <f>IF(ISERROR(VLOOKUP(H228,Inventaire!$A$2:$D$180,3,FALSE))," ",VLOOKUP(H228,Inventaire!$A$2:$D$180,3,FALSE))</f>
        <v xml:space="preserve"> </v>
      </c>
      <c r="K228" s="29"/>
      <c r="L228" s="29"/>
      <c r="M228" s="30"/>
      <c r="N228" s="92" t="str">
        <f t="shared" si="3"/>
        <v/>
      </c>
    </row>
    <row r="229" spans="2:14" x14ac:dyDescent="0.25">
      <c r="B229" s="33"/>
      <c r="C229" s="29" t="str">
        <f>IF(ISERROR(VLOOKUP(B229,Emprunteurs!$A$2:$C$1629,2,FALSE))," ",VLOOKUP(B229,Emprunteurs!$A$2:$C$1629,2,FALSE))</f>
        <v xml:space="preserve"> </v>
      </c>
      <c r="D229" s="29" t="str">
        <f>IF(ISERROR(VLOOKUP(B229,Emprunteurs!$A$2:$C$1629,3,FALSE))," ",VLOOKUP(B229,Emprunteurs!$A$2:$C$1629,3,FALSE))</f>
        <v xml:space="preserve"> </v>
      </c>
      <c r="E229" s="29" t="str">
        <f>IF(ISERROR(VLOOKUP(B229,Emprunteurs!$A$2:$E$1629,4,FALSE))," ",VLOOKUP(B229,Emprunteurs!$A$2:$E$1629,4,FALSE))</f>
        <v xml:space="preserve"> </v>
      </c>
      <c r="F229" s="29" t="str">
        <f>IF(ISERROR(VLOOKUP(B229,Emprunteurs!$A$2:$E$1629,5,FALSE))," ",VLOOKUP(B229,Emprunteurs!$A$2:$E$1629,5,FALSE))</f>
        <v xml:space="preserve"> </v>
      </c>
      <c r="G229" s="29"/>
      <c r="H229" s="34"/>
      <c r="I229" s="82" t="str">
        <f>IF(ISERROR(VLOOKUP(H229,Inventaire!$A$2:$D$180,2,FALSE))," ",VLOOKUP(H229,Inventaire!$A$2:$D$180,2,FALSE))</f>
        <v xml:space="preserve"> </v>
      </c>
      <c r="J229" s="29" t="str">
        <f>IF(ISERROR(VLOOKUP(H229,Inventaire!$A$2:$D$180,3,FALSE))," ",VLOOKUP(H229,Inventaire!$A$2:$D$180,3,FALSE))</f>
        <v xml:space="preserve"> </v>
      </c>
      <c r="K229" s="29"/>
      <c r="L229" s="29"/>
      <c r="M229" s="30"/>
      <c r="N229" s="92" t="str">
        <f t="shared" si="3"/>
        <v/>
      </c>
    </row>
    <row r="230" spans="2:14" x14ac:dyDescent="0.25">
      <c r="B230" s="33"/>
      <c r="C230" s="29" t="str">
        <f>IF(ISERROR(VLOOKUP(B230,Emprunteurs!$A$2:$C$1629,2,FALSE))," ",VLOOKUP(B230,Emprunteurs!$A$2:$C$1629,2,FALSE))</f>
        <v xml:space="preserve"> </v>
      </c>
      <c r="D230" s="29" t="str">
        <f>IF(ISERROR(VLOOKUP(B230,Emprunteurs!$A$2:$C$1629,3,FALSE))," ",VLOOKUP(B230,Emprunteurs!$A$2:$C$1629,3,FALSE))</f>
        <v xml:space="preserve"> </v>
      </c>
      <c r="E230" s="29" t="str">
        <f>IF(ISERROR(VLOOKUP(B230,Emprunteurs!$A$2:$E$1629,4,FALSE))," ",VLOOKUP(B230,Emprunteurs!$A$2:$E$1629,4,FALSE))</f>
        <v xml:space="preserve"> </v>
      </c>
      <c r="F230" s="29" t="str">
        <f>IF(ISERROR(VLOOKUP(B230,Emprunteurs!$A$2:$E$1629,5,FALSE))," ",VLOOKUP(B230,Emprunteurs!$A$2:$E$1629,5,FALSE))</f>
        <v xml:space="preserve"> </v>
      </c>
      <c r="G230" s="29"/>
      <c r="H230" s="34"/>
      <c r="I230" s="82" t="str">
        <f>IF(ISERROR(VLOOKUP(H230,Inventaire!$A$2:$D$180,2,FALSE))," ",VLOOKUP(H230,Inventaire!$A$2:$D$180,2,FALSE))</f>
        <v xml:space="preserve"> </v>
      </c>
      <c r="J230" s="29" t="str">
        <f>IF(ISERROR(VLOOKUP(H230,Inventaire!$A$2:$D$180,3,FALSE))," ",VLOOKUP(H230,Inventaire!$A$2:$D$180,3,FALSE))</f>
        <v xml:space="preserve"> </v>
      </c>
      <c r="K230" s="29"/>
      <c r="L230" s="29"/>
      <c r="M230" s="29"/>
      <c r="N230" s="92" t="str">
        <f t="shared" si="3"/>
        <v/>
      </c>
    </row>
    <row r="231" spans="2:14" x14ac:dyDescent="0.25">
      <c r="B231" s="33"/>
      <c r="C231" s="29" t="str">
        <f>IF(ISERROR(VLOOKUP(B231,Emprunteurs!$A$2:$C$1629,2,FALSE))," ",VLOOKUP(B231,Emprunteurs!$A$2:$C$1629,2,FALSE))</f>
        <v xml:space="preserve"> </v>
      </c>
      <c r="D231" s="29" t="str">
        <f>IF(ISERROR(VLOOKUP(B231,Emprunteurs!$A$2:$C$1629,3,FALSE))," ",VLOOKUP(B231,Emprunteurs!$A$2:$C$1629,3,FALSE))</f>
        <v xml:space="preserve"> </v>
      </c>
      <c r="E231" s="29" t="str">
        <f>IF(ISERROR(VLOOKUP(B231,Emprunteurs!$A$2:$E$1629,4,FALSE))," ",VLOOKUP(B231,Emprunteurs!$A$2:$E$1629,4,FALSE))</f>
        <v xml:space="preserve"> </v>
      </c>
      <c r="F231" s="29" t="str">
        <f>IF(ISERROR(VLOOKUP(B231,Emprunteurs!$A$2:$E$1629,5,FALSE))," ",VLOOKUP(B231,Emprunteurs!$A$2:$E$1629,5,FALSE))</f>
        <v xml:space="preserve"> </v>
      </c>
      <c r="G231" s="29"/>
      <c r="H231" s="34"/>
      <c r="I231" s="82" t="str">
        <f>IF(ISERROR(VLOOKUP(H231,Inventaire!$A$2:$D$180,2,FALSE))," ",VLOOKUP(H231,Inventaire!$A$2:$D$180,2,FALSE))</f>
        <v xml:space="preserve"> </v>
      </c>
      <c r="J231" s="29" t="str">
        <f>IF(ISERROR(VLOOKUP(H231,Inventaire!$A$2:$D$180,3,FALSE))," ",VLOOKUP(H231,Inventaire!$A$2:$D$180,3,FALSE))</f>
        <v xml:space="preserve"> </v>
      </c>
      <c r="K231" s="29"/>
      <c r="L231" s="29"/>
      <c r="M231" s="29"/>
      <c r="N231" s="92" t="str">
        <f t="shared" si="3"/>
        <v/>
      </c>
    </row>
    <row r="232" spans="2:14" x14ac:dyDescent="0.25">
      <c r="B232" s="33"/>
      <c r="C232" s="29" t="str">
        <f>IF(ISERROR(VLOOKUP(B232,Emprunteurs!$A$2:$C$1629,2,FALSE))," ",VLOOKUP(B232,Emprunteurs!$A$2:$C$1629,2,FALSE))</f>
        <v xml:space="preserve"> </v>
      </c>
      <c r="D232" s="29" t="str">
        <f>IF(ISERROR(VLOOKUP(B232,Emprunteurs!$A$2:$C$1629,3,FALSE))," ",VLOOKUP(B232,Emprunteurs!$A$2:$C$1629,3,FALSE))</f>
        <v xml:space="preserve"> </v>
      </c>
      <c r="E232" s="29" t="str">
        <f>IF(ISERROR(VLOOKUP(B232,Emprunteurs!$A$2:$E$1629,4,FALSE))," ",VLOOKUP(B232,Emprunteurs!$A$2:$E$1629,4,FALSE))</f>
        <v xml:space="preserve"> </v>
      </c>
      <c r="F232" s="29" t="str">
        <f>IF(ISERROR(VLOOKUP(B232,Emprunteurs!$A$2:$E$1629,5,FALSE))," ",VLOOKUP(B232,Emprunteurs!$A$2:$E$1629,5,FALSE))</f>
        <v xml:space="preserve"> </v>
      </c>
      <c r="G232" s="29"/>
      <c r="H232" s="34"/>
      <c r="I232" s="82" t="str">
        <f>IF(ISERROR(VLOOKUP(H232,Inventaire!$A$2:$D$180,2,FALSE))," ",VLOOKUP(H232,Inventaire!$A$2:$D$180,2,FALSE))</f>
        <v xml:space="preserve"> </v>
      </c>
      <c r="J232" s="29" t="str">
        <f>IF(ISERROR(VLOOKUP(H232,Inventaire!$A$2:$D$180,3,FALSE))," ",VLOOKUP(H232,Inventaire!$A$2:$D$180,3,FALSE))</f>
        <v xml:space="preserve"> </v>
      </c>
      <c r="K232" s="29"/>
      <c r="L232" s="29"/>
      <c r="M232" s="29"/>
      <c r="N232" s="92" t="str">
        <f t="shared" si="3"/>
        <v/>
      </c>
    </row>
    <row r="233" spans="2:14" x14ac:dyDescent="0.25">
      <c r="B233" s="33"/>
      <c r="C233" s="29" t="str">
        <f>IF(ISERROR(VLOOKUP(B233,Emprunteurs!$A$2:$C$1629,2,FALSE))," ",VLOOKUP(B233,Emprunteurs!$A$2:$C$1629,2,FALSE))</f>
        <v xml:space="preserve"> </v>
      </c>
      <c r="D233" s="29" t="str">
        <f>IF(ISERROR(VLOOKUP(B233,Emprunteurs!$A$2:$C$1629,3,FALSE))," ",VLOOKUP(B233,Emprunteurs!$A$2:$C$1629,3,FALSE))</f>
        <v xml:space="preserve"> </v>
      </c>
      <c r="E233" s="29" t="str">
        <f>IF(ISERROR(VLOOKUP(B233,Emprunteurs!$A$2:$E$1629,4,FALSE))," ",VLOOKUP(B233,Emprunteurs!$A$2:$E$1629,4,FALSE))</f>
        <v xml:space="preserve"> </v>
      </c>
      <c r="F233" s="29" t="str">
        <f>IF(ISERROR(VLOOKUP(B233,Emprunteurs!$A$2:$E$1629,5,FALSE))," ",VLOOKUP(B233,Emprunteurs!$A$2:$E$1629,5,FALSE))</f>
        <v xml:space="preserve"> </v>
      </c>
      <c r="G233" s="29"/>
      <c r="H233" s="34"/>
      <c r="I233" s="82" t="str">
        <f>IF(ISERROR(VLOOKUP(H233,Inventaire!$A$2:$D$180,2,FALSE))," ",VLOOKUP(H233,Inventaire!$A$2:$D$180,2,FALSE))</f>
        <v xml:space="preserve"> </v>
      </c>
      <c r="J233" s="29" t="str">
        <f>IF(ISERROR(VLOOKUP(H233,Inventaire!$A$2:$D$180,3,FALSE))," ",VLOOKUP(H233,Inventaire!$A$2:$D$180,3,FALSE))</f>
        <v xml:space="preserve"> </v>
      </c>
      <c r="K233" s="29"/>
      <c r="L233" s="29"/>
      <c r="M233" s="29"/>
      <c r="N233" s="92" t="str">
        <f t="shared" si="3"/>
        <v/>
      </c>
    </row>
    <row r="234" spans="2:14" x14ac:dyDescent="0.25">
      <c r="B234" s="33"/>
      <c r="C234" s="29" t="str">
        <f>IF(ISERROR(VLOOKUP(B234,Emprunteurs!$A$2:$C$1629,2,FALSE))," ",VLOOKUP(B234,Emprunteurs!$A$2:$C$1629,2,FALSE))</f>
        <v xml:space="preserve"> </v>
      </c>
      <c r="D234" s="29" t="str">
        <f>IF(ISERROR(VLOOKUP(B234,Emprunteurs!$A$2:$C$1629,3,FALSE))," ",VLOOKUP(B234,Emprunteurs!$A$2:$C$1629,3,FALSE))</f>
        <v xml:space="preserve"> </v>
      </c>
      <c r="E234" s="29" t="str">
        <f>IF(ISERROR(VLOOKUP(B234,Emprunteurs!$A$2:$E$1629,4,FALSE))," ",VLOOKUP(B234,Emprunteurs!$A$2:$E$1629,4,FALSE))</f>
        <v xml:space="preserve"> </v>
      </c>
      <c r="F234" s="29" t="str">
        <f>IF(ISERROR(VLOOKUP(B234,Emprunteurs!$A$2:$E$1629,5,FALSE))," ",VLOOKUP(B234,Emprunteurs!$A$2:$E$1629,5,FALSE))</f>
        <v xml:space="preserve"> </v>
      </c>
      <c r="G234" s="29"/>
      <c r="H234" s="34"/>
      <c r="I234" s="82" t="str">
        <f>IF(ISERROR(VLOOKUP(H234,Inventaire!$A$2:$D$180,2,FALSE))," ",VLOOKUP(H234,Inventaire!$A$2:$D$180,2,FALSE))</f>
        <v xml:space="preserve"> </v>
      </c>
      <c r="J234" s="29" t="str">
        <f>IF(ISERROR(VLOOKUP(H234,Inventaire!$A$2:$D$180,3,FALSE))," ",VLOOKUP(H234,Inventaire!$A$2:$D$180,3,FALSE))</f>
        <v xml:space="preserve"> </v>
      </c>
      <c r="K234" s="29"/>
      <c r="L234" s="29"/>
      <c r="M234" s="29"/>
      <c r="N234" s="92" t="str">
        <f t="shared" si="3"/>
        <v/>
      </c>
    </row>
    <row r="235" spans="2:14" x14ac:dyDescent="0.25">
      <c r="B235" s="33"/>
      <c r="C235" s="29" t="str">
        <f>IF(ISERROR(VLOOKUP(B235,Emprunteurs!$A$2:$C$1629,2,FALSE))," ",VLOOKUP(B235,Emprunteurs!$A$2:$C$1629,2,FALSE))</f>
        <v xml:space="preserve"> </v>
      </c>
      <c r="D235" s="29" t="str">
        <f>IF(ISERROR(VLOOKUP(B235,Emprunteurs!$A$2:$C$1629,3,FALSE))," ",VLOOKUP(B235,Emprunteurs!$A$2:$C$1629,3,FALSE))</f>
        <v xml:space="preserve"> </v>
      </c>
      <c r="E235" s="29" t="str">
        <f>IF(ISERROR(VLOOKUP(B235,Emprunteurs!$A$2:$E$1629,4,FALSE))," ",VLOOKUP(B235,Emprunteurs!$A$2:$E$1629,4,FALSE))</f>
        <v xml:space="preserve"> </v>
      </c>
      <c r="F235" s="29" t="str">
        <f>IF(ISERROR(VLOOKUP(B235,Emprunteurs!$A$2:$E$1629,5,FALSE))," ",VLOOKUP(B235,Emprunteurs!$A$2:$E$1629,5,FALSE))</f>
        <v xml:space="preserve"> </v>
      </c>
      <c r="G235" s="29"/>
      <c r="H235" s="34"/>
      <c r="I235" s="82" t="str">
        <f>IF(ISERROR(VLOOKUP(H235,Inventaire!$A$2:$D$180,2,FALSE))," ",VLOOKUP(H235,Inventaire!$A$2:$D$180,2,FALSE))</f>
        <v xml:space="preserve"> </v>
      </c>
      <c r="J235" s="29" t="str">
        <f>IF(ISERROR(VLOOKUP(H235,Inventaire!$A$2:$D$180,3,FALSE))," ",VLOOKUP(H235,Inventaire!$A$2:$D$180,3,FALSE))</f>
        <v xml:space="preserve"> </v>
      </c>
      <c r="K235" s="29"/>
      <c r="L235" s="29"/>
      <c r="M235" s="29"/>
      <c r="N235" s="92" t="str">
        <f t="shared" si="3"/>
        <v/>
      </c>
    </row>
    <row r="236" spans="2:14" x14ac:dyDescent="0.25">
      <c r="B236" s="33"/>
      <c r="C236" s="29" t="str">
        <f>IF(ISERROR(VLOOKUP(B236,Emprunteurs!$A$2:$C$1629,2,FALSE))," ",VLOOKUP(B236,Emprunteurs!$A$2:$C$1629,2,FALSE))</f>
        <v xml:space="preserve"> </v>
      </c>
      <c r="D236" s="29" t="str">
        <f>IF(ISERROR(VLOOKUP(B236,Emprunteurs!$A$2:$C$1629,3,FALSE))," ",VLOOKUP(B236,Emprunteurs!$A$2:$C$1629,3,FALSE))</f>
        <v xml:space="preserve"> </v>
      </c>
      <c r="E236" s="29" t="str">
        <f>IF(ISERROR(VLOOKUP(B236,Emprunteurs!$A$2:$E$1629,4,FALSE))," ",VLOOKUP(B236,Emprunteurs!$A$2:$E$1629,4,FALSE))</f>
        <v xml:space="preserve"> </v>
      </c>
      <c r="F236" s="29" t="str">
        <f>IF(ISERROR(VLOOKUP(B236,Emprunteurs!$A$2:$E$1629,5,FALSE))," ",VLOOKUP(B236,Emprunteurs!$A$2:$E$1629,5,FALSE))</f>
        <v xml:space="preserve"> </v>
      </c>
      <c r="G236" s="29"/>
      <c r="H236" s="34"/>
      <c r="I236" s="82" t="str">
        <f>IF(ISERROR(VLOOKUP(H236,Inventaire!$A$2:$D$180,2,FALSE))," ",VLOOKUP(H236,Inventaire!$A$2:$D$180,2,FALSE))</f>
        <v xml:space="preserve"> </v>
      </c>
      <c r="J236" s="29" t="str">
        <f>IF(ISERROR(VLOOKUP(H236,Inventaire!$A$2:$D$180,3,FALSE))," ",VLOOKUP(H236,Inventaire!$A$2:$D$180,3,FALSE))</f>
        <v xml:space="preserve"> </v>
      </c>
      <c r="K236" s="29"/>
      <c r="L236" s="29"/>
      <c r="M236" s="29"/>
      <c r="N236" s="92" t="str">
        <f t="shared" si="3"/>
        <v/>
      </c>
    </row>
    <row r="237" spans="2:14" x14ac:dyDescent="0.25">
      <c r="B237" s="33"/>
      <c r="C237" s="29" t="str">
        <f>IF(ISERROR(VLOOKUP(B237,Emprunteurs!$A$2:$C$1629,2,FALSE))," ",VLOOKUP(B237,Emprunteurs!$A$2:$C$1629,2,FALSE))</f>
        <v xml:space="preserve"> </v>
      </c>
      <c r="D237" s="29" t="str">
        <f>IF(ISERROR(VLOOKUP(B237,Emprunteurs!$A$2:$C$1629,3,FALSE))," ",VLOOKUP(B237,Emprunteurs!$A$2:$C$1629,3,FALSE))</f>
        <v xml:space="preserve"> </v>
      </c>
      <c r="E237" s="29" t="str">
        <f>IF(ISERROR(VLOOKUP(B237,Emprunteurs!$A$2:$E$1629,4,FALSE))," ",VLOOKUP(B237,Emprunteurs!$A$2:$E$1629,4,FALSE))</f>
        <v xml:space="preserve"> </v>
      </c>
      <c r="F237" s="29" t="str">
        <f>IF(ISERROR(VLOOKUP(B237,Emprunteurs!$A$2:$E$1629,5,FALSE))," ",VLOOKUP(B237,Emprunteurs!$A$2:$E$1629,5,FALSE))</f>
        <v xml:space="preserve"> </v>
      </c>
      <c r="G237" s="29"/>
      <c r="H237" s="34"/>
      <c r="I237" s="82" t="str">
        <f>IF(ISERROR(VLOOKUP(H237,Inventaire!$A$2:$D$180,2,FALSE))," ",VLOOKUP(H237,Inventaire!$A$2:$D$180,2,FALSE))</f>
        <v xml:space="preserve"> </v>
      </c>
      <c r="J237" s="29" t="str">
        <f>IF(ISERROR(VLOOKUP(H237,Inventaire!$A$2:$D$180,3,FALSE))," ",VLOOKUP(H237,Inventaire!$A$2:$D$180,3,FALSE))</f>
        <v xml:space="preserve"> </v>
      </c>
      <c r="K237" s="29"/>
      <c r="L237" s="29"/>
      <c r="M237" s="29"/>
      <c r="N237" s="92" t="str">
        <f t="shared" si="3"/>
        <v/>
      </c>
    </row>
    <row r="238" spans="2:14" x14ac:dyDescent="0.25">
      <c r="B238" s="33"/>
      <c r="C238" s="29" t="str">
        <f>IF(ISERROR(VLOOKUP(B238,Emprunteurs!$A$2:$C$1629,2,FALSE))," ",VLOOKUP(B238,Emprunteurs!$A$2:$C$1629,2,FALSE))</f>
        <v xml:space="preserve"> </v>
      </c>
      <c r="D238" s="29" t="str">
        <f>IF(ISERROR(VLOOKUP(B238,Emprunteurs!$A$2:$C$1629,3,FALSE))," ",VLOOKUP(B238,Emprunteurs!$A$2:$C$1629,3,FALSE))</f>
        <v xml:space="preserve"> </v>
      </c>
      <c r="E238" s="29" t="str">
        <f>IF(ISERROR(VLOOKUP(B238,Emprunteurs!$A$2:$E$1629,4,FALSE))," ",VLOOKUP(B238,Emprunteurs!$A$2:$E$1629,4,FALSE))</f>
        <v xml:space="preserve"> </v>
      </c>
      <c r="F238" s="29" t="str">
        <f>IF(ISERROR(VLOOKUP(B238,Emprunteurs!$A$2:$E$1629,5,FALSE))," ",VLOOKUP(B238,Emprunteurs!$A$2:$E$1629,5,FALSE))</f>
        <v xml:space="preserve"> </v>
      </c>
      <c r="G238" s="29"/>
      <c r="H238" s="34"/>
      <c r="I238" s="82" t="str">
        <f>IF(ISERROR(VLOOKUP(H238,Inventaire!$A$2:$D$180,2,FALSE))," ",VLOOKUP(H238,Inventaire!$A$2:$D$180,2,FALSE))</f>
        <v xml:space="preserve"> </v>
      </c>
      <c r="J238" s="29" t="str">
        <f>IF(ISERROR(VLOOKUP(H238,Inventaire!$A$2:$D$180,3,FALSE))," ",VLOOKUP(H238,Inventaire!$A$2:$D$180,3,FALSE))</f>
        <v xml:space="preserve"> </v>
      </c>
      <c r="K238" s="29"/>
      <c r="L238" s="29"/>
      <c r="M238" s="29"/>
      <c r="N238" s="92" t="str">
        <f t="shared" si="3"/>
        <v/>
      </c>
    </row>
    <row r="239" spans="2:14" x14ac:dyDescent="0.25">
      <c r="B239" s="33"/>
      <c r="C239" s="29" t="str">
        <f>IF(ISERROR(VLOOKUP(B239,Emprunteurs!$A$2:$C$1629,2,FALSE))," ",VLOOKUP(B239,Emprunteurs!$A$2:$C$1629,2,FALSE))</f>
        <v xml:space="preserve"> </v>
      </c>
      <c r="D239" s="29" t="str">
        <f>IF(ISERROR(VLOOKUP(B239,Emprunteurs!$A$2:$C$1629,3,FALSE))," ",VLOOKUP(B239,Emprunteurs!$A$2:$C$1629,3,FALSE))</f>
        <v xml:space="preserve"> </v>
      </c>
      <c r="E239" s="29" t="str">
        <f>IF(ISERROR(VLOOKUP(B239,Emprunteurs!$A$2:$E$1629,4,FALSE))," ",VLOOKUP(B239,Emprunteurs!$A$2:$E$1629,4,FALSE))</f>
        <v xml:space="preserve"> </v>
      </c>
      <c r="F239" s="29" t="str">
        <f>IF(ISERROR(VLOOKUP(B239,Emprunteurs!$A$2:$E$1629,5,FALSE))," ",VLOOKUP(B239,Emprunteurs!$A$2:$E$1629,5,FALSE))</f>
        <v xml:space="preserve"> </v>
      </c>
      <c r="G239" s="29"/>
      <c r="H239" s="34"/>
      <c r="I239" s="82" t="str">
        <f>IF(ISERROR(VLOOKUP(H239,Inventaire!$A$2:$D$180,2,FALSE))," ",VLOOKUP(H239,Inventaire!$A$2:$D$180,2,FALSE))</f>
        <v xml:space="preserve"> </v>
      </c>
      <c r="J239" s="29" t="str">
        <f>IF(ISERROR(VLOOKUP(H239,Inventaire!$A$2:$D$180,3,FALSE))," ",VLOOKUP(H239,Inventaire!$A$2:$D$180,3,FALSE))</f>
        <v xml:space="preserve"> </v>
      </c>
      <c r="K239" s="29"/>
      <c r="L239" s="29"/>
      <c r="M239" s="29"/>
      <c r="N239" s="92" t="str">
        <f t="shared" si="3"/>
        <v/>
      </c>
    </row>
    <row r="240" spans="2:14" x14ac:dyDescent="0.25">
      <c r="B240" s="33"/>
      <c r="C240" s="29" t="str">
        <f>IF(ISERROR(VLOOKUP(B240,Emprunteurs!$A$2:$C$1629,2,FALSE))," ",VLOOKUP(B240,Emprunteurs!$A$2:$C$1629,2,FALSE))</f>
        <v xml:space="preserve"> </v>
      </c>
      <c r="D240" s="29" t="str">
        <f>IF(ISERROR(VLOOKUP(B240,Emprunteurs!$A$2:$C$1629,3,FALSE))," ",VLOOKUP(B240,Emprunteurs!$A$2:$C$1629,3,FALSE))</f>
        <v xml:space="preserve"> </v>
      </c>
      <c r="E240" s="29" t="str">
        <f>IF(ISERROR(VLOOKUP(B240,Emprunteurs!$A$2:$E$1629,4,FALSE))," ",VLOOKUP(B240,Emprunteurs!$A$2:$E$1629,4,FALSE))</f>
        <v xml:space="preserve"> </v>
      </c>
      <c r="F240" s="29" t="str">
        <f>IF(ISERROR(VLOOKUP(B240,Emprunteurs!$A$2:$E$1629,5,FALSE))," ",VLOOKUP(B240,Emprunteurs!$A$2:$E$1629,5,FALSE))</f>
        <v xml:space="preserve"> </v>
      </c>
      <c r="G240" s="29"/>
      <c r="H240" s="34"/>
      <c r="I240" s="82" t="str">
        <f>IF(ISERROR(VLOOKUP(H240,Inventaire!$A$2:$D$180,2,FALSE))," ",VLOOKUP(H240,Inventaire!$A$2:$D$180,2,FALSE))</f>
        <v xml:space="preserve"> </v>
      </c>
      <c r="J240" s="29" t="str">
        <f>IF(ISERROR(VLOOKUP(H240,Inventaire!$A$2:$D$180,3,FALSE))," ",VLOOKUP(H240,Inventaire!$A$2:$D$180,3,FALSE))</f>
        <v xml:space="preserve"> </v>
      </c>
      <c r="K240" s="29"/>
      <c r="L240" s="29"/>
      <c r="M240" s="29"/>
      <c r="N240" s="92" t="str">
        <f t="shared" si="3"/>
        <v/>
      </c>
    </row>
    <row r="241" spans="2:14" x14ac:dyDescent="0.25">
      <c r="B241" s="33"/>
      <c r="C241" s="29" t="str">
        <f>IF(ISERROR(VLOOKUP(B241,Emprunteurs!$A$2:$C$1629,2,FALSE))," ",VLOOKUP(B241,Emprunteurs!$A$2:$C$1629,2,FALSE))</f>
        <v xml:space="preserve"> </v>
      </c>
      <c r="D241" s="29" t="str">
        <f>IF(ISERROR(VLOOKUP(B241,Emprunteurs!$A$2:$C$1629,3,FALSE))," ",VLOOKUP(B241,Emprunteurs!$A$2:$C$1629,3,FALSE))</f>
        <v xml:space="preserve"> </v>
      </c>
      <c r="E241" s="29" t="str">
        <f>IF(ISERROR(VLOOKUP(B241,Emprunteurs!$A$2:$E$1629,4,FALSE))," ",VLOOKUP(B241,Emprunteurs!$A$2:$E$1629,4,FALSE))</f>
        <v xml:space="preserve"> </v>
      </c>
      <c r="F241" s="29" t="str">
        <f>IF(ISERROR(VLOOKUP(B241,Emprunteurs!$A$2:$E$1629,5,FALSE))," ",VLOOKUP(B241,Emprunteurs!$A$2:$E$1629,5,FALSE))</f>
        <v xml:space="preserve"> </v>
      </c>
      <c r="G241" s="29"/>
      <c r="H241" s="34"/>
      <c r="I241" s="82" t="str">
        <f>IF(ISERROR(VLOOKUP(H241,Inventaire!$A$2:$D$180,2,FALSE))," ",VLOOKUP(H241,Inventaire!$A$2:$D$180,2,FALSE))</f>
        <v xml:space="preserve"> </v>
      </c>
      <c r="J241" s="29" t="str">
        <f>IF(ISERROR(VLOOKUP(H241,Inventaire!$A$2:$D$180,3,FALSE))," ",VLOOKUP(H241,Inventaire!$A$2:$D$180,3,FALSE))</f>
        <v xml:space="preserve"> </v>
      </c>
      <c r="K241" s="29"/>
      <c r="L241" s="29"/>
      <c r="M241" s="29"/>
      <c r="N241" s="92" t="str">
        <f t="shared" si="3"/>
        <v/>
      </c>
    </row>
    <row r="242" spans="2:14" x14ac:dyDescent="0.25">
      <c r="B242" s="33"/>
      <c r="C242" s="29" t="str">
        <f>IF(ISERROR(VLOOKUP(B242,Emprunteurs!$A$2:$C$1629,2,FALSE))," ",VLOOKUP(B242,Emprunteurs!$A$2:$C$1629,2,FALSE))</f>
        <v xml:space="preserve"> </v>
      </c>
      <c r="D242" s="29" t="str">
        <f>IF(ISERROR(VLOOKUP(B242,Emprunteurs!$A$2:$C$1629,3,FALSE))," ",VLOOKUP(B242,Emprunteurs!$A$2:$C$1629,3,FALSE))</f>
        <v xml:space="preserve"> </v>
      </c>
      <c r="E242" s="29" t="str">
        <f>IF(ISERROR(VLOOKUP(B242,Emprunteurs!$A$2:$E$1629,4,FALSE))," ",VLOOKUP(B242,Emprunteurs!$A$2:$E$1629,4,FALSE))</f>
        <v xml:space="preserve"> </v>
      </c>
      <c r="F242" s="29" t="str">
        <f>IF(ISERROR(VLOOKUP(B242,Emprunteurs!$A$2:$E$1629,5,FALSE))," ",VLOOKUP(B242,Emprunteurs!$A$2:$E$1629,5,FALSE))</f>
        <v xml:space="preserve"> </v>
      </c>
      <c r="G242" s="29"/>
      <c r="H242" s="34"/>
      <c r="I242" s="82" t="str">
        <f>IF(ISERROR(VLOOKUP(H242,Inventaire!$A$2:$D$180,2,FALSE))," ",VLOOKUP(H242,Inventaire!$A$2:$D$180,2,FALSE))</f>
        <v xml:space="preserve"> </v>
      </c>
      <c r="J242" s="29" t="str">
        <f>IF(ISERROR(VLOOKUP(H242,Inventaire!$A$2:$D$180,3,FALSE))," ",VLOOKUP(H242,Inventaire!$A$2:$D$180,3,FALSE))</f>
        <v xml:space="preserve"> </v>
      </c>
      <c r="K242" s="29"/>
      <c r="L242" s="29"/>
      <c r="M242" s="29"/>
      <c r="N242" s="92" t="str">
        <f t="shared" si="3"/>
        <v/>
      </c>
    </row>
    <row r="243" spans="2:14" x14ac:dyDescent="0.25">
      <c r="B243" s="33"/>
      <c r="C243" s="29" t="str">
        <f>IF(ISERROR(VLOOKUP(B243,Emprunteurs!$A$2:$C$1629,2,FALSE))," ",VLOOKUP(B243,Emprunteurs!$A$2:$C$1629,2,FALSE))</f>
        <v xml:space="preserve"> </v>
      </c>
      <c r="D243" s="29" t="str">
        <f>IF(ISERROR(VLOOKUP(B243,Emprunteurs!$A$2:$C$1629,3,FALSE))," ",VLOOKUP(B243,Emprunteurs!$A$2:$C$1629,3,FALSE))</f>
        <v xml:space="preserve"> </v>
      </c>
      <c r="E243" s="29" t="str">
        <f>IF(ISERROR(VLOOKUP(B243,Emprunteurs!$A$2:$E$1629,4,FALSE))," ",VLOOKUP(B243,Emprunteurs!$A$2:$E$1629,4,FALSE))</f>
        <v xml:space="preserve"> </v>
      </c>
      <c r="F243" s="29" t="str">
        <f>IF(ISERROR(VLOOKUP(B243,Emprunteurs!$A$2:$E$1629,5,FALSE))," ",VLOOKUP(B243,Emprunteurs!$A$2:$E$1629,5,FALSE))</f>
        <v xml:space="preserve"> </v>
      </c>
      <c r="G243" s="29"/>
      <c r="H243" s="34"/>
      <c r="I243" s="82" t="str">
        <f>IF(ISERROR(VLOOKUP(H243,Inventaire!$A$2:$D$180,2,FALSE))," ",VLOOKUP(H243,Inventaire!$A$2:$D$180,2,FALSE))</f>
        <v xml:space="preserve"> </v>
      </c>
      <c r="J243" s="29" t="str">
        <f>IF(ISERROR(VLOOKUP(H243,Inventaire!$A$2:$D$180,3,FALSE))," ",VLOOKUP(H243,Inventaire!$A$2:$D$180,3,FALSE))</f>
        <v xml:space="preserve"> </v>
      </c>
      <c r="K243" s="29"/>
      <c r="L243" s="29"/>
      <c r="M243" s="29"/>
      <c r="N243" s="92" t="str">
        <f t="shared" si="3"/>
        <v/>
      </c>
    </row>
    <row r="244" spans="2:14" x14ac:dyDescent="0.25">
      <c r="B244" s="33"/>
      <c r="C244" s="29" t="str">
        <f>IF(ISERROR(VLOOKUP(B244,Emprunteurs!$A$2:$C$1629,2,FALSE))," ",VLOOKUP(B244,Emprunteurs!$A$2:$C$1629,2,FALSE))</f>
        <v xml:space="preserve"> </v>
      </c>
      <c r="D244" s="29" t="str">
        <f>IF(ISERROR(VLOOKUP(B244,Emprunteurs!$A$2:$C$1629,3,FALSE))," ",VLOOKUP(B244,Emprunteurs!$A$2:$C$1629,3,FALSE))</f>
        <v xml:space="preserve"> </v>
      </c>
      <c r="E244" s="29" t="str">
        <f>IF(ISERROR(VLOOKUP(B244,Emprunteurs!$A$2:$E$1629,4,FALSE))," ",VLOOKUP(B244,Emprunteurs!$A$2:$E$1629,4,FALSE))</f>
        <v xml:space="preserve"> </v>
      </c>
      <c r="F244" s="29" t="str">
        <f>IF(ISERROR(VLOOKUP(B244,Emprunteurs!$A$2:$E$1629,5,FALSE))," ",VLOOKUP(B244,Emprunteurs!$A$2:$E$1629,5,FALSE))</f>
        <v xml:space="preserve"> </v>
      </c>
      <c r="G244" s="29"/>
      <c r="H244" s="34"/>
      <c r="I244" s="82" t="str">
        <f>IF(ISERROR(VLOOKUP(H244,Inventaire!$A$2:$D$180,2,FALSE))," ",VLOOKUP(H244,Inventaire!$A$2:$D$180,2,FALSE))</f>
        <v xml:space="preserve"> </v>
      </c>
      <c r="J244" s="29" t="str">
        <f>IF(ISERROR(VLOOKUP(H244,Inventaire!$A$2:$D$180,3,FALSE))," ",VLOOKUP(H244,Inventaire!$A$2:$D$180,3,FALSE))</f>
        <v xml:space="preserve"> </v>
      </c>
      <c r="K244" s="29"/>
      <c r="L244" s="29"/>
      <c r="M244" s="29"/>
      <c r="N244" s="92" t="str">
        <f t="shared" si="3"/>
        <v/>
      </c>
    </row>
    <row r="245" spans="2:14" x14ac:dyDescent="0.25">
      <c r="B245" s="33"/>
      <c r="C245" s="29" t="str">
        <f>IF(ISERROR(VLOOKUP(B245,Emprunteurs!$A$2:$C$1629,2,FALSE))," ",VLOOKUP(B245,Emprunteurs!$A$2:$C$1629,2,FALSE))</f>
        <v xml:space="preserve"> </v>
      </c>
      <c r="D245" s="29" t="str">
        <f>IF(ISERROR(VLOOKUP(B245,Emprunteurs!$A$2:$C$1629,3,FALSE))," ",VLOOKUP(B245,Emprunteurs!$A$2:$C$1629,3,FALSE))</f>
        <v xml:space="preserve"> </v>
      </c>
      <c r="E245" s="29" t="str">
        <f>IF(ISERROR(VLOOKUP(B245,Emprunteurs!$A$2:$E$1629,4,FALSE))," ",VLOOKUP(B245,Emprunteurs!$A$2:$E$1629,4,FALSE))</f>
        <v xml:space="preserve"> </v>
      </c>
      <c r="F245" s="29" t="str">
        <f>IF(ISERROR(VLOOKUP(B245,Emprunteurs!$A$2:$E$1629,5,FALSE))," ",VLOOKUP(B245,Emprunteurs!$A$2:$E$1629,5,FALSE))</f>
        <v xml:space="preserve"> </v>
      </c>
      <c r="G245" s="29"/>
      <c r="H245" s="34"/>
      <c r="I245" s="82" t="str">
        <f>IF(ISERROR(VLOOKUP(H245,Inventaire!$A$2:$D$180,2,FALSE))," ",VLOOKUP(H245,Inventaire!$A$2:$D$180,2,FALSE))</f>
        <v xml:space="preserve"> </v>
      </c>
      <c r="J245" s="29" t="str">
        <f>IF(ISERROR(VLOOKUP(H245,Inventaire!$A$2:$D$180,3,FALSE))," ",VLOOKUP(H245,Inventaire!$A$2:$D$180,3,FALSE))</f>
        <v xml:space="preserve"> </v>
      </c>
      <c r="K245" s="29"/>
      <c r="L245" s="29"/>
      <c r="M245" s="29"/>
      <c r="N245" s="92" t="str">
        <f t="shared" si="3"/>
        <v/>
      </c>
    </row>
    <row r="246" spans="2:14" x14ac:dyDescent="0.25">
      <c r="B246" s="33"/>
      <c r="C246" s="29" t="str">
        <f>IF(ISERROR(VLOOKUP(B246,Emprunteurs!$A$2:$C$1629,2,FALSE))," ",VLOOKUP(B246,Emprunteurs!$A$2:$C$1629,2,FALSE))</f>
        <v xml:space="preserve"> </v>
      </c>
      <c r="D246" s="29" t="str">
        <f>IF(ISERROR(VLOOKUP(B246,Emprunteurs!$A$2:$C$1629,3,FALSE))," ",VLOOKUP(B246,Emprunteurs!$A$2:$C$1629,3,FALSE))</f>
        <v xml:space="preserve"> </v>
      </c>
      <c r="E246" s="29" t="str">
        <f>IF(ISERROR(VLOOKUP(B246,Emprunteurs!$A$2:$E$1629,4,FALSE))," ",VLOOKUP(B246,Emprunteurs!$A$2:$E$1629,4,FALSE))</f>
        <v xml:space="preserve"> </v>
      </c>
      <c r="F246" s="29" t="str">
        <f>IF(ISERROR(VLOOKUP(B246,Emprunteurs!$A$2:$E$1629,5,FALSE))," ",VLOOKUP(B246,Emprunteurs!$A$2:$E$1629,5,FALSE))</f>
        <v xml:space="preserve"> </v>
      </c>
      <c r="G246" s="29"/>
      <c r="H246" s="34"/>
      <c r="I246" s="82" t="str">
        <f>IF(ISERROR(VLOOKUP(H246,Inventaire!$A$2:$D$180,2,FALSE))," ",VLOOKUP(H246,Inventaire!$A$2:$D$180,2,FALSE))</f>
        <v xml:space="preserve"> </v>
      </c>
      <c r="J246" s="29" t="str">
        <f>IF(ISERROR(VLOOKUP(H246,Inventaire!$A$2:$D$180,3,FALSE))," ",VLOOKUP(H246,Inventaire!$A$2:$D$180,3,FALSE))</f>
        <v xml:space="preserve"> </v>
      </c>
      <c r="K246" s="29"/>
      <c r="L246" s="29"/>
      <c r="M246" s="29"/>
      <c r="N246" s="92" t="str">
        <f t="shared" si="3"/>
        <v/>
      </c>
    </row>
    <row r="247" spans="2:14" x14ac:dyDescent="0.25">
      <c r="B247" s="33"/>
      <c r="C247" s="29" t="str">
        <f>IF(ISERROR(VLOOKUP(B247,Emprunteurs!$A$2:$C$1629,2,FALSE))," ",VLOOKUP(B247,Emprunteurs!$A$2:$C$1629,2,FALSE))</f>
        <v xml:space="preserve"> </v>
      </c>
      <c r="D247" s="29" t="str">
        <f>IF(ISERROR(VLOOKUP(B247,Emprunteurs!$A$2:$C$1629,3,FALSE))," ",VLOOKUP(B247,Emprunteurs!$A$2:$C$1629,3,FALSE))</f>
        <v xml:space="preserve"> </v>
      </c>
      <c r="E247" s="29" t="str">
        <f>IF(ISERROR(VLOOKUP(B247,Emprunteurs!$A$2:$E$1629,4,FALSE))," ",VLOOKUP(B247,Emprunteurs!$A$2:$E$1629,4,FALSE))</f>
        <v xml:space="preserve"> </v>
      </c>
      <c r="F247" s="29" t="str">
        <f>IF(ISERROR(VLOOKUP(B247,Emprunteurs!$A$2:$E$1629,5,FALSE))," ",VLOOKUP(B247,Emprunteurs!$A$2:$E$1629,5,FALSE))</f>
        <v xml:space="preserve"> </v>
      </c>
      <c r="G247" s="29"/>
      <c r="H247" s="34"/>
      <c r="I247" s="82" t="str">
        <f>IF(ISERROR(VLOOKUP(H247,Inventaire!$A$2:$D$180,2,FALSE))," ",VLOOKUP(H247,Inventaire!$A$2:$D$180,2,FALSE))</f>
        <v xml:space="preserve"> </v>
      </c>
      <c r="J247" s="29" t="str">
        <f>IF(ISERROR(VLOOKUP(H247,Inventaire!$A$2:$D$180,3,FALSE))," ",VLOOKUP(H247,Inventaire!$A$2:$D$180,3,FALSE))</f>
        <v xml:space="preserve"> </v>
      </c>
      <c r="K247" s="29"/>
      <c r="L247" s="29"/>
      <c r="M247" s="29"/>
      <c r="N247" s="92" t="str">
        <f t="shared" si="3"/>
        <v/>
      </c>
    </row>
    <row r="248" spans="2:14" x14ac:dyDescent="0.25">
      <c r="B248" s="33"/>
      <c r="C248" s="29" t="str">
        <f>IF(ISERROR(VLOOKUP(B248,Emprunteurs!$A$2:$C$1629,2,FALSE))," ",VLOOKUP(B248,Emprunteurs!$A$2:$C$1629,2,FALSE))</f>
        <v xml:space="preserve"> </v>
      </c>
      <c r="D248" s="29" t="str">
        <f>IF(ISERROR(VLOOKUP(B248,Emprunteurs!$A$2:$C$1629,3,FALSE))," ",VLOOKUP(B248,Emprunteurs!$A$2:$C$1629,3,FALSE))</f>
        <v xml:space="preserve"> </v>
      </c>
      <c r="E248" s="29" t="str">
        <f>IF(ISERROR(VLOOKUP(B248,Emprunteurs!$A$2:$E$1629,4,FALSE))," ",VLOOKUP(B248,Emprunteurs!$A$2:$E$1629,4,FALSE))</f>
        <v xml:space="preserve"> </v>
      </c>
      <c r="F248" s="29" t="str">
        <f>IF(ISERROR(VLOOKUP(B248,Emprunteurs!$A$2:$E$1629,5,FALSE))," ",VLOOKUP(B248,Emprunteurs!$A$2:$E$1629,5,FALSE))</f>
        <v xml:space="preserve"> </v>
      </c>
      <c r="G248" s="29"/>
      <c r="H248" s="34"/>
      <c r="I248" s="82" t="str">
        <f>IF(ISERROR(VLOOKUP(H248,Inventaire!$A$2:$D$180,2,FALSE))," ",VLOOKUP(H248,Inventaire!$A$2:$D$180,2,FALSE))</f>
        <v xml:space="preserve"> </v>
      </c>
      <c r="J248" s="29" t="str">
        <f>IF(ISERROR(VLOOKUP(H248,Inventaire!$A$2:$D$180,3,FALSE))," ",VLOOKUP(H248,Inventaire!$A$2:$D$180,3,FALSE))</f>
        <v xml:space="preserve"> </v>
      </c>
      <c r="K248" s="29"/>
      <c r="L248" s="29"/>
      <c r="M248" s="29"/>
      <c r="N248" s="92" t="str">
        <f t="shared" si="3"/>
        <v/>
      </c>
    </row>
    <row r="249" spans="2:14" x14ac:dyDescent="0.25">
      <c r="B249" s="33"/>
      <c r="C249" s="29" t="str">
        <f>IF(ISERROR(VLOOKUP(B249,Emprunteurs!$A$2:$C$1629,2,FALSE))," ",VLOOKUP(B249,Emprunteurs!$A$2:$C$1629,2,FALSE))</f>
        <v xml:space="preserve"> </v>
      </c>
      <c r="D249" s="29" t="str">
        <f>IF(ISERROR(VLOOKUP(B249,Emprunteurs!$A$2:$C$1629,3,FALSE))," ",VLOOKUP(B249,Emprunteurs!$A$2:$C$1629,3,FALSE))</f>
        <v xml:space="preserve"> </v>
      </c>
      <c r="E249" s="29" t="str">
        <f>IF(ISERROR(VLOOKUP(B249,Emprunteurs!$A$2:$E$1629,4,FALSE))," ",VLOOKUP(B249,Emprunteurs!$A$2:$E$1629,4,FALSE))</f>
        <v xml:space="preserve"> </v>
      </c>
      <c r="F249" s="29" t="str">
        <f>IF(ISERROR(VLOOKUP(B249,Emprunteurs!$A$2:$E$1629,5,FALSE))," ",VLOOKUP(B249,Emprunteurs!$A$2:$E$1629,5,FALSE))</f>
        <v xml:space="preserve"> </v>
      </c>
      <c r="G249" s="29"/>
      <c r="H249" s="34"/>
      <c r="I249" s="82" t="str">
        <f>IF(ISERROR(VLOOKUP(H249,Inventaire!$A$2:$D$180,2,FALSE))," ",VLOOKUP(H249,Inventaire!$A$2:$D$180,2,FALSE))</f>
        <v xml:space="preserve"> </v>
      </c>
      <c r="J249" s="29" t="str">
        <f>IF(ISERROR(VLOOKUP(H249,Inventaire!$A$2:$D$180,3,FALSE))," ",VLOOKUP(H249,Inventaire!$A$2:$D$180,3,FALSE))</f>
        <v xml:space="preserve"> </v>
      </c>
      <c r="K249" s="29"/>
      <c r="L249" s="29"/>
      <c r="M249" s="29"/>
      <c r="N249" s="92" t="str">
        <f t="shared" si="3"/>
        <v/>
      </c>
    </row>
    <row r="250" spans="2:14" x14ac:dyDescent="0.25">
      <c r="B250" s="33"/>
      <c r="C250" s="29" t="str">
        <f>IF(ISERROR(VLOOKUP(B250,Emprunteurs!$A$2:$C$1629,2,FALSE))," ",VLOOKUP(B250,Emprunteurs!$A$2:$C$1629,2,FALSE))</f>
        <v xml:space="preserve"> </v>
      </c>
      <c r="D250" s="29" t="str">
        <f>IF(ISERROR(VLOOKUP(B250,Emprunteurs!$A$2:$C$1629,3,FALSE))," ",VLOOKUP(B250,Emprunteurs!$A$2:$C$1629,3,FALSE))</f>
        <v xml:space="preserve"> </v>
      </c>
      <c r="E250" s="29" t="str">
        <f>IF(ISERROR(VLOOKUP(B250,Emprunteurs!$A$2:$E$1629,4,FALSE))," ",VLOOKUP(B250,Emprunteurs!$A$2:$E$1629,4,FALSE))</f>
        <v xml:space="preserve"> </v>
      </c>
      <c r="F250" s="29" t="str">
        <f>IF(ISERROR(VLOOKUP(B250,Emprunteurs!$A$2:$E$1629,5,FALSE))," ",VLOOKUP(B250,Emprunteurs!$A$2:$E$1629,5,FALSE))</f>
        <v xml:space="preserve"> </v>
      </c>
      <c r="G250" s="29"/>
      <c r="H250" s="34"/>
      <c r="I250" s="82" t="str">
        <f>IF(ISERROR(VLOOKUP(H250,Inventaire!$A$2:$D$180,2,FALSE))," ",VLOOKUP(H250,Inventaire!$A$2:$D$180,2,FALSE))</f>
        <v xml:space="preserve"> </v>
      </c>
      <c r="J250" s="29" t="str">
        <f>IF(ISERROR(VLOOKUP(H250,Inventaire!$A$2:$D$180,3,FALSE))," ",VLOOKUP(H250,Inventaire!$A$2:$D$180,3,FALSE))</f>
        <v xml:space="preserve"> </v>
      </c>
      <c r="K250" s="29"/>
      <c r="L250" s="29"/>
      <c r="M250" s="29"/>
      <c r="N250" s="92" t="str">
        <f t="shared" si="3"/>
        <v/>
      </c>
    </row>
    <row r="251" spans="2:14" x14ac:dyDescent="0.25">
      <c r="B251" s="33"/>
      <c r="C251" s="29" t="str">
        <f>IF(ISERROR(VLOOKUP(B251,Emprunteurs!$A$2:$C$1629,2,FALSE))," ",VLOOKUP(B251,Emprunteurs!$A$2:$C$1629,2,FALSE))</f>
        <v xml:space="preserve"> </v>
      </c>
      <c r="D251" s="29" t="str">
        <f>IF(ISERROR(VLOOKUP(B251,Emprunteurs!$A$2:$C$1629,3,FALSE))," ",VLOOKUP(B251,Emprunteurs!$A$2:$C$1629,3,FALSE))</f>
        <v xml:space="preserve"> </v>
      </c>
      <c r="E251" s="29" t="str">
        <f>IF(ISERROR(VLOOKUP(B251,Emprunteurs!$A$2:$E$1629,4,FALSE))," ",VLOOKUP(B251,Emprunteurs!$A$2:$E$1629,4,FALSE))</f>
        <v xml:space="preserve"> </v>
      </c>
      <c r="F251" s="29" t="str">
        <f>IF(ISERROR(VLOOKUP(B251,Emprunteurs!$A$2:$E$1629,5,FALSE))," ",VLOOKUP(B251,Emprunteurs!$A$2:$E$1629,5,FALSE))</f>
        <v xml:space="preserve"> </v>
      </c>
      <c r="G251" s="29"/>
      <c r="H251" s="34"/>
      <c r="I251" s="82" t="str">
        <f>IF(ISERROR(VLOOKUP(H251,Inventaire!$A$2:$D$180,2,FALSE))," ",VLOOKUP(H251,Inventaire!$A$2:$D$180,2,FALSE))</f>
        <v xml:space="preserve"> </v>
      </c>
      <c r="J251" s="29" t="str">
        <f>IF(ISERROR(VLOOKUP(H251,Inventaire!$A$2:$D$180,3,FALSE))," ",VLOOKUP(H251,Inventaire!$A$2:$D$180,3,FALSE))</f>
        <v xml:space="preserve"> </v>
      </c>
      <c r="K251" s="29"/>
      <c r="L251" s="29"/>
      <c r="M251" s="29"/>
      <c r="N251" s="92" t="str">
        <f t="shared" si="3"/>
        <v/>
      </c>
    </row>
    <row r="252" spans="2:14" x14ac:dyDescent="0.25">
      <c r="B252" s="33"/>
      <c r="C252" s="29" t="str">
        <f>IF(ISERROR(VLOOKUP(B252,Emprunteurs!$A$2:$C$1629,2,FALSE))," ",VLOOKUP(B252,Emprunteurs!$A$2:$C$1629,2,FALSE))</f>
        <v xml:space="preserve"> </v>
      </c>
      <c r="D252" s="29" t="str">
        <f>IF(ISERROR(VLOOKUP(B252,Emprunteurs!$A$2:$C$1629,3,FALSE))," ",VLOOKUP(B252,Emprunteurs!$A$2:$C$1629,3,FALSE))</f>
        <v xml:space="preserve"> </v>
      </c>
      <c r="E252" s="29" t="str">
        <f>IF(ISERROR(VLOOKUP(B252,Emprunteurs!$A$2:$E$1629,4,FALSE))," ",VLOOKUP(B252,Emprunteurs!$A$2:$E$1629,4,FALSE))</f>
        <v xml:space="preserve"> </v>
      </c>
      <c r="F252" s="29" t="str">
        <f>IF(ISERROR(VLOOKUP(B252,Emprunteurs!$A$2:$E$1629,5,FALSE))," ",VLOOKUP(B252,Emprunteurs!$A$2:$E$1629,5,FALSE))</f>
        <v xml:space="preserve"> </v>
      </c>
      <c r="G252" s="29"/>
      <c r="H252" s="34"/>
      <c r="I252" s="82" t="str">
        <f>IF(ISERROR(VLOOKUP(H252,Inventaire!$A$2:$D$180,2,FALSE))," ",VLOOKUP(H252,Inventaire!$A$2:$D$180,2,FALSE))</f>
        <v xml:space="preserve"> </v>
      </c>
      <c r="J252" s="29" t="str">
        <f>IF(ISERROR(VLOOKUP(H252,Inventaire!$A$2:$D$180,3,FALSE))," ",VLOOKUP(H252,Inventaire!$A$2:$D$180,3,FALSE))</f>
        <v xml:space="preserve"> </v>
      </c>
      <c r="K252" s="29"/>
      <c r="L252" s="29"/>
      <c r="M252" s="29"/>
      <c r="N252" s="92" t="str">
        <f t="shared" si="3"/>
        <v/>
      </c>
    </row>
    <row r="253" spans="2:14" x14ac:dyDescent="0.25">
      <c r="B253" s="33"/>
      <c r="C253" s="29" t="str">
        <f>IF(ISERROR(VLOOKUP(B253,Emprunteurs!$A$2:$C$1629,2,FALSE))," ",VLOOKUP(B253,Emprunteurs!$A$2:$C$1629,2,FALSE))</f>
        <v xml:space="preserve"> </v>
      </c>
      <c r="D253" s="29" t="str">
        <f>IF(ISERROR(VLOOKUP(B253,Emprunteurs!$A$2:$C$1629,3,FALSE))," ",VLOOKUP(B253,Emprunteurs!$A$2:$C$1629,3,FALSE))</f>
        <v xml:space="preserve"> </v>
      </c>
      <c r="E253" s="29" t="str">
        <f>IF(ISERROR(VLOOKUP(B253,Emprunteurs!$A$2:$E$1629,4,FALSE))," ",VLOOKUP(B253,Emprunteurs!$A$2:$E$1629,4,FALSE))</f>
        <v xml:space="preserve"> </v>
      </c>
      <c r="F253" s="29" t="str">
        <f>IF(ISERROR(VLOOKUP(B253,Emprunteurs!$A$2:$E$1629,5,FALSE))," ",VLOOKUP(B253,Emprunteurs!$A$2:$E$1629,5,FALSE))</f>
        <v xml:space="preserve"> </v>
      </c>
      <c r="G253" s="29"/>
      <c r="H253" s="34"/>
      <c r="I253" s="82" t="str">
        <f>IF(ISERROR(VLOOKUP(H253,Inventaire!$A$2:$D$180,2,FALSE))," ",VLOOKUP(H253,Inventaire!$A$2:$D$180,2,FALSE))</f>
        <v xml:space="preserve"> </v>
      </c>
      <c r="J253" s="29" t="str">
        <f>IF(ISERROR(VLOOKUP(H253,Inventaire!$A$2:$D$180,3,FALSE))," ",VLOOKUP(H253,Inventaire!$A$2:$D$180,3,FALSE))</f>
        <v xml:space="preserve"> </v>
      </c>
      <c r="K253" s="29"/>
      <c r="L253" s="29"/>
      <c r="M253" s="29"/>
      <c r="N253" s="92" t="str">
        <f t="shared" si="3"/>
        <v/>
      </c>
    </row>
    <row r="254" spans="2:14" x14ac:dyDescent="0.25">
      <c r="B254" s="33"/>
      <c r="C254" s="29" t="str">
        <f>IF(ISERROR(VLOOKUP(B254,Emprunteurs!$A$2:$C$1629,2,FALSE))," ",VLOOKUP(B254,Emprunteurs!$A$2:$C$1629,2,FALSE))</f>
        <v xml:space="preserve"> </v>
      </c>
      <c r="D254" s="29" t="str">
        <f>IF(ISERROR(VLOOKUP(B254,Emprunteurs!$A$2:$C$1629,3,FALSE))," ",VLOOKUP(B254,Emprunteurs!$A$2:$C$1629,3,FALSE))</f>
        <v xml:space="preserve"> </v>
      </c>
      <c r="E254" s="29" t="str">
        <f>IF(ISERROR(VLOOKUP(B254,Emprunteurs!$A$2:$E$1629,4,FALSE))," ",VLOOKUP(B254,Emprunteurs!$A$2:$E$1629,4,FALSE))</f>
        <v xml:space="preserve"> </v>
      </c>
      <c r="F254" s="29" t="str">
        <f>IF(ISERROR(VLOOKUP(B254,Emprunteurs!$A$2:$E$1629,5,FALSE))," ",VLOOKUP(B254,Emprunteurs!$A$2:$E$1629,5,FALSE))</f>
        <v xml:space="preserve"> </v>
      </c>
      <c r="G254" s="29"/>
      <c r="H254" s="34"/>
      <c r="I254" s="82" t="str">
        <f>IF(ISERROR(VLOOKUP(H254,Inventaire!$A$2:$D$180,2,FALSE))," ",VLOOKUP(H254,Inventaire!$A$2:$D$180,2,FALSE))</f>
        <v xml:space="preserve"> </v>
      </c>
      <c r="J254" s="29" t="str">
        <f>IF(ISERROR(VLOOKUP(H254,Inventaire!$A$2:$D$180,3,FALSE))," ",VLOOKUP(H254,Inventaire!$A$2:$D$180,3,FALSE))</f>
        <v xml:space="preserve"> </v>
      </c>
      <c r="K254" s="29"/>
      <c r="L254" s="29"/>
      <c r="M254" s="29"/>
      <c r="N254" s="92" t="str">
        <f t="shared" si="3"/>
        <v/>
      </c>
    </row>
    <row r="255" spans="2:14" x14ac:dyDescent="0.25">
      <c r="B255" s="33"/>
      <c r="C255" s="29" t="str">
        <f>IF(ISERROR(VLOOKUP(B255,Emprunteurs!$A$2:$C$1629,2,FALSE))," ",VLOOKUP(B255,Emprunteurs!$A$2:$C$1629,2,FALSE))</f>
        <v xml:space="preserve"> </v>
      </c>
      <c r="D255" s="29" t="str">
        <f>IF(ISERROR(VLOOKUP(B255,Emprunteurs!$A$2:$C$1629,3,FALSE))," ",VLOOKUP(B255,Emprunteurs!$A$2:$C$1629,3,FALSE))</f>
        <v xml:space="preserve"> </v>
      </c>
      <c r="E255" s="29" t="str">
        <f>IF(ISERROR(VLOOKUP(B255,Emprunteurs!$A$2:$E$1629,4,FALSE))," ",VLOOKUP(B255,Emprunteurs!$A$2:$E$1629,4,FALSE))</f>
        <v xml:space="preserve"> </v>
      </c>
      <c r="F255" s="29" t="str">
        <f>IF(ISERROR(VLOOKUP(B255,Emprunteurs!$A$2:$E$1629,5,FALSE))," ",VLOOKUP(B255,Emprunteurs!$A$2:$E$1629,5,FALSE))</f>
        <v xml:space="preserve"> </v>
      </c>
      <c r="G255" s="29"/>
      <c r="H255" s="34"/>
      <c r="I255" s="82" t="str">
        <f>IF(ISERROR(VLOOKUP(H255,Inventaire!$A$2:$D$180,2,FALSE))," ",VLOOKUP(H255,Inventaire!$A$2:$D$180,2,FALSE))</f>
        <v xml:space="preserve"> </v>
      </c>
      <c r="J255" s="29" t="str">
        <f>IF(ISERROR(VLOOKUP(H255,Inventaire!$A$2:$D$180,3,FALSE))," ",VLOOKUP(H255,Inventaire!$A$2:$D$180,3,FALSE))</f>
        <v xml:space="preserve"> </v>
      </c>
      <c r="K255" s="29"/>
      <c r="L255" s="29"/>
      <c r="M255" s="29"/>
      <c r="N255" s="92" t="str">
        <f t="shared" si="3"/>
        <v/>
      </c>
    </row>
    <row r="256" spans="2:14" x14ac:dyDescent="0.25">
      <c r="B256" s="33"/>
      <c r="C256" s="29" t="str">
        <f>IF(ISERROR(VLOOKUP(B256,Emprunteurs!$A$2:$C$1629,2,FALSE))," ",VLOOKUP(B256,Emprunteurs!$A$2:$C$1629,2,FALSE))</f>
        <v xml:space="preserve"> </v>
      </c>
      <c r="D256" s="29" t="str">
        <f>IF(ISERROR(VLOOKUP(B256,Emprunteurs!$A$2:$C$1629,3,FALSE))," ",VLOOKUP(B256,Emprunteurs!$A$2:$C$1629,3,FALSE))</f>
        <v xml:space="preserve"> </v>
      </c>
      <c r="E256" s="29" t="str">
        <f>IF(ISERROR(VLOOKUP(B256,Emprunteurs!$A$2:$E$1629,4,FALSE))," ",VLOOKUP(B256,Emprunteurs!$A$2:$E$1629,4,FALSE))</f>
        <v xml:space="preserve"> </v>
      </c>
      <c r="F256" s="29" t="str">
        <f>IF(ISERROR(VLOOKUP(B256,Emprunteurs!$A$2:$E$1629,5,FALSE))," ",VLOOKUP(B256,Emprunteurs!$A$2:$E$1629,5,FALSE))</f>
        <v xml:space="preserve"> </v>
      </c>
      <c r="G256" s="29"/>
      <c r="H256" s="34"/>
      <c r="I256" s="82" t="str">
        <f>IF(ISERROR(VLOOKUP(H256,Inventaire!$A$2:$D$180,2,FALSE))," ",VLOOKUP(H256,Inventaire!$A$2:$D$180,2,FALSE))</f>
        <v xml:space="preserve"> </v>
      </c>
      <c r="J256" s="29" t="str">
        <f>IF(ISERROR(VLOOKUP(H256,Inventaire!$A$2:$D$180,3,FALSE))," ",VLOOKUP(H256,Inventaire!$A$2:$D$180,3,FALSE))</f>
        <v xml:space="preserve"> </v>
      </c>
      <c r="K256" s="29"/>
      <c r="L256" s="29"/>
      <c r="M256" s="29"/>
      <c r="N256" s="92" t="str">
        <f t="shared" si="3"/>
        <v/>
      </c>
    </row>
    <row r="257" spans="2:14" x14ac:dyDescent="0.25">
      <c r="B257" s="33"/>
      <c r="C257" s="29" t="str">
        <f>IF(ISERROR(VLOOKUP(B257,Emprunteurs!$A$2:$C$1629,2,FALSE))," ",VLOOKUP(B257,Emprunteurs!$A$2:$C$1629,2,FALSE))</f>
        <v xml:space="preserve"> </v>
      </c>
      <c r="D257" s="29" t="str">
        <f>IF(ISERROR(VLOOKUP(B257,Emprunteurs!$A$2:$C$1629,3,FALSE))," ",VLOOKUP(B257,Emprunteurs!$A$2:$C$1629,3,FALSE))</f>
        <v xml:space="preserve"> </v>
      </c>
      <c r="E257" s="29" t="str">
        <f>IF(ISERROR(VLOOKUP(B257,Emprunteurs!$A$2:$E$1629,4,FALSE))," ",VLOOKUP(B257,Emprunteurs!$A$2:$E$1629,4,FALSE))</f>
        <v xml:space="preserve"> </v>
      </c>
      <c r="F257" s="29" t="str">
        <f>IF(ISERROR(VLOOKUP(B257,Emprunteurs!$A$2:$E$1629,5,FALSE))," ",VLOOKUP(B257,Emprunteurs!$A$2:$E$1629,5,FALSE))</f>
        <v xml:space="preserve"> </v>
      </c>
      <c r="G257" s="29"/>
      <c r="H257" s="34"/>
      <c r="I257" s="82" t="str">
        <f>IF(ISERROR(VLOOKUP(H257,Inventaire!$A$2:$D$180,2,FALSE))," ",VLOOKUP(H257,Inventaire!$A$2:$D$180,2,FALSE))</f>
        <v xml:space="preserve"> </v>
      </c>
      <c r="J257" s="29" t="str">
        <f>IF(ISERROR(VLOOKUP(H257,Inventaire!$A$2:$D$180,3,FALSE))," ",VLOOKUP(H257,Inventaire!$A$2:$D$180,3,FALSE))</f>
        <v xml:space="preserve"> </v>
      </c>
      <c r="K257" s="29"/>
      <c r="L257" s="29"/>
      <c r="M257" s="29"/>
      <c r="N257" s="92" t="str">
        <f t="shared" si="3"/>
        <v/>
      </c>
    </row>
    <row r="258" spans="2:14" x14ac:dyDescent="0.25">
      <c r="B258" s="33"/>
      <c r="C258" s="29" t="str">
        <f>IF(ISERROR(VLOOKUP(B258,Emprunteurs!$A$2:$C$1629,2,FALSE))," ",VLOOKUP(B258,Emprunteurs!$A$2:$C$1629,2,FALSE))</f>
        <v xml:space="preserve"> </v>
      </c>
      <c r="D258" s="29" t="str">
        <f>IF(ISERROR(VLOOKUP(B258,Emprunteurs!$A$2:$C$1629,3,FALSE))," ",VLOOKUP(B258,Emprunteurs!$A$2:$C$1629,3,FALSE))</f>
        <v xml:space="preserve"> </v>
      </c>
      <c r="E258" s="29" t="str">
        <f>IF(ISERROR(VLOOKUP(B258,Emprunteurs!$A$2:$E$1629,4,FALSE))," ",VLOOKUP(B258,Emprunteurs!$A$2:$E$1629,4,FALSE))</f>
        <v xml:space="preserve"> </v>
      </c>
      <c r="F258" s="29" t="str">
        <f>IF(ISERROR(VLOOKUP(B258,Emprunteurs!$A$2:$E$1629,5,FALSE))," ",VLOOKUP(B258,Emprunteurs!$A$2:$E$1629,5,FALSE))</f>
        <v xml:space="preserve"> </v>
      </c>
      <c r="G258" s="29"/>
      <c r="H258" s="34"/>
      <c r="I258" s="82" t="str">
        <f>IF(ISERROR(VLOOKUP(H258,Inventaire!$A$2:$D$180,2,FALSE))," ",VLOOKUP(H258,Inventaire!$A$2:$D$180,2,FALSE))</f>
        <v xml:space="preserve"> </v>
      </c>
      <c r="J258" s="29" t="str">
        <f>IF(ISERROR(VLOOKUP(H258,Inventaire!$A$2:$D$180,3,FALSE))," ",VLOOKUP(H258,Inventaire!$A$2:$D$180,3,FALSE))</f>
        <v xml:space="preserve"> </v>
      </c>
      <c r="K258" s="29"/>
      <c r="L258" s="29"/>
      <c r="M258" s="29"/>
      <c r="N258" s="92" t="str">
        <f t="shared" si="3"/>
        <v/>
      </c>
    </row>
    <row r="259" spans="2:14" x14ac:dyDescent="0.25">
      <c r="B259" s="33"/>
      <c r="C259" s="29" t="str">
        <f>IF(ISERROR(VLOOKUP(B259,Emprunteurs!$A$2:$C$1629,2,FALSE))," ",VLOOKUP(B259,Emprunteurs!$A$2:$C$1629,2,FALSE))</f>
        <v xml:space="preserve"> </v>
      </c>
      <c r="D259" s="29" t="str">
        <f>IF(ISERROR(VLOOKUP(B259,Emprunteurs!$A$2:$C$1629,3,FALSE))," ",VLOOKUP(B259,Emprunteurs!$A$2:$C$1629,3,FALSE))</f>
        <v xml:space="preserve"> </v>
      </c>
      <c r="E259" s="29" t="str">
        <f>IF(ISERROR(VLOOKUP(B259,Emprunteurs!$A$2:$E$1629,4,FALSE))," ",VLOOKUP(B259,Emprunteurs!$A$2:$E$1629,4,FALSE))</f>
        <v xml:space="preserve"> </v>
      </c>
      <c r="F259" s="29" t="str">
        <f>IF(ISERROR(VLOOKUP(B259,Emprunteurs!$A$2:$E$1629,5,FALSE))," ",VLOOKUP(B259,Emprunteurs!$A$2:$E$1629,5,FALSE))</f>
        <v xml:space="preserve"> </v>
      </c>
      <c r="G259" s="29"/>
      <c r="H259" s="34"/>
      <c r="I259" s="82" t="str">
        <f>IF(ISERROR(VLOOKUP(H259,Inventaire!$A$2:$D$180,2,FALSE))," ",VLOOKUP(H259,Inventaire!$A$2:$D$180,2,FALSE))</f>
        <v xml:space="preserve"> </v>
      </c>
      <c r="J259" s="29" t="str">
        <f>IF(ISERROR(VLOOKUP(H259,Inventaire!$A$2:$D$180,3,FALSE))," ",VLOOKUP(H259,Inventaire!$A$2:$D$180,3,FALSE))</f>
        <v xml:space="preserve"> </v>
      </c>
      <c r="K259" s="29"/>
      <c r="L259" s="29"/>
      <c r="M259" s="29"/>
      <c r="N259" s="92" t="str">
        <f t="shared" ref="N259:N261" si="4">IF(H259="","",IF(M259&lt;&gt;"","Au stock","Sortie"))</f>
        <v/>
      </c>
    </row>
    <row r="260" spans="2:14" x14ac:dyDescent="0.25">
      <c r="B260" s="33"/>
      <c r="C260" s="29" t="str">
        <f>IF(ISERROR(VLOOKUP(B260,Emprunteurs!$A$2:$C$1629,2,FALSE))," ",VLOOKUP(B260,Emprunteurs!$A$2:$C$1629,2,FALSE))</f>
        <v xml:space="preserve"> </v>
      </c>
      <c r="D260" s="29" t="str">
        <f>IF(ISERROR(VLOOKUP(B260,Emprunteurs!$A$2:$C$1629,3,FALSE))," ",VLOOKUP(B260,Emprunteurs!$A$2:$C$1629,3,FALSE))</f>
        <v xml:space="preserve"> </v>
      </c>
      <c r="E260" s="29" t="str">
        <f>IF(ISERROR(VLOOKUP(B260,Emprunteurs!$A$2:$E$1629,4,FALSE))," ",VLOOKUP(B260,Emprunteurs!$A$2:$E$1629,4,FALSE))</f>
        <v xml:space="preserve"> </v>
      </c>
      <c r="F260" s="29" t="str">
        <f>IF(ISERROR(VLOOKUP(B260,Emprunteurs!$A$2:$E$1629,5,FALSE))," ",VLOOKUP(B260,Emprunteurs!$A$2:$E$1629,5,FALSE))</f>
        <v xml:space="preserve"> </v>
      </c>
      <c r="G260" s="29"/>
      <c r="H260" s="34"/>
      <c r="I260" s="82" t="str">
        <f>IF(ISERROR(VLOOKUP(H260,Inventaire!$A$2:$D$180,2,FALSE))," ",VLOOKUP(H260,Inventaire!$A$2:$D$180,2,FALSE))</f>
        <v xml:space="preserve"> </v>
      </c>
      <c r="J260" s="29" t="str">
        <f>IF(ISERROR(VLOOKUP(H260,Inventaire!$A$2:$D$180,3,FALSE))," ",VLOOKUP(H260,Inventaire!$A$2:$D$180,3,FALSE))</f>
        <v xml:space="preserve"> </v>
      </c>
      <c r="K260" s="29"/>
      <c r="L260" s="29"/>
      <c r="M260" s="29"/>
      <c r="N260" s="92" t="str">
        <f t="shared" si="4"/>
        <v/>
      </c>
    </row>
    <row r="261" spans="2:14" x14ac:dyDescent="0.25">
      <c r="B261" s="33"/>
      <c r="C261" s="29" t="str">
        <f>IF(ISERROR(VLOOKUP(B261,Emprunteurs!$A$2:$C$1629,2,FALSE))," ",VLOOKUP(B261,Emprunteurs!$A$2:$C$1629,2,FALSE))</f>
        <v xml:space="preserve"> </v>
      </c>
      <c r="D261" s="29" t="str">
        <f>IF(ISERROR(VLOOKUP(B261,Emprunteurs!$A$2:$C$1629,3,FALSE))," ",VLOOKUP(B261,Emprunteurs!$A$2:$C$1629,3,FALSE))</f>
        <v xml:space="preserve"> </v>
      </c>
      <c r="E261" s="29" t="str">
        <f>IF(ISERROR(VLOOKUP(B261,Emprunteurs!$A$2:$E$1629,4,FALSE))," ",VLOOKUP(B261,Emprunteurs!$A$2:$E$1629,4,FALSE))</f>
        <v xml:space="preserve"> </v>
      </c>
      <c r="F261" s="29" t="str">
        <f>IF(ISERROR(VLOOKUP(B261,Emprunteurs!$A$2:$E$1629,5,FALSE))," ",VLOOKUP(B261,Emprunteurs!$A$2:$E$1629,5,FALSE))</f>
        <v xml:space="preserve"> </v>
      </c>
      <c r="G261" s="29"/>
      <c r="H261" s="34"/>
      <c r="I261" s="82" t="str">
        <f>IF(ISERROR(VLOOKUP(H261,Inventaire!$A$2:$D$180,2,FALSE))," ",VLOOKUP(H261,Inventaire!$A$2:$D$180,2,FALSE))</f>
        <v xml:space="preserve"> </v>
      </c>
      <c r="J261" s="29" t="str">
        <f>IF(ISERROR(VLOOKUP(H261,Inventaire!$A$2:$D$180,3,FALSE))," ",VLOOKUP(H261,Inventaire!$A$2:$D$180,3,FALSE))</f>
        <v xml:space="preserve"> </v>
      </c>
      <c r="K261" s="29"/>
      <c r="L261" s="29"/>
      <c r="M261" s="29"/>
      <c r="N261" s="92" t="str">
        <f t="shared" si="4"/>
        <v/>
      </c>
    </row>
    <row r="262" spans="2:14" x14ac:dyDescent="0.25">
      <c r="B262" s="33"/>
      <c r="C262" s="29" t="str">
        <f>IF(ISERROR(VLOOKUP(B262,Emprunteurs!$A$2:$C$1629,2,FALSE))," ",VLOOKUP(B262,Emprunteurs!$A$2:$C$1629,2,FALSE))</f>
        <v xml:space="preserve"> </v>
      </c>
      <c r="D262" s="29" t="str">
        <f>IF(ISERROR(VLOOKUP(B262,Emprunteurs!$A$2:$C$1629,3,FALSE))," ",VLOOKUP(B262,Emprunteurs!$A$2:$C$1629,3,FALSE))</f>
        <v xml:space="preserve"> </v>
      </c>
      <c r="E262" s="29" t="str">
        <f>IF(ISERROR(VLOOKUP(B262,Emprunteurs!$A$2:$E$1629,4,FALSE))," ",VLOOKUP(B262,Emprunteurs!$A$2:$E$1629,4,FALSE))</f>
        <v xml:space="preserve"> </v>
      </c>
      <c r="F262" s="29" t="str">
        <f>IF(ISERROR(VLOOKUP(B262,Emprunteurs!$A$2:$E$1629,5,FALSE))," ",VLOOKUP(B262,Emprunteurs!$A$2:$E$1629,5,FALSE))</f>
        <v xml:space="preserve"> </v>
      </c>
      <c r="G262" s="29"/>
      <c r="H262" s="34"/>
      <c r="I262" s="82" t="str">
        <f>IF(ISERROR(VLOOKUP(H262,Inventaire!$A$2:$D$180,2,FALSE))," ",VLOOKUP(H262,Inventaire!$A$2:$D$180,2,FALSE))</f>
        <v xml:space="preserve"> </v>
      </c>
      <c r="J262" s="29" t="str">
        <f>IF(ISERROR(VLOOKUP(H262,Inventaire!$A$2:$D$180,3,FALSE))," ",VLOOKUP(H262,Inventaire!$A$2:$D$180,3,FALSE))</f>
        <v xml:space="preserve"> </v>
      </c>
      <c r="K262" s="29"/>
      <c r="L262" s="29"/>
      <c r="M262" s="29"/>
      <c r="N262" s="92"/>
    </row>
    <row r="263" spans="2:14" x14ac:dyDescent="0.25">
      <c r="B263" s="33"/>
      <c r="C263" s="29" t="str">
        <f>IF(ISERROR(VLOOKUP(B263,Emprunteurs!$A$2:$C$1629,2,FALSE))," ",VLOOKUP(B263,Emprunteurs!$A$2:$C$1629,2,FALSE))</f>
        <v xml:space="preserve"> </v>
      </c>
      <c r="D263" s="29" t="str">
        <f>IF(ISERROR(VLOOKUP(B263,Emprunteurs!$A$2:$C$1629,3,FALSE))," ",VLOOKUP(B263,Emprunteurs!$A$2:$C$1629,3,FALSE))</f>
        <v xml:space="preserve"> </v>
      </c>
      <c r="E263" s="29" t="str">
        <f>IF(ISERROR(VLOOKUP(B263,Emprunteurs!$A$2:$E$1629,4,FALSE))," ",VLOOKUP(B263,Emprunteurs!$A$2:$E$1629,4,FALSE))</f>
        <v xml:space="preserve"> </v>
      </c>
      <c r="F263" s="29" t="str">
        <f>IF(ISERROR(VLOOKUP(B263,Emprunteurs!$A$2:$E$1629,5,FALSE))," ",VLOOKUP(B263,Emprunteurs!$A$2:$E$1629,5,FALSE))</f>
        <v xml:space="preserve"> </v>
      </c>
      <c r="G263" s="29"/>
      <c r="H263" s="34"/>
      <c r="I263" s="82" t="str">
        <f>IF(ISERROR(VLOOKUP(H263,Inventaire!$A$2:$D$180,2,FALSE))," ",VLOOKUP(H263,Inventaire!$A$2:$D$180,2,FALSE))</f>
        <v xml:space="preserve"> </v>
      </c>
      <c r="J263" s="29" t="str">
        <f>IF(ISERROR(VLOOKUP(H263,Inventaire!$A$2:$D$180,3,FALSE))," ",VLOOKUP(H263,Inventaire!$A$2:$D$180,3,FALSE))</f>
        <v xml:space="preserve"> </v>
      </c>
      <c r="K263" s="29"/>
      <c r="L263" s="29"/>
      <c r="M263" s="29"/>
      <c r="N263" s="92"/>
    </row>
    <row r="264" spans="2:14" x14ac:dyDescent="0.25">
      <c r="B264" s="33"/>
      <c r="C264" s="29" t="str">
        <f>IF(ISERROR(VLOOKUP(B264,Emprunteurs!$A$2:$C$1629,2,FALSE))," ",VLOOKUP(B264,Emprunteurs!$A$2:$C$1629,2,FALSE))</f>
        <v xml:space="preserve"> </v>
      </c>
      <c r="D264" s="29" t="str">
        <f>IF(ISERROR(VLOOKUP(B264,Emprunteurs!$A$2:$C$1629,3,FALSE))," ",VLOOKUP(B264,Emprunteurs!$A$2:$C$1629,3,FALSE))</f>
        <v xml:space="preserve"> </v>
      </c>
      <c r="E264" s="29" t="str">
        <f>IF(ISERROR(VLOOKUP(B264,Emprunteurs!$A$2:$E$1629,4,FALSE))," ",VLOOKUP(B264,Emprunteurs!$A$2:$E$1629,4,FALSE))</f>
        <v xml:space="preserve"> </v>
      </c>
      <c r="F264" s="29" t="str">
        <f>IF(ISERROR(VLOOKUP(B264,Emprunteurs!$A$2:$E$1629,5,FALSE))," ",VLOOKUP(B264,Emprunteurs!$A$2:$E$1629,5,FALSE))</f>
        <v xml:space="preserve"> </v>
      </c>
      <c r="G264" s="29"/>
      <c r="H264" s="34"/>
      <c r="I264" s="82" t="str">
        <f>IF(ISERROR(VLOOKUP(H264,Inventaire!$A$2:$D$180,2,FALSE))," ",VLOOKUP(H264,Inventaire!$A$2:$D$180,2,FALSE))</f>
        <v xml:space="preserve"> </v>
      </c>
      <c r="J264" s="29" t="str">
        <f>IF(ISERROR(VLOOKUP(H264,Inventaire!$A$2:$D$180,3,FALSE))," ",VLOOKUP(H264,Inventaire!$A$2:$D$180,3,FALSE))</f>
        <v xml:space="preserve"> </v>
      </c>
      <c r="K264" s="29"/>
      <c r="L264" s="29"/>
      <c r="M264" s="29"/>
      <c r="N264" s="92"/>
    </row>
    <row r="265" spans="2:14" x14ac:dyDescent="0.25">
      <c r="B265" s="33"/>
      <c r="C265" s="29" t="str">
        <f>IF(ISERROR(VLOOKUP(B265,Emprunteurs!$A$2:$C$1629,2,FALSE))," ",VLOOKUP(B265,Emprunteurs!$A$2:$C$1629,2,FALSE))</f>
        <v xml:space="preserve"> </v>
      </c>
      <c r="D265" s="29" t="str">
        <f>IF(ISERROR(VLOOKUP(B265,Emprunteurs!$A$2:$C$1629,3,FALSE))," ",VLOOKUP(B265,Emprunteurs!$A$2:$C$1629,3,FALSE))</f>
        <v xml:space="preserve"> </v>
      </c>
      <c r="E265" s="29" t="str">
        <f>IF(ISERROR(VLOOKUP(B265,Emprunteurs!$A$2:$E$1629,4,FALSE))," ",VLOOKUP(B265,Emprunteurs!$A$2:$E$1629,4,FALSE))</f>
        <v xml:space="preserve"> </v>
      </c>
      <c r="F265" s="29" t="str">
        <f>IF(ISERROR(VLOOKUP(B265,Emprunteurs!$A$2:$E$1629,5,FALSE))," ",VLOOKUP(B265,Emprunteurs!$A$2:$E$1629,5,FALSE))</f>
        <v xml:space="preserve"> </v>
      </c>
      <c r="G265" s="29"/>
      <c r="H265" s="34"/>
      <c r="I265" s="82" t="str">
        <f>IF(ISERROR(VLOOKUP(H265,Inventaire!$A$2:$D$180,2,FALSE))," ",VLOOKUP(H265,Inventaire!$A$2:$D$180,2,FALSE))</f>
        <v xml:space="preserve"> </v>
      </c>
      <c r="J265" s="29" t="str">
        <f>IF(ISERROR(VLOOKUP(H265,Inventaire!$A$2:$D$180,3,FALSE))," ",VLOOKUP(H265,Inventaire!$A$2:$D$180,3,FALSE))</f>
        <v xml:space="preserve"> </v>
      </c>
      <c r="K265" s="29"/>
      <c r="L265" s="29"/>
      <c r="M265" s="29"/>
      <c r="N265" s="92"/>
    </row>
    <row r="266" spans="2:14" x14ac:dyDescent="0.25">
      <c r="B266" s="33"/>
      <c r="C266" s="29" t="str">
        <f>IF(ISERROR(VLOOKUP(B266,Emprunteurs!$A$2:$C$1629,2,FALSE))," ",VLOOKUP(B266,Emprunteurs!$A$2:$C$1629,2,FALSE))</f>
        <v xml:space="preserve"> </v>
      </c>
      <c r="D266" s="29" t="str">
        <f>IF(ISERROR(VLOOKUP(B266,Emprunteurs!$A$2:$C$1629,3,FALSE))," ",VLOOKUP(B266,Emprunteurs!$A$2:$C$1629,3,FALSE))</f>
        <v xml:space="preserve"> </v>
      </c>
      <c r="E266" s="29" t="str">
        <f>IF(ISERROR(VLOOKUP(B266,Emprunteurs!$A$2:$E$1629,4,FALSE))," ",VLOOKUP(B266,Emprunteurs!$A$2:$E$1629,4,FALSE))</f>
        <v xml:space="preserve"> </v>
      </c>
      <c r="F266" s="29" t="str">
        <f>IF(ISERROR(VLOOKUP(B266,Emprunteurs!$A$2:$E$1629,5,FALSE))," ",VLOOKUP(B266,Emprunteurs!$A$2:$E$1629,5,FALSE))</f>
        <v xml:space="preserve"> </v>
      </c>
      <c r="G266" s="29"/>
      <c r="H266" s="34"/>
      <c r="I266" s="82" t="str">
        <f>IF(ISERROR(VLOOKUP(H266,Inventaire!$A$2:$D$180,2,FALSE))," ",VLOOKUP(H266,Inventaire!$A$2:$D$180,2,FALSE))</f>
        <v xml:space="preserve"> </v>
      </c>
      <c r="J266" s="29" t="str">
        <f>IF(ISERROR(VLOOKUP(H266,Inventaire!$A$2:$D$180,3,FALSE))," ",VLOOKUP(H266,Inventaire!$A$2:$D$180,3,FALSE))</f>
        <v xml:space="preserve"> </v>
      </c>
      <c r="K266" s="29"/>
      <c r="L266" s="29"/>
      <c r="M266" s="29"/>
      <c r="N266" s="92"/>
    </row>
    <row r="267" spans="2:14" x14ac:dyDescent="0.25">
      <c r="B267" s="33"/>
      <c r="C267" s="29" t="str">
        <f>IF(ISERROR(VLOOKUP(B267,Emprunteurs!$A$2:$C$1629,2,FALSE))," ",VLOOKUP(B267,Emprunteurs!$A$2:$C$1629,2,FALSE))</f>
        <v xml:space="preserve"> </v>
      </c>
      <c r="D267" s="29" t="str">
        <f>IF(ISERROR(VLOOKUP(B267,Emprunteurs!$A$2:$C$1629,3,FALSE))," ",VLOOKUP(B267,Emprunteurs!$A$2:$C$1629,3,FALSE))</f>
        <v xml:space="preserve"> </v>
      </c>
      <c r="E267" s="29" t="str">
        <f>IF(ISERROR(VLOOKUP(B267,Emprunteurs!$A$2:$E$1629,4,FALSE))," ",VLOOKUP(B267,Emprunteurs!$A$2:$E$1629,4,FALSE))</f>
        <v xml:space="preserve"> </v>
      </c>
      <c r="F267" s="29" t="str">
        <f>IF(ISERROR(VLOOKUP(B267,Emprunteurs!$A$2:$E$1629,5,FALSE))," ",VLOOKUP(B267,Emprunteurs!$A$2:$E$1629,5,FALSE))</f>
        <v xml:space="preserve"> </v>
      </c>
      <c r="G267" s="29"/>
      <c r="H267" s="34"/>
      <c r="I267" s="82" t="str">
        <f>IF(ISERROR(VLOOKUP(H267,Inventaire!$A$2:$D$180,2,FALSE))," ",VLOOKUP(H267,Inventaire!$A$2:$D$180,2,FALSE))</f>
        <v xml:space="preserve"> </v>
      </c>
      <c r="J267" s="29" t="str">
        <f>IF(ISERROR(VLOOKUP(H267,Inventaire!$A$2:$D$180,3,FALSE))," ",VLOOKUP(H267,Inventaire!$A$2:$D$180,3,FALSE))</f>
        <v xml:space="preserve"> </v>
      </c>
      <c r="K267" s="29"/>
      <c r="L267" s="29"/>
      <c r="M267" s="29"/>
      <c r="N267" s="92"/>
    </row>
    <row r="268" spans="2:14" x14ac:dyDescent="0.25">
      <c r="B268" s="33"/>
      <c r="C268" s="29" t="str">
        <f>IF(ISERROR(VLOOKUP(B268,Emprunteurs!$A$2:$C$1629,2,FALSE))," ",VLOOKUP(B268,Emprunteurs!$A$2:$C$1629,2,FALSE))</f>
        <v xml:space="preserve"> </v>
      </c>
      <c r="D268" s="29" t="str">
        <f>IF(ISERROR(VLOOKUP(B268,Emprunteurs!$A$2:$C$1629,3,FALSE))," ",VLOOKUP(B268,Emprunteurs!$A$2:$C$1629,3,FALSE))</f>
        <v xml:space="preserve"> </v>
      </c>
      <c r="E268" s="29" t="str">
        <f>IF(ISERROR(VLOOKUP(B268,Emprunteurs!$A$2:$E$1629,4,FALSE))," ",VLOOKUP(B268,Emprunteurs!$A$2:$E$1629,4,FALSE))</f>
        <v xml:space="preserve"> </v>
      </c>
      <c r="F268" s="29" t="str">
        <f>IF(ISERROR(VLOOKUP(B268,Emprunteurs!$A$2:$E$1629,5,FALSE))," ",VLOOKUP(B268,Emprunteurs!$A$2:$E$1629,5,FALSE))</f>
        <v xml:space="preserve"> </v>
      </c>
      <c r="G268" s="29"/>
      <c r="H268" s="34"/>
      <c r="I268" s="82" t="str">
        <f>IF(ISERROR(VLOOKUP(H268,Inventaire!$A$2:$D$180,2,FALSE))," ",VLOOKUP(H268,Inventaire!$A$2:$D$180,2,FALSE))</f>
        <v xml:space="preserve"> </v>
      </c>
      <c r="J268" s="29" t="str">
        <f>IF(ISERROR(VLOOKUP(H268,Inventaire!$A$2:$D$180,3,FALSE))," ",VLOOKUP(H268,Inventaire!$A$2:$D$180,3,FALSE))</f>
        <v xml:space="preserve"> </v>
      </c>
      <c r="K268" s="29"/>
      <c r="L268" s="29"/>
      <c r="M268" s="29"/>
      <c r="N268" s="92"/>
    </row>
    <row r="269" spans="2:14" x14ac:dyDescent="0.25">
      <c r="B269" s="33"/>
      <c r="C269" s="29" t="str">
        <f>IF(ISERROR(VLOOKUP(B269,Emprunteurs!$A$2:$C$1629,2,FALSE))," ",VLOOKUP(B269,Emprunteurs!$A$2:$C$1629,2,FALSE))</f>
        <v xml:space="preserve"> </v>
      </c>
      <c r="D269" s="29" t="str">
        <f>IF(ISERROR(VLOOKUP(B269,Emprunteurs!$A$2:$C$1629,3,FALSE))," ",VLOOKUP(B269,Emprunteurs!$A$2:$C$1629,3,FALSE))</f>
        <v xml:space="preserve"> </v>
      </c>
      <c r="E269" s="29" t="str">
        <f>IF(ISERROR(VLOOKUP(B269,Emprunteurs!$A$2:$E$1629,4,FALSE))," ",VLOOKUP(B269,Emprunteurs!$A$2:$E$1629,4,FALSE))</f>
        <v xml:space="preserve"> </v>
      </c>
      <c r="F269" s="29" t="str">
        <f>IF(ISERROR(VLOOKUP(B269,Emprunteurs!$A$2:$E$1629,5,FALSE))," ",VLOOKUP(B269,Emprunteurs!$A$2:$E$1629,5,FALSE))</f>
        <v xml:space="preserve"> </v>
      </c>
      <c r="G269" s="29"/>
      <c r="H269" s="34"/>
      <c r="I269" s="82" t="str">
        <f>IF(ISERROR(VLOOKUP(H269,Inventaire!$A$2:$D$180,2,FALSE))," ",VLOOKUP(H269,Inventaire!$A$2:$D$180,2,FALSE))</f>
        <v xml:space="preserve"> </v>
      </c>
      <c r="J269" s="29" t="str">
        <f>IF(ISERROR(VLOOKUP(H269,Inventaire!$A$2:$D$180,3,FALSE))," ",VLOOKUP(H269,Inventaire!$A$2:$D$180,3,FALSE))</f>
        <v xml:space="preserve"> </v>
      </c>
      <c r="K269" s="29"/>
      <c r="L269" s="29"/>
      <c r="M269" s="29"/>
      <c r="N269" s="92"/>
    </row>
    <row r="270" spans="2:14" x14ac:dyDescent="0.25">
      <c r="B270" s="33"/>
      <c r="C270" s="29" t="str">
        <f>IF(ISERROR(VLOOKUP(B270,Emprunteurs!$A$2:$C$1629,2,FALSE))," ",VLOOKUP(B270,Emprunteurs!$A$2:$C$1629,2,FALSE))</f>
        <v xml:space="preserve"> </v>
      </c>
      <c r="D270" s="29" t="str">
        <f>IF(ISERROR(VLOOKUP(B270,Emprunteurs!$A$2:$C$1629,3,FALSE))," ",VLOOKUP(B270,Emprunteurs!$A$2:$C$1629,3,FALSE))</f>
        <v xml:space="preserve"> </v>
      </c>
      <c r="E270" s="29" t="str">
        <f>IF(ISERROR(VLOOKUP(B270,Emprunteurs!$A$2:$E$1629,4,FALSE))," ",VLOOKUP(B270,Emprunteurs!$A$2:$E$1629,4,FALSE))</f>
        <v xml:space="preserve"> </v>
      </c>
      <c r="F270" s="29" t="str">
        <f>IF(ISERROR(VLOOKUP(B270,Emprunteurs!$A$2:$E$1629,5,FALSE))," ",VLOOKUP(B270,Emprunteurs!$A$2:$E$1629,5,FALSE))</f>
        <v xml:space="preserve"> </v>
      </c>
      <c r="G270" s="29"/>
      <c r="H270" s="34"/>
      <c r="I270" s="82" t="str">
        <f>IF(ISERROR(VLOOKUP(H270,Inventaire!$A$2:$D$180,2,FALSE))," ",VLOOKUP(H270,Inventaire!$A$2:$D$180,2,FALSE))</f>
        <v xml:space="preserve"> </v>
      </c>
      <c r="J270" s="29" t="str">
        <f>IF(ISERROR(VLOOKUP(H270,Inventaire!$A$2:$D$180,3,FALSE))," ",VLOOKUP(H270,Inventaire!$A$2:$D$180,3,FALSE))</f>
        <v xml:space="preserve"> </v>
      </c>
      <c r="K270" s="29"/>
      <c r="L270" s="29"/>
      <c r="M270" s="29"/>
      <c r="N270" s="92"/>
    </row>
    <row r="271" spans="2:14" x14ac:dyDescent="0.25">
      <c r="B271" s="33"/>
      <c r="C271" s="29" t="str">
        <f>IF(ISERROR(VLOOKUP(B271,Emprunteurs!$A$2:$C$1629,2,FALSE))," ",VLOOKUP(B271,Emprunteurs!$A$2:$C$1629,2,FALSE))</f>
        <v xml:space="preserve"> </v>
      </c>
      <c r="D271" s="29" t="str">
        <f>IF(ISERROR(VLOOKUP(B271,Emprunteurs!$A$2:$C$1629,3,FALSE))," ",VLOOKUP(B271,Emprunteurs!$A$2:$C$1629,3,FALSE))</f>
        <v xml:space="preserve"> </v>
      </c>
      <c r="E271" s="29" t="str">
        <f>IF(ISERROR(VLOOKUP(B271,Emprunteurs!$A$2:$E$1629,4,FALSE))," ",VLOOKUP(B271,Emprunteurs!$A$2:$E$1629,4,FALSE))</f>
        <v xml:space="preserve"> </v>
      </c>
      <c r="F271" s="29" t="str">
        <f>IF(ISERROR(VLOOKUP(B271,Emprunteurs!$A$2:$E$1629,5,FALSE))," ",VLOOKUP(B271,Emprunteurs!$A$2:$E$1629,5,FALSE))</f>
        <v xml:space="preserve"> </v>
      </c>
      <c r="G271" s="29"/>
      <c r="H271" s="34"/>
      <c r="I271" s="82" t="str">
        <f>IF(ISERROR(VLOOKUP(H271,Inventaire!$A$2:$D$180,2,FALSE))," ",VLOOKUP(H271,Inventaire!$A$2:$D$180,2,FALSE))</f>
        <v xml:space="preserve"> </v>
      </c>
      <c r="J271" s="29" t="str">
        <f>IF(ISERROR(VLOOKUP(H271,Inventaire!$A$2:$D$180,3,FALSE))," ",VLOOKUP(H271,Inventaire!$A$2:$D$180,3,FALSE))</f>
        <v xml:space="preserve"> </v>
      </c>
      <c r="K271" s="29"/>
      <c r="L271" s="29"/>
      <c r="M271" s="29"/>
      <c r="N271" s="92"/>
    </row>
    <row r="272" spans="2:14" x14ac:dyDescent="0.25">
      <c r="B272" s="33"/>
      <c r="C272" s="29" t="str">
        <f>IF(ISERROR(VLOOKUP(B272,Emprunteurs!$A$2:$C$1629,2,FALSE))," ",VLOOKUP(B272,Emprunteurs!$A$2:$C$1629,2,FALSE))</f>
        <v xml:space="preserve"> </v>
      </c>
      <c r="D272" s="29" t="str">
        <f>IF(ISERROR(VLOOKUP(B272,Emprunteurs!$A$2:$C$1629,3,FALSE))," ",VLOOKUP(B272,Emprunteurs!$A$2:$C$1629,3,FALSE))</f>
        <v xml:space="preserve"> </v>
      </c>
      <c r="E272" s="29" t="str">
        <f>IF(ISERROR(VLOOKUP(B272,Emprunteurs!$A$2:$E$1629,4,FALSE))," ",VLOOKUP(B272,Emprunteurs!$A$2:$E$1629,4,FALSE))</f>
        <v xml:space="preserve"> </v>
      </c>
      <c r="F272" s="29" t="str">
        <f>IF(ISERROR(VLOOKUP(B272,Emprunteurs!$A$2:$E$1629,5,FALSE))," ",VLOOKUP(B272,Emprunteurs!$A$2:$E$1629,5,FALSE))</f>
        <v xml:space="preserve"> </v>
      </c>
      <c r="G272" s="29"/>
      <c r="H272" s="34"/>
      <c r="I272" s="82" t="str">
        <f>IF(ISERROR(VLOOKUP(H272,Inventaire!$A$2:$D$180,2,FALSE))," ",VLOOKUP(H272,Inventaire!$A$2:$D$180,2,FALSE))</f>
        <v xml:space="preserve"> </v>
      </c>
      <c r="J272" s="29" t="str">
        <f>IF(ISERROR(VLOOKUP(H272,Inventaire!$A$2:$D$180,3,FALSE))," ",VLOOKUP(H272,Inventaire!$A$2:$D$180,3,FALSE))</f>
        <v xml:space="preserve"> </v>
      </c>
      <c r="K272" s="29"/>
      <c r="L272" s="29"/>
      <c r="M272" s="29"/>
      <c r="N272" s="92"/>
    </row>
    <row r="273" spans="2:14" x14ac:dyDescent="0.25">
      <c r="B273" s="33"/>
      <c r="C273" s="29" t="str">
        <f>IF(ISERROR(VLOOKUP(B273,Emprunteurs!$A$2:$C$1629,2,FALSE))," ",VLOOKUP(B273,Emprunteurs!$A$2:$C$1629,2,FALSE))</f>
        <v xml:space="preserve"> </v>
      </c>
      <c r="D273" s="29" t="str">
        <f>IF(ISERROR(VLOOKUP(B273,Emprunteurs!$A$2:$C$1629,3,FALSE))," ",VLOOKUP(B273,Emprunteurs!$A$2:$C$1629,3,FALSE))</f>
        <v xml:space="preserve"> </v>
      </c>
      <c r="E273" s="29" t="str">
        <f>IF(ISERROR(VLOOKUP(B273,Emprunteurs!$A$2:$E$1629,4,FALSE))," ",VLOOKUP(B273,Emprunteurs!$A$2:$E$1629,4,FALSE))</f>
        <v xml:space="preserve"> </v>
      </c>
      <c r="F273" s="29" t="str">
        <f>IF(ISERROR(VLOOKUP(B273,Emprunteurs!$A$2:$E$1629,5,FALSE))," ",VLOOKUP(B273,Emprunteurs!$A$2:$E$1629,5,FALSE))</f>
        <v xml:space="preserve"> </v>
      </c>
      <c r="G273" s="29"/>
      <c r="H273" s="34"/>
      <c r="I273" s="82" t="str">
        <f>IF(ISERROR(VLOOKUP(H273,Inventaire!$A$2:$D$180,2,FALSE))," ",VLOOKUP(H273,Inventaire!$A$2:$D$180,2,FALSE))</f>
        <v xml:space="preserve"> </v>
      </c>
      <c r="J273" s="29" t="str">
        <f>IF(ISERROR(VLOOKUP(H273,Inventaire!$A$2:$D$180,3,FALSE))," ",VLOOKUP(H273,Inventaire!$A$2:$D$180,3,FALSE))</f>
        <v xml:space="preserve"> </v>
      </c>
      <c r="K273" s="29"/>
      <c r="L273" s="29"/>
      <c r="M273" s="29"/>
      <c r="N273" s="92"/>
    </row>
    <row r="274" spans="2:14" x14ac:dyDescent="0.25">
      <c r="B274" s="33"/>
      <c r="C274" s="29" t="str">
        <f>IF(ISERROR(VLOOKUP(B274,Emprunteurs!$A$2:$C$1629,2,FALSE))," ",VLOOKUP(B274,Emprunteurs!$A$2:$C$1629,2,FALSE))</f>
        <v xml:space="preserve"> </v>
      </c>
      <c r="D274" s="29" t="str">
        <f>IF(ISERROR(VLOOKUP(B274,Emprunteurs!$A$2:$C$1629,3,FALSE))," ",VLOOKUP(B274,Emprunteurs!$A$2:$C$1629,3,FALSE))</f>
        <v xml:space="preserve"> </v>
      </c>
      <c r="E274" s="29" t="str">
        <f>IF(ISERROR(VLOOKUP(B274,Emprunteurs!$A$2:$E$1629,4,FALSE))," ",VLOOKUP(B274,Emprunteurs!$A$2:$E$1629,4,FALSE))</f>
        <v xml:space="preserve"> </v>
      </c>
      <c r="F274" s="29" t="str">
        <f>IF(ISERROR(VLOOKUP(B274,Emprunteurs!$A$2:$E$1629,5,FALSE))," ",VLOOKUP(B274,Emprunteurs!$A$2:$E$1629,5,FALSE))</f>
        <v xml:space="preserve"> </v>
      </c>
      <c r="G274" s="29"/>
      <c r="H274" s="34"/>
      <c r="I274" s="82" t="str">
        <f>IF(ISERROR(VLOOKUP(H274,Inventaire!$A$2:$D$180,2,FALSE))," ",VLOOKUP(H274,Inventaire!$A$2:$D$180,2,FALSE))</f>
        <v xml:space="preserve"> </v>
      </c>
      <c r="J274" s="29" t="str">
        <f>IF(ISERROR(VLOOKUP(H274,Inventaire!$A$2:$D$180,3,FALSE))," ",VLOOKUP(H274,Inventaire!$A$2:$D$180,3,FALSE))</f>
        <v xml:space="preserve"> </v>
      </c>
      <c r="K274" s="29"/>
      <c r="L274" s="29"/>
      <c r="M274" s="29"/>
      <c r="N274" s="92"/>
    </row>
    <row r="275" spans="2:14" x14ac:dyDescent="0.25">
      <c r="B275" s="33"/>
      <c r="C275" s="29" t="str">
        <f>IF(ISERROR(VLOOKUP(B275,Emprunteurs!$A$2:$C$1629,2,FALSE))," ",VLOOKUP(B275,Emprunteurs!$A$2:$C$1629,2,FALSE))</f>
        <v xml:space="preserve"> </v>
      </c>
      <c r="D275" s="29" t="str">
        <f>IF(ISERROR(VLOOKUP(B275,Emprunteurs!$A$2:$C$1629,3,FALSE))," ",VLOOKUP(B275,Emprunteurs!$A$2:$C$1629,3,FALSE))</f>
        <v xml:space="preserve"> </v>
      </c>
      <c r="E275" s="29" t="str">
        <f>IF(ISERROR(VLOOKUP(B275,Emprunteurs!$A$2:$E$1629,4,FALSE))," ",VLOOKUP(B275,Emprunteurs!$A$2:$E$1629,4,FALSE))</f>
        <v xml:space="preserve"> </v>
      </c>
      <c r="F275" s="29" t="str">
        <f>IF(ISERROR(VLOOKUP(B275,Emprunteurs!$A$2:$E$1629,5,FALSE))," ",VLOOKUP(B275,Emprunteurs!$A$2:$E$1629,5,FALSE))</f>
        <v xml:space="preserve"> </v>
      </c>
      <c r="G275" s="29"/>
      <c r="H275" s="34"/>
      <c r="I275" s="82" t="str">
        <f>IF(ISERROR(VLOOKUP(H275,Inventaire!$A$2:$D$180,2,FALSE))," ",VLOOKUP(H275,Inventaire!$A$2:$D$180,2,FALSE))</f>
        <v xml:space="preserve"> </v>
      </c>
      <c r="J275" s="29" t="str">
        <f>IF(ISERROR(VLOOKUP(H275,Inventaire!$A$2:$D$180,3,FALSE))," ",VLOOKUP(H275,Inventaire!$A$2:$D$180,3,FALSE))</f>
        <v xml:space="preserve"> </v>
      </c>
      <c r="K275" s="29"/>
      <c r="L275" s="29"/>
      <c r="M275" s="29"/>
      <c r="N275" s="92"/>
    </row>
    <row r="276" spans="2:14" x14ac:dyDescent="0.25">
      <c r="B276" s="33"/>
      <c r="C276" s="29" t="str">
        <f>IF(ISERROR(VLOOKUP(B276,Emprunteurs!$A$2:$C$1629,2,FALSE))," ",VLOOKUP(B276,Emprunteurs!$A$2:$C$1629,2,FALSE))</f>
        <v xml:space="preserve"> </v>
      </c>
      <c r="D276" s="29" t="str">
        <f>IF(ISERROR(VLOOKUP(B276,Emprunteurs!$A$2:$C$1629,3,FALSE))," ",VLOOKUP(B276,Emprunteurs!$A$2:$C$1629,3,FALSE))</f>
        <v xml:space="preserve"> </v>
      </c>
      <c r="E276" s="29" t="str">
        <f>IF(ISERROR(VLOOKUP(B276,Emprunteurs!$A$2:$E$1629,4,FALSE))," ",VLOOKUP(B276,Emprunteurs!$A$2:$E$1629,4,FALSE))</f>
        <v xml:space="preserve"> </v>
      </c>
      <c r="F276" s="29" t="str">
        <f>IF(ISERROR(VLOOKUP(B276,Emprunteurs!$A$2:$E$1629,5,FALSE))," ",VLOOKUP(B276,Emprunteurs!$A$2:$E$1629,5,FALSE))</f>
        <v xml:space="preserve"> </v>
      </c>
      <c r="G276" s="29"/>
      <c r="H276" s="34"/>
      <c r="I276" s="82" t="str">
        <f>IF(ISERROR(VLOOKUP(H276,Inventaire!$A$2:$D$180,2,FALSE))," ",VLOOKUP(H276,Inventaire!$A$2:$D$180,2,FALSE))</f>
        <v xml:space="preserve"> </v>
      </c>
      <c r="J276" s="29" t="str">
        <f>IF(ISERROR(VLOOKUP(H276,Inventaire!$A$2:$D$180,3,FALSE))," ",VLOOKUP(H276,Inventaire!$A$2:$D$180,3,FALSE))</f>
        <v xml:space="preserve"> </v>
      </c>
      <c r="K276" s="29"/>
      <c r="L276" s="29"/>
      <c r="M276" s="29"/>
      <c r="N276" s="92"/>
    </row>
    <row r="277" spans="2:14" x14ac:dyDescent="0.25">
      <c r="B277" s="33"/>
      <c r="C277" s="29" t="str">
        <f>IF(ISERROR(VLOOKUP(B277,Emprunteurs!$A$2:$C$1629,2,FALSE))," ",VLOOKUP(B277,Emprunteurs!$A$2:$C$1629,2,FALSE))</f>
        <v xml:space="preserve"> </v>
      </c>
      <c r="D277" s="29" t="str">
        <f>IF(ISERROR(VLOOKUP(B277,Emprunteurs!$A$2:$C$1629,3,FALSE))," ",VLOOKUP(B277,Emprunteurs!$A$2:$C$1629,3,FALSE))</f>
        <v xml:space="preserve"> </v>
      </c>
      <c r="E277" s="29" t="str">
        <f>IF(ISERROR(VLOOKUP(B277,Emprunteurs!$A$2:$E$1629,4,FALSE))," ",VLOOKUP(B277,Emprunteurs!$A$2:$E$1629,4,FALSE))</f>
        <v xml:space="preserve"> </v>
      </c>
      <c r="F277" s="29" t="str">
        <f>IF(ISERROR(VLOOKUP(B277,Emprunteurs!$A$2:$E$1629,5,FALSE))," ",VLOOKUP(B277,Emprunteurs!$A$2:$E$1629,5,FALSE))</f>
        <v xml:space="preserve"> </v>
      </c>
      <c r="G277" s="29"/>
      <c r="H277" s="34"/>
      <c r="I277" s="82" t="str">
        <f>IF(ISERROR(VLOOKUP(H277,Inventaire!$A$2:$D$180,2,FALSE))," ",VLOOKUP(H277,Inventaire!$A$2:$D$180,2,FALSE))</f>
        <v xml:space="preserve"> </v>
      </c>
      <c r="J277" s="29" t="str">
        <f>IF(ISERROR(VLOOKUP(H277,Inventaire!$A$2:$D$180,3,FALSE))," ",VLOOKUP(H277,Inventaire!$A$2:$D$180,3,FALSE))</f>
        <v xml:space="preserve"> </v>
      </c>
      <c r="K277" s="29"/>
      <c r="L277" s="29"/>
      <c r="M277" s="29"/>
      <c r="N277" s="92"/>
    </row>
    <row r="278" spans="2:14" x14ac:dyDescent="0.25">
      <c r="B278" s="33"/>
      <c r="C278" s="29" t="str">
        <f>IF(ISERROR(VLOOKUP(B278,Emprunteurs!$A$2:$C$1629,2,FALSE))," ",VLOOKUP(B278,Emprunteurs!$A$2:$C$1629,2,FALSE))</f>
        <v xml:space="preserve"> </v>
      </c>
      <c r="D278" s="29" t="str">
        <f>IF(ISERROR(VLOOKUP(B278,Emprunteurs!$A$2:$C$1629,3,FALSE))," ",VLOOKUP(B278,Emprunteurs!$A$2:$C$1629,3,FALSE))</f>
        <v xml:space="preserve"> </v>
      </c>
      <c r="E278" s="29" t="str">
        <f>IF(ISERROR(VLOOKUP(B278,Emprunteurs!$A$2:$E$1629,4,FALSE))," ",VLOOKUP(B278,Emprunteurs!$A$2:$E$1629,4,FALSE))</f>
        <v xml:space="preserve"> </v>
      </c>
      <c r="F278" s="29" t="str">
        <f>IF(ISERROR(VLOOKUP(B278,Emprunteurs!$A$2:$E$1629,5,FALSE))," ",VLOOKUP(B278,Emprunteurs!$A$2:$E$1629,5,FALSE))</f>
        <v xml:space="preserve"> </v>
      </c>
      <c r="G278" s="29"/>
      <c r="H278" s="34"/>
      <c r="I278" s="82" t="str">
        <f>IF(ISERROR(VLOOKUP(H278,Inventaire!$A$2:$D$180,2,FALSE))," ",VLOOKUP(H278,Inventaire!$A$2:$D$180,2,FALSE))</f>
        <v xml:space="preserve"> </v>
      </c>
      <c r="J278" s="29" t="str">
        <f>IF(ISERROR(VLOOKUP(H278,Inventaire!$A$2:$D$180,3,FALSE))," ",VLOOKUP(H278,Inventaire!$A$2:$D$180,3,FALSE))</f>
        <v xml:space="preserve"> </v>
      </c>
      <c r="K278" s="29"/>
      <c r="L278" s="29"/>
      <c r="M278" s="29"/>
      <c r="N278" s="92"/>
    </row>
    <row r="279" spans="2:14" x14ac:dyDescent="0.25">
      <c r="B279" s="33"/>
      <c r="C279" s="29" t="str">
        <f>IF(ISERROR(VLOOKUP(B279,Emprunteurs!$A$2:$C$1629,2,FALSE))," ",VLOOKUP(B279,Emprunteurs!$A$2:$C$1629,2,FALSE))</f>
        <v xml:space="preserve"> </v>
      </c>
      <c r="D279" s="29" t="str">
        <f>IF(ISERROR(VLOOKUP(B279,Emprunteurs!$A$2:$C$1629,3,FALSE))," ",VLOOKUP(B279,Emprunteurs!$A$2:$C$1629,3,FALSE))</f>
        <v xml:space="preserve"> </v>
      </c>
      <c r="E279" s="29" t="str">
        <f>IF(ISERROR(VLOOKUP(B279,Emprunteurs!$A$2:$E$1629,4,FALSE))," ",VLOOKUP(B279,Emprunteurs!$A$2:$E$1629,4,FALSE))</f>
        <v xml:space="preserve"> </v>
      </c>
      <c r="F279" s="29" t="str">
        <f>IF(ISERROR(VLOOKUP(B279,Emprunteurs!$A$2:$E$1629,5,FALSE))," ",VLOOKUP(B279,Emprunteurs!$A$2:$E$1629,5,FALSE))</f>
        <v xml:space="preserve"> </v>
      </c>
      <c r="G279" s="29"/>
      <c r="H279" s="34"/>
      <c r="I279" s="82" t="str">
        <f>IF(ISERROR(VLOOKUP(H279,Inventaire!$A$2:$D$180,2,FALSE))," ",VLOOKUP(H279,Inventaire!$A$2:$D$180,2,FALSE))</f>
        <v xml:space="preserve"> </v>
      </c>
      <c r="J279" s="29" t="str">
        <f>IF(ISERROR(VLOOKUP(H279,Inventaire!$A$2:$D$180,3,FALSE))," ",VLOOKUP(H279,Inventaire!$A$2:$D$180,3,FALSE))</f>
        <v xml:space="preserve"> </v>
      </c>
      <c r="K279" s="29"/>
      <c r="L279" s="29"/>
      <c r="M279" s="29"/>
      <c r="N279" s="92"/>
    </row>
    <row r="280" spans="2:14" x14ac:dyDescent="0.25">
      <c r="B280" s="33"/>
      <c r="C280" s="29" t="str">
        <f>IF(ISERROR(VLOOKUP(B280,Emprunteurs!$A$2:$C$1629,2,FALSE))," ",VLOOKUP(B280,Emprunteurs!$A$2:$C$1629,2,FALSE))</f>
        <v xml:space="preserve"> </v>
      </c>
      <c r="D280" s="29" t="str">
        <f>IF(ISERROR(VLOOKUP(B280,Emprunteurs!$A$2:$C$1629,3,FALSE))," ",VLOOKUP(B280,Emprunteurs!$A$2:$C$1629,3,FALSE))</f>
        <v xml:space="preserve"> </v>
      </c>
      <c r="E280" s="29" t="str">
        <f>IF(ISERROR(VLOOKUP(B280,Emprunteurs!$A$2:$E$1629,4,FALSE))," ",VLOOKUP(B280,Emprunteurs!$A$2:$E$1629,4,FALSE))</f>
        <v xml:space="preserve"> </v>
      </c>
      <c r="F280" s="29" t="str">
        <f>IF(ISERROR(VLOOKUP(B280,Emprunteurs!$A$2:$E$1629,5,FALSE))," ",VLOOKUP(B280,Emprunteurs!$A$2:$E$1629,5,FALSE))</f>
        <v xml:space="preserve"> </v>
      </c>
      <c r="G280" s="29"/>
      <c r="H280" s="34"/>
      <c r="I280" s="82" t="str">
        <f>IF(ISERROR(VLOOKUP(H280,Inventaire!$A$2:$D$180,2,FALSE))," ",VLOOKUP(H280,Inventaire!$A$2:$D$180,2,FALSE))</f>
        <v xml:space="preserve"> </v>
      </c>
      <c r="J280" s="29" t="str">
        <f>IF(ISERROR(VLOOKUP(H280,Inventaire!$A$2:$D$180,3,FALSE))," ",VLOOKUP(H280,Inventaire!$A$2:$D$180,3,FALSE))</f>
        <v xml:space="preserve"> </v>
      </c>
      <c r="K280" s="29"/>
      <c r="L280" s="29"/>
      <c r="M280" s="29"/>
      <c r="N280" s="92"/>
    </row>
    <row r="281" spans="2:14" x14ac:dyDescent="0.25">
      <c r="B281" s="33"/>
      <c r="C281" s="29" t="str">
        <f>IF(ISERROR(VLOOKUP(B281,Emprunteurs!$A$2:$C$1629,2,FALSE))," ",VLOOKUP(B281,Emprunteurs!$A$2:$C$1629,2,FALSE))</f>
        <v xml:space="preserve"> </v>
      </c>
      <c r="D281" s="29" t="str">
        <f>IF(ISERROR(VLOOKUP(B281,Emprunteurs!$A$2:$C$1629,3,FALSE))," ",VLOOKUP(B281,Emprunteurs!$A$2:$C$1629,3,FALSE))</f>
        <v xml:space="preserve"> </v>
      </c>
      <c r="E281" s="29" t="str">
        <f>IF(ISERROR(VLOOKUP(B281,Emprunteurs!$A$2:$E$1629,4,FALSE))," ",VLOOKUP(B281,Emprunteurs!$A$2:$E$1629,4,FALSE))</f>
        <v xml:space="preserve"> </v>
      </c>
      <c r="F281" s="29" t="str">
        <f>IF(ISERROR(VLOOKUP(B281,Emprunteurs!$A$2:$E$1629,5,FALSE))," ",VLOOKUP(B281,Emprunteurs!$A$2:$E$1629,5,FALSE))</f>
        <v xml:space="preserve"> </v>
      </c>
      <c r="G281" s="29"/>
      <c r="H281" s="34"/>
      <c r="I281" s="82" t="str">
        <f>IF(ISERROR(VLOOKUP(H281,Inventaire!$A$2:$D$180,2,FALSE))," ",VLOOKUP(H281,Inventaire!$A$2:$D$180,2,FALSE))</f>
        <v xml:space="preserve"> </v>
      </c>
      <c r="J281" s="29" t="str">
        <f>IF(ISERROR(VLOOKUP(H281,Inventaire!$A$2:$D$180,3,FALSE))," ",VLOOKUP(H281,Inventaire!$A$2:$D$180,3,FALSE))</f>
        <v xml:space="preserve"> </v>
      </c>
      <c r="K281" s="29"/>
      <c r="L281" s="29"/>
      <c r="M281" s="29"/>
      <c r="N281" s="92"/>
    </row>
    <row r="282" spans="2:14" x14ac:dyDescent="0.25">
      <c r="B282" s="33"/>
      <c r="C282" s="29" t="str">
        <f>IF(ISERROR(VLOOKUP(B282,Emprunteurs!$A$2:$C$1629,2,FALSE))," ",VLOOKUP(B282,Emprunteurs!$A$2:$C$1629,2,FALSE))</f>
        <v xml:space="preserve"> </v>
      </c>
      <c r="D282" s="29" t="str">
        <f>IF(ISERROR(VLOOKUP(B282,Emprunteurs!$A$2:$C$1629,3,FALSE))," ",VLOOKUP(B282,Emprunteurs!$A$2:$C$1629,3,FALSE))</f>
        <v xml:space="preserve"> </v>
      </c>
      <c r="E282" s="29" t="str">
        <f>IF(ISERROR(VLOOKUP(B282,Emprunteurs!$A$2:$E$1629,4,FALSE))," ",VLOOKUP(B282,Emprunteurs!$A$2:$E$1629,4,FALSE))</f>
        <v xml:space="preserve"> </v>
      </c>
      <c r="F282" s="29" t="str">
        <f>IF(ISERROR(VLOOKUP(B282,Emprunteurs!$A$2:$E$1629,5,FALSE))," ",VLOOKUP(B282,Emprunteurs!$A$2:$E$1629,5,FALSE))</f>
        <v xml:space="preserve"> </v>
      </c>
      <c r="G282" s="29"/>
      <c r="H282" s="34"/>
      <c r="I282" s="82" t="str">
        <f>IF(ISERROR(VLOOKUP(H282,Inventaire!$A$2:$D$180,2,FALSE))," ",VLOOKUP(H282,Inventaire!$A$2:$D$180,2,FALSE))</f>
        <v xml:space="preserve"> </v>
      </c>
      <c r="J282" s="29" t="str">
        <f>IF(ISERROR(VLOOKUP(H282,Inventaire!$A$2:$D$180,3,FALSE))," ",VLOOKUP(H282,Inventaire!$A$2:$D$180,3,FALSE))</f>
        <v xml:space="preserve"> </v>
      </c>
      <c r="K282" s="29"/>
      <c r="L282" s="29"/>
      <c r="M282" s="29"/>
      <c r="N282" s="92"/>
    </row>
    <row r="283" spans="2:14" x14ac:dyDescent="0.25">
      <c r="B283" s="33"/>
      <c r="C283" s="29" t="str">
        <f>IF(ISERROR(VLOOKUP(B283,Emprunteurs!$A$2:$C$1629,2,FALSE))," ",VLOOKUP(B283,Emprunteurs!$A$2:$C$1629,2,FALSE))</f>
        <v xml:space="preserve"> </v>
      </c>
      <c r="D283" s="29" t="str">
        <f>IF(ISERROR(VLOOKUP(B283,Emprunteurs!$A$2:$C$1629,3,FALSE))," ",VLOOKUP(B283,Emprunteurs!$A$2:$C$1629,3,FALSE))</f>
        <v xml:space="preserve"> </v>
      </c>
      <c r="E283" s="29" t="str">
        <f>IF(ISERROR(VLOOKUP(B283,Emprunteurs!$A$2:$E$1629,4,FALSE))," ",VLOOKUP(B283,Emprunteurs!$A$2:$E$1629,4,FALSE))</f>
        <v xml:space="preserve"> </v>
      </c>
      <c r="F283" s="29" t="str">
        <f>IF(ISERROR(VLOOKUP(B283,Emprunteurs!$A$2:$E$1629,5,FALSE))," ",VLOOKUP(B283,Emprunteurs!$A$2:$E$1629,5,FALSE))</f>
        <v xml:space="preserve"> </v>
      </c>
      <c r="G283" s="29"/>
      <c r="H283" s="34"/>
      <c r="I283" s="82" t="str">
        <f>IF(ISERROR(VLOOKUP(H283,Inventaire!$A$2:$D$180,2,FALSE))," ",VLOOKUP(H283,Inventaire!$A$2:$D$180,2,FALSE))</f>
        <v xml:space="preserve"> </v>
      </c>
      <c r="J283" s="29" t="str">
        <f>IF(ISERROR(VLOOKUP(H283,Inventaire!$A$2:$D$180,3,FALSE))," ",VLOOKUP(H283,Inventaire!$A$2:$D$180,3,FALSE))</f>
        <v xml:space="preserve"> </v>
      </c>
      <c r="K283" s="29"/>
      <c r="L283" s="29"/>
      <c r="M283" s="29"/>
      <c r="N283" s="92"/>
    </row>
    <row r="284" spans="2:14" x14ac:dyDescent="0.25">
      <c r="B284" s="33"/>
      <c r="C284" s="29" t="str">
        <f>IF(ISERROR(VLOOKUP(B284,Emprunteurs!$A$2:$C$1629,2,FALSE))," ",VLOOKUP(B284,Emprunteurs!$A$2:$C$1629,2,FALSE))</f>
        <v xml:space="preserve"> </v>
      </c>
      <c r="D284" s="29" t="str">
        <f>IF(ISERROR(VLOOKUP(B284,Emprunteurs!$A$2:$C$1629,3,FALSE))," ",VLOOKUP(B284,Emprunteurs!$A$2:$C$1629,3,FALSE))</f>
        <v xml:space="preserve"> </v>
      </c>
      <c r="E284" s="29" t="str">
        <f>IF(ISERROR(VLOOKUP(B284,Emprunteurs!$A$2:$E$1629,4,FALSE))," ",VLOOKUP(B284,Emprunteurs!$A$2:$E$1629,4,FALSE))</f>
        <v xml:space="preserve"> </v>
      </c>
      <c r="F284" s="29" t="str">
        <f>IF(ISERROR(VLOOKUP(B284,Emprunteurs!$A$2:$E$1629,5,FALSE))," ",VLOOKUP(B284,Emprunteurs!$A$2:$E$1629,5,FALSE))</f>
        <v xml:space="preserve"> </v>
      </c>
      <c r="G284" s="29"/>
      <c r="H284" s="34"/>
      <c r="I284" s="82" t="str">
        <f>IF(ISERROR(VLOOKUP(H284,Inventaire!$A$2:$D$180,2,FALSE))," ",VLOOKUP(H284,Inventaire!$A$2:$D$180,2,FALSE))</f>
        <v xml:space="preserve"> </v>
      </c>
      <c r="J284" s="29" t="str">
        <f>IF(ISERROR(VLOOKUP(H284,Inventaire!$A$2:$D$180,3,FALSE))," ",VLOOKUP(H284,Inventaire!$A$2:$D$180,3,FALSE))</f>
        <v xml:space="preserve"> </v>
      </c>
      <c r="K284" s="29"/>
      <c r="L284" s="29"/>
      <c r="M284" s="29"/>
      <c r="N284" s="92"/>
    </row>
    <row r="285" spans="2:14" x14ac:dyDescent="0.25">
      <c r="B285" s="33"/>
      <c r="C285" s="29" t="str">
        <f>IF(ISERROR(VLOOKUP(B285,Emprunteurs!$A$2:$C$1629,2,FALSE))," ",VLOOKUP(B285,Emprunteurs!$A$2:$C$1629,2,FALSE))</f>
        <v xml:space="preserve"> </v>
      </c>
      <c r="D285" s="29" t="str">
        <f>IF(ISERROR(VLOOKUP(B285,Emprunteurs!$A$2:$C$1629,3,FALSE))," ",VLOOKUP(B285,Emprunteurs!$A$2:$C$1629,3,FALSE))</f>
        <v xml:space="preserve"> </v>
      </c>
      <c r="E285" s="29" t="str">
        <f>IF(ISERROR(VLOOKUP(B285,Emprunteurs!$A$2:$E$1629,4,FALSE))," ",VLOOKUP(B285,Emprunteurs!$A$2:$E$1629,4,FALSE))</f>
        <v xml:space="preserve"> </v>
      </c>
      <c r="F285" s="29" t="str">
        <f>IF(ISERROR(VLOOKUP(B285,Emprunteurs!$A$2:$E$1629,5,FALSE))," ",VLOOKUP(B285,Emprunteurs!$A$2:$E$1629,5,FALSE))</f>
        <v xml:space="preserve"> </v>
      </c>
      <c r="G285" s="29"/>
      <c r="H285" s="34"/>
      <c r="I285" s="82" t="str">
        <f>IF(ISERROR(VLOOKUP(H285,Inventaire!$A$2:$D$180,2,FALSE))," ",VLOOKUP(H285,Inventaire!$A$2:$D$180,2,FALSE))</f>
        <v xml:space="preserve"> </v>
      </c>
      <c r="J285" s="29" t="str">
        <f>IF(ISERROR(VLOOKUP(H285,Inventaire!$A$2:$D$180,3,FALSE))," ",VLOOKUP(H285,Inventaire!$A$2:$D$180,3,FALSE))</f>
        <v xml:space="preserve"> </v>
      </c>
      <c r="K285" s="29"/>
      <c r="L285" s="29"/>
      <c r="M285" s="29"/>
      <c r="N285" s="92"/>
    </row>
    <row r="286" spans="2:14" x14ac:dyDescent="0.25">
      <c r="B286" s="33"/>
      <c r="C286" s="29" t="str">
        <f>IF(ISERROR(VLOOKUP(B286,Emprunteurs!$A$2:$C$1629,2,FALSE))," ",VLOOKUP(B286,Emprunteurs!$A$2:$C$1629,2,FALSE))</f>
        <v xml:space="preserve"> </v>
      </c>
      <c r="D286" s="29" t="str">
        <f>IF(ISERROR(VLOOKUP(B286,Emprunteurs!$A$2:$C$1629,3,FALSE))," ",VLOOKUP(B286,Emprunteurs!$A$2:$C$1629,3,FALSE))</f>
        <v xml:space="preserve"> </v>
      </c>
      <c r="E286" s="29" t="str">
        <f>IF(ISERROR(VLOOKUP(B286,Emprunteurs!$A$2:$E$1629,4,FALSE))," ",VLOOKUP(B286,Emprunteurs!$A$2:$E$1629,4,FALSE))</f>
        <v xml:space="preserve"> </v>
      </c>
      <c r="F286" s="29" t="str">
        <f>IF(ISERROR(VLOOKUP(B286,Emprunteurs!$A$2:$E$1629,5,FALSE))," ",VLOOKUP(B286,Emprunteurs!$A$2:$E$1629,5,FALSE))</f>
        <v xml:space="preserve"> </v>
      </c>
      <c r="G286" s="29"/>
      <c r="H286" s="34"/>
      <c r="I286" s="82" t="str">
        <f>IF(ISERROR(VLOOKUP(H286,Inventaire!$A$2:$D$180,2,FALSE))," ",VLOOKUP(H286,Inventaire!$A$2:$D$180,2,FALSE))</f>
        <v xml:space="preserve"> </v>
      </c>
      <c r="J286" s="29" t="str">
        <f>IF(ISERROR(VLOOKUP(H286,Inventaire!$A$2:$D$180,3,FALSE))," ",VLOOKUP(H286,Inventaire!$A$2:$D$180,3,FALSE))</f>
        <v xml:space="preserve"> </v>
      </c>
      <c r="K286" s="29"/>
      <c r="L286" s="29"/>
      <c r="M286" s="29"/>
      <c r="N286" s="92"/>
    </row>
    <row r="287" spans="2:14" x14ac:dyDescent="0.25">
      <c r="B287" s="33"/>
      <c r="C287" s="29" t="str">
        <f>IF(ISERROR(VLOOKUP(B287,Emprunteurs!$A$2:$C$1629,2,FALSE))," ",VLOOKUP(B287,Emprunteurs!$A$2:$C$1629,2,FALSE))</f>
        <v xml:space="preserve"> </v>
      </c>
      <c r="D287" s="29" t="str">
        <f>IF(ISERROR(VLOOKUP(B287,Emprunteurs!$A$2:$C$1629,3,FALSE))," ",VLOOKUP(B287,Emprunteurs!$A$2:$C$1629,3,FALSE))</f>
        <v xml:space="preserve"> </v>
      </c>
      <c r="E287" s="29" t="str">
        <f>IF(ISERROR(VLOOKUP(B287,Emprunteurs!$A$2:$E$1629,4,FALSE))," ",VLOOKUP(B287,Emprunteurs!$A$2:$E$1629,4,FALSE))</f>
        <v xml:space="preserve"> </v>
      </c>
      <c r="F287" s="29" t="str">
        <f>IF(ISERROR(VLOOKUP(B287,Emprunteurs!$A$2:$E$1629,5,FALSE))," ",VLOOKUP(B287,Emprunteurs!$A$2:$E$1629,5,FALSE))</f>
        <v xml:space="preserve"> </v>
      </c>
      <c r="G287" s="29"/>
      <c r="H287" s="34"/>
      <c r="I287" s="82" t="str">
        <f>IF(ISERROR(VLOOKUP(H287,Inventaire!$A$2:$D$180,2,FALSE))," ",VLOOKUP(H287,Inventaire!$A$2:$D$180,2,FALSE))</f>
        <v xml:space="preserve"> </v>
      </c>
      <c r="J287" s="29" t="str">
        <f>IF(ISERROR(VLOOKUP(H287,Inventaire!$A$2:$D$180,3,FALSE))," ",VLOOKUP(H287,Inventaire!$A$2:$D$180,3,FALSE))</f>
        <v xml:space="preserve"> </v>
      </c>
      <c r="K287" s="29"/>
      <c r="L287" s="29"/>
      <c r="M287" s="29"/>
      <c r="N287" s="92"/>
    </row>
    <row r="288" spans="2:14" x14ac:dyDescent="0.25">
      <c r="B288" s="33"/>
      <c r="C288" s="29" t="str">
        <f>IF(ISERROR(VLOOKUP(B288,Emprunteurs!$A$2:$C$1629,2,FALSE))," ",VLOOKUP(B288,Emprunteurs!$A$2:$C$1629,2,FALSE))</f>
        <v xml:space="preserve"> </v>
      </c>
      <c r="D288" s="29" t="str">
        <f>IF(ISERROR(VLOOKUP(B288,Emprunteurs!$A$2:$C$1629,3,FALSE))," ",VLOOKUP(B288,Emprunteurs!$A$2:$C$1629,3,FALSE))</f>
        <v xml:space="preserve"> </v>
      </c>
      <c r="E288" s="29" t="str">
        <f>IF(ISERROR(VLOOKUP(B288,Emprunteurs!$A$2:$E$1629,4,FALSE))," ",VLOOKUP(B288,Emprunteurs!$A$2:$E$1629,4,FALSE))</f>
        <v xml:space="preserve"> </v>
      </c>
      <c r="F288" s="29" t="str">
        <f>IF(ISERROR(VLOOKUP(B288,Emprunteurs!$A$2:$E$1629,5,FALSE))," ",VLOOKUP(B288,Emprunteurs!$A$2:$E$1629,5,FALSE))</f>
        <v xml:space="preserve"> </v>
      </c>
      <c r="G288" s="29"/>
      <c r="H288" s="34"/>
      <c r="I288" s="82" t="str">
        <f>IF(ISERROR(VLOOKUP(H288,Inventaire!$A$2:$D$180,2,FALSE))," ",VLOOKUP(H288,Inventaire!$A$2:$D$180,2,FALSE))</f>
        <v xml:space="preserve"> </v>
      </c>
      <c r="J288" s="29" t="str">
        <f>IF(ISERROR(VLOOKUP(H288,Inventaire!$A$2:$D$180,3,FALSE))," ",VLOOKUP(H288,Inventaire!$A$2:$D$180,3,FALSE))</f>
        <v xml:space="preserve"> </v>
      </c>
      <c r="K288" s="29"/>
      <c r="L288" s="29"/>
      <c r="M288" s="29"/>
      <c r="N288" s="92"/>
    </row>
    <row r="289" spans="2:14" x14ac:dyDescent="0.25">
      <c r="B289" s="33"/>
      <c r="C289" s="29" t="str">
        <f>IF(ISERROR(VLOOKUP(B289,Emprunteurs!$A$2:$C$1629,2,FALSE))," ",VLOOKUP(B289,Emprunteurs!$A$2:$C$1629,2,FALSE))</f>
        <v xml:space="preserve"> </v>
      </c>
      <c r="D289" s="29" t="str">
        <f>IF(ISERROR(VLOOKUP(B289,Emprunteurs!$A$2:$C$1629,3,FALSE))," ",VLOOKUP(B289,Emprunteurs!$A$2:$C$1629,3,FALSE))</f>
        <v xml:space="preserve"> </v>
      </c>
      <c r="E289" s="29" t="str">
        <f>IF(ISERROR(VLOOKUP(B289,Emprunteurs!$A$2:$E$1629,4,FALSE))," ",VLOOKUP(B289,Emprunteurs!$A$2:$E$1629,4,FALSE))</f>
        <v xml:space="preserve"> </v>
      </c>
      <c r="F289" s="29" t="str">
        <f>IF(ISERROR(VLOOKUP(B289,Emprunteurs!$A$2:$E$1629,5,FALSE))," ",VLOOKUP(B289,Emprunteurs!$A$2:$E$1629,5,FALSE))</f>
        <v xml:space="preserve"> </v>
      </c>
      <c r="G289" s="29"/>
      <c r="H289" s="34"/>
      <c r="I289" s="82" t="str">
        <f>IF(ISERROR(VLOOKUP(H289,Inventaire!$A$2:$D$180,2,FALSE))," ",VLOOKUP(H289,Inventaire!$A$2:$D$180,2,FALSE))</f>
        <v xml:space="preserve"> </v>
      </c>
      <c r="J289" s="29" t="str">
        <f>IF(ISERROR(VLOOKUP(H289,Inventaire!$A$2:$D$180,3,FALSE))," ",VLOOKUP(H289,Inventaire!$A$2:$D$180,3,FALSE))</f>
        <v xml:space="preserve"> </v>
      </c>
      <c r="K289" s="29"/>
      <c r="L289" s="29"/>
      <c r="M289" s="29"/>
      <c r="N289" s="92"/>
    </row>
    <row r="290" spans="2:14" x14ac:dyDescent="0.25">
      <c r="B290" s="33"/>
      <c r="C290" s="29" t="str">
        <f>IF(ISERROR(VLOOKUP(B290,Emprunteurs!$A$2:$C$1629,2,FALSE))," ",VLOOKUP(B290,Emprunteurs!$A$2:$C$1629,2,FALSE))</f>
        <v xml:space="preserve"> </v>
      </c>
      <c r="D290" s="29" t="str">
        <f>IF(ISERROR(VLOOKUP(B290,Emprunteurs!$A$2:$C$1629,3,FALSE))," ",VLOOKUP(B290,Emprunteurs!$A$2:$C$1629,3,FALSE))</f>
        <v xml:space="preserve"> </v>
      </c>
      <c r="E290" s="29" t="str">
        <f>IF(ISERROR(VLOOKUP(B290,Emprunteurs!$A$2:$E$1629,4,FALSE))," ",VLOOKUP(B290,Emprunteurs!$A$2:$E$1629,4,FALSE))</f>
        <v xml:space="preserve"> </v>
      </c>
      <c r="F290" s="29" t="str">
        <f>IF(ISERROR(VLOOKUP(B290,Emprunteurs!$A$2:$E$1629,5,FALSE))," ",VLOOKUP(B290,Emprunteurs!$A$2:$E$1629,5,FALSE))</f>
        <v xml:space="preserve"> </v>
      </c>
      <c r="G290" s="29"/>
      <c r="H290" s="34"/>
      <c r="I290" s="82" t="str">
        <f>IF(ISERROR(VLOOKUP(H290,Inventaire!$A$2:$D$180,2,FALSE))," ",VLOOKUP(H290,Inventaire!$A$2:$D$180,2,FALSE))</f>
        <v xml:space="preserve"> </v>
      </c>
      <c r="J290" s="29" t="str">
        <f>IF(ISERROR(VLOOKUP(H290,Inventaire!$A$2:$D$180,3,FALSE))," ",VLOOKUP(H290,Inventaire!$A$2:$D$180,3,FALSE))</f>
        <v xml:space="preserve"> </v>
      </c>
      <c r="K290" s="29"/>
      <c r="L290" s="29"/>
      <c r="M290" s="29"/>
      <c r="N290" s="92"/>
    </row>
    <row r="291" spans="2:14" x14ac:dyDescent="0.25">
      <c r="B291" s="33"/>
      <c r="C291" s="29" t="str">
        <f>IF(ISERROR(VLOOKUP(B291,Emprunteurs!$A$2:$C$1629,2,FALSE))," ",VLOOKUP(B291,Emprunteurs!$A$2:$C$1629,2,FALSE))</f>
        <v xml:space="preserve"> </v>
      </c>
      <c r="D291" s="29" t="str">
        <f>IF(ISERROR(VLOOKUP(B291,Emprunteurs!$A$2:$C$1629,3,FALSE))," ",VLOOKUP(B291,Emprunteurs!$A$2:$C$1629,3,FALSE))</f>
        <v xml:space="preserve"> </v>
      </c>
      <c r="E291" s="29" t="str">
        <f>IF(ISERROR(VLOOKUP(B291,Emprunteurs!$A$2:$E$1629,4,FALSE))," ",VLOOKUP(B291,Emprunteurs!$A$2:$E$1629,4,FALSE))</f>
        <v xml:space="preserve"> </v>
      </c>
      <c r="F291" s="29" t="str">
        <f>IF(ISERROR(VLOOKUP(B291,Emprunteurs!$A$2:$E$1629,5,FALSE))," ",VLOOKUP(B291,Emprunteurs!$A$2:$E$1629,5,FALSE))</f>
        <v xml:space="preserve"> </v>
      </c>
      <c r="G291" s="29"/>
      <c r="H291" s="34"/>
      <c r="I291" s="82" t="str">
        <f>IF(ISERROR(VLOOKUP(H291,Inventaire!$A$2:$D$180,2,FALSE))," ",VLOOKUP(H291,Inventaire!$A$2:$D$180,2,FALSE))</f>
        <v xml:space="preserve"> </v>
      </c>
      <c r="J291" s="29" t="str">
        <f>IF(ISERROR(VLOOKUP(H291,Inventaire!$A$2:$D$180,3,FALSE))," ",VLOOKUP(H291,Inventaire!$A$2:$D$180,3,FALSE))</f>
        <v xml:space="preserve"> </v>
      </c>
      <c r="K291" s="29"/>
      <c r="L291" s="29"/>
      <c r="M291" s="29"/>
      <c r="N291" s="92"/>
    </row>
    <row r="292" spans="2:14" x14ac:dyDescent="0.25">
      <c r="B292" s="33"/>
      <c r="C292" s="29" t="str">
        <f>IF(ISERROR(VLOOKUP(B292,Emprunteurs!$A$2:$C$1629,2,FALSE))," ",VLOOKUP(B292,Emprunteurs!$A$2:$C$1629,2,FALSE))</f>
        <v xml:space="preserve"> </v>
      </c>
      <c r="D292" s="29" t="str">
        <f>IF(ISERROR(VLOOKUP(B292,Emprunteurs!$A$2:$C$1629,3,FALSE))," ",VLOOKUP(B292,Emprunteurs!$A$2:$C$1629,3,FALSE))</f>
        <v xml:space="preserve"> </v>
      </c>
      <c r="E292" s="29" t="str">
        <f>IF(ISERROR(VLOOKUP(B292,Emprunteurs!$A$2:$E$1629,4,FALSE))," ",VLOOKUP(B292,Emprunteurs!$A$2:$E$1629,4,FALSE))</f>
        <v xml:space="preserve"> </v>
      </c>
      <c r="F292" s="29" t="str">
        <f>IF(ISERROR(VLOOKUP(B292,Emprunteurs!$A$2:$E$1629,5,FALSE))," ",VLOOKUP(B292,Emprunteurs!$A$2:$E$1629,5,FALSE))</f>
        <v xml:space="preserve"> </v>
      </c>
      <c r="G292" s="29"/>
      <c r="H292" s="34"/>
      <c r="I292" s="82" t="str">
        <f>IF(ISERROR(VLOOKUP(H292,Inventaire!$A$2:$D$180,2,FALSE))," ",VLOOKUP(H292,Inventaire!$A$2:$D$180,2,FALSE))</f>
        <v xml:space="preserve"> </v>
      </c>
      <c r="J292" s="29" t="str">
        <f>IF(ISERROR(VLOOKUP(H292,Inventaire!$A$2:$D$180,3,FALSE))," ",VLOOKUP(H292,Inventaire!$A$2:$D$180,3,FALSE))</f>
        <v xml:space="preserve"> </v>
      </c>
      <c r="K292" s="29"/>
      <c r="L292" s="29"/>
      <c r="M292" s="29"/>
      <c r="N292" s="92"/>
    </row>
    <row r="293" spans="2:14" x14ac:dyDescent="0.25">
      <c r="B293" s="33"/>
      <c r="C293" s="29" t="str">
        <f>IF(ISERROR(VLOOKUP(B293,Emprunteurs!$A$2:$C$1629,2,FALSE))," ",VLOOKUP(B293,Emprunteurs!$A$2:$C$1629,2,FALSE))</f>
        <v xml:space="preserve"> </v>
      </c>
      <c r="D293" s="29" t="str">
        <f>IF(ISERROR(VLOOKUP(B293,Emprunteurs!$A$2:$C$1629,3,FALSE))," ",VLOOKUP(B293,Emprunteurs!$A$2:$C$1629,3,FALSE))</f>
        <v xml:space="preserve"> </v>
      </c>
      <c r="E293" s="29" t="str">
        <f>IF(ISERROR(VLOOKUP(B293,Emprunteurs!$A$2:$E$1629,4,FALSE))," ",VLOOKUP(B293,Emprunteurs!$A$2:$E$1629,4,FALSE))</f>
        <v xml:space="preserve"> </v>
      </c>
      <c r="F293" s="29" t="str">
        <f>IF(ISERROR(VLOOKUP(B293,Emprunteurs!$A$2:$E$1629,5,FALSE))," ",VLOOKUP(B293,Emprunteurs!$A$2:$E$1629,5,FALSE))</f>
        <v xml:space="preserve"> </v>
      </c>
      <c r="G293" s="29"/>
      <c r="H293" s="34"/>
      <c r="I293" s="82" t="str">
        <f>IF(ISERROR(VLOOKUP(H293,Inventaire!$A$2:$D$180,2,FALSE))," ",VLOOKUP(H293,Inventaire!$A$2:$D$180,2,FALSE))</f>
        <v xml:space="preserve"> </v>
      </c>
      <c r="J293" s="29" t="str">
        <f>IF(ISERROR(VLOOKUP(H293,Inventaire!$A$2:$D$180,3,FALSE))," ",VLOOKUP(H293,Inventaire!$A$2:$D$180,3,FALSE))</f>
        <v xml:space="preserve"> </v>
      </c>
      <c r="K293" s="29"/>
      <c r="L293" s="29"/>
      <c r="M293" s="29"/>
      <c r="N293" s="92"/>
    </row>
    <row r="294" spans="2:14" x14ac:dyDescent="0.25">
      <c r="B294" s="33"/>
      <c r="C294" s="29" t="str">
        <f>IF(ISERROR(VLOOKUP(B294,Emprunteurs!$A$2:$C$1629,2,FALSE))," ",VLOOKUP(B294,Emprunteurs!$A$2:$C$1629,2,FALSE))</f>
        <v xml:space="preserve"> </v>
      </c>
      <c r="D294" s="29" t="str">
        <f>IF(ISERROR(VLOOKUP(B294,Emprunteurs!$A$2:$C$1629,3,FALSE))," ",VLOOKUP(B294,Emprunteurs!$A$2:$C$1629,3,FALSE))</f>
        <v xml:space="preserve"> </v>
      </c>
      <c r="E294" s="29" t="str">
        <f>IF(ISERROR(VLOOKUP(B294,Emprunteurs!$A$2:$E$1629,4,FALSE))," ",VLOOKUP(B294,Emprunteurs!$A$2:$E$1629,4,FALSE))</f>
        <v xml:space="preserve"> </v>
      </c>
      <c r="F294" s="29" t="str">
        <f>IF(ISERROR(VLOOKUP(B294,Emprunteurs!$A$2:$E$1629,5,FALSE))," ",VLOOKUP(B294,Emprunteurs!$A$2:$E$1629,5,FALSE))</f>
        <v xml:space="preserve"> </v>
      </c>
      <c r="G294" s="29"/>
      <c r="H294" s="34"/>
      <c r="I294" s="82" t="str">
        <f>IF(ISERROR(VLOOKUP(H294,Inventaire!$A$2:$D$180,2,FALSE))," ",VLOOKUP(H294,Inventaire!$A$2:$D$180,2,FALSE))</f>
        <v xml:space="preserve"> </v>
      </c>
      <c r="J294" s="29" t="str">
        <f>IF(ISERROR(VLOOKUP(H294,Inventaire!$A$2:$D$180,3,FALSE))," ",VLOOKUP(H294,Inventaire!$A$2:$D$180,3,FALSE))</f>
        <v xml:space="preserve"> </v>
      </c>
      <c r="K294" s="29"/>
      <c r="L294" s="29"/>
      <c r="M294" s="29"/>
      <c r="N294" s="92"/>
    </row>
    <row r="295" spans="2:14" x14ac:dyDescent="0.25">
      <c r="B295" s="33"/>
      <c r="C295" s="29" t="str">
        <f>IF(ISERROR(VLOOKUP(B295,Emprunteurs!$A$2:$C$1629,2,FALSE))," ",VLOOKUP(B295,Emprunteurs!$A$2:$C$1629,2,FALSE))</f>
        <v xml:space="preserve"> </v>
      </c>
      <c r="D295" s="29" t="str">
        <f>IF(ISERROR(VLOOKUP(B295,Emprunteurs!$A$2:$C$1629,3,FALSE))," ",VLOOKUP(B295,Emprunteurs!$A$2:$C$1629,3,FALSE))</f>
        <v xml:space="preserve"> </v>
      </c>
      <c r="E295" s="29" t="str">
        <f>IF(ISERROR(VLOOKUP(B295,Emprunteurs!$A$2:$E$1629,4,FALSE))," ",VLOOKUP(B295,Emprunteurs!$A$2:$E$1629,4,FALSE))</f>
        <v xml:space="preserve"> </v>
      </c>
      <c r="F295" s="29" t="str">
        <f>IF(ISERROR(VLOOKUP(B295,Emprunteurs!$A$2:$E$1629,5,FALSE))," ",VLOOKUP(B295,Emprunteurs!$A$2:$E$1629,5,FALSE))</f>
        <v xml:space="preserve"> </v>
      </c>
      <c r="G295" s="29"/>
      <c r="H295" s="34"/>
      <c r="I295" s="82" t="str">
        <f>IF(ISERROR(VLOOKUP(H295,Inventaire!$A$2:$D$180,2,FALSE))," ",VLOOKUP(H295,Inventaire!$A$2:$D$180,2,FALSE))</f>
        <v xml:space="preserve"> </v>
      </c>
      <c r="J295" s="29" t="str">
        <f>IF(ISERROR(VLOOKUP(H295,Inventaire!$A$2:$D$180,3,FALSE))," ",VLOOKUP(H295,Inventaire!$A$2:$D$180,3,FALSE))</f>
        <v xml:space="preserve"> </v>
      </c>
      <c r="K295" s="29"/>
      <c r="L295" s="29"/>
      <c r="M295" s="29"/>
      <c r="N295" s="92"/>
    </row>
    <row r="296" spans="2:14" x14ac:dyDescent="0.25">
      <c r="B296" s="33"/>
      <c r="C296" s="29" t="str">
        <f>IF(ISERROR(VLOOKUP(B296,Emprunteurs!$A$2:$C$1629,2,FALSE))," ",VLOOKUP(B296,Emprunteurs!$A$2:$C$1629,2,FALSE))</f>
        <v xml:space="preserve"> </v>
      </c>
      <c r="D296" s="29" t="str">
        <f>IF(ISERROR(VLOOKUP(B296,Emprunteurs!$A$2:$C$1629,3,FALSE))," ",VLOOKUP(B296,Emprunteurs!$A$2:$C$1629,3,FALSE))</f>
        <v xml:space="preserve"> </v>
      </c>
      <c r="E296" s="29" t="str">
        <f>IF(ISERROR(VLOOKUP(B296,Emprunteurs!$A$2:$E$1629,4,FALSE))," ",VLOOKUP(B296,Emprunteurs!$A$2:$E$1629,4,FALSE))</f>
        <v xml:space="preserve"> </v>
      </c>
      <c r="F296" s="29" t="str">
        <f>IF(ISERROR(VLOOKUP(B296,Emprunteurs!$A$2:$E$1629,5,FALSE))," ",VLOOKUP(B296,Emprunteurs!$A$2:$E$1629,5,FALSE))</f>
        <v xml:space="preserve"> </v>
      </c>
      <c r="G296" s="29"/>
      <c r="H296" s="34"/>
      <c r="I296" s="82" t="str">
        <f>IF(ISERROR(VLOOKUP(H296,Inventaire!$A$2:$D$180,2,FALSE))," ",VLOOKUP(H296,Inventaire!$A$2:$D$180,2,FALSE))</f>
        <v xml:space="preserve"> </v>
      </c>
      <c r="J296" s="29" t="str">
        <f>IF(ISERROR(VLOOKUP(H296,Inventaire!$A$2:$D$180,3,FALSE))," ",VLOOKUP(H296,Inventaire!$A$2:$D$180,3,FALSE))</f>
        <v xml:space="preserve"> </v>
      </c>
      <c r="K296" s="29"/>
      <c r="L296" s="29"/>
      <c r="M296" s="29"/>
      <c r="N296" s="92"/>
    </row>
    <row r="297" spans="2:14" x14ac:dyDescent="0.25">
      <c r="B297" s="33"/>
      <c r="C297" s="29" t="str">
        <f>IF(ISERROR(VLOOKUP(B297,Emprunteurs!$A$2:$C$1629,2,FALSE))," ",VLOOKUP(B297,Emprunteurs!$A$2:$C$1629,2,FALSE))</f>
        <v xml:space="preserve"> </v>
      </c>
      <c r="D297" s="29" t="str">
        <f>IF(ISERROR(VLOOKUP(B297,Emprunteurs!$A$2:$C$1629,3,FALSE))," ",VLOOKUP(B297,Emprunteurs!$A$2:$C$1629,3,FALSE))</f>
        <v xml:space="preserve"> </v>
      </c>
      <c r="E297" s="29" t="str">
        <f>IF(ISERROR(VLOOKUP(B297,Emprunteurs!$A$2:$E$1629,4,FALSE))," ",VLOOKUP(B297,Emprunteurs!$A$2:$E$1629,4,FALSE))</f>
        <v xml:space="preserve"> </v>
      </c>
      <c r="F297" s="29" t="str">
        <f>IF(ISERROR(VLOOKUP(B297,Emprunteurs!$A$2:$E$1629,5,FALSE))," ",VLOOKUP(B297,Emprunteurs!$A$2:$E$1629,5,FALSE))</f>
        <v xml:space="preserve"> </v>
      </c>
      <c r="G297" s="29"/>
      <c r="H297" s="34"/>
      <c r="I297" s="82" t="str">
        <f>IF(ISERROR(VLOOKUP(H297,Inventaire!$A$2:$D$180,2,FALSE))," ",VLOOKUP(H297,Inventaire!$A$2:$D$180,2,FALSE))</f>
        <v xml:space="preserve"> </v>
      </c>
      <c r="J297" s="29" t="str">
        <f>IF(ISERROR(VLOOKUP(H297,Inventaire!$A$2:$D$180,3,FALSE))," ",VLOOKUP(H297,Inventaire!$A$2:$D$180,3,FALSE))</f>
        <v xml:space="preserve"> </v>
      </c>
      <c r="K297" s="29"/>
      <c r="L297" s="29"/>
      <c r="M297" s="29"/>
      <c r="N297" s="92"/>
    </row>
    <row r="298" spans="2:14" x14ac:dyDescent="0.25">
      <c r="B298" s="33"/>
      <c r="C298" s="29" t="str">
        <f>IF(ISERROR(VLOOKUP(B298,Emprunteurs!$A$2:$C$1629,2,FALSE))," ",VLOOKUP(B298,Emprunteurs!$A$2:$C$1629,2,FALSE))</f>
        <v xml:space="preserve"> </v>
      </c>
      <c r="D298" s="29" t="str">
        <f>IF(ISERROR(VLOOKUP(B298,Emprunteurs!$A$2:$C$1629,3,FALSE))," ",VLOOKUP(B298,Emprunteurs!$A$2:$C$1629,3,FALSE))</f>
        <v xml:space="preserve"> </v>
      </c>
      <c r="E298" s="29" t="str">
        <f>IF(ISERROR(VLOOKUP(B298,Emprunteurs!$A$2:$E$1629,4,FALSE))," ",VLOOKUP(B298,Emprunteurs!$A$2:$E$1629,4,FALSE))</f>
        <v xml:space="preserve"> </v>
      </c>
      <c r="F298" s="29" t="str">
        <f>IF(ISERROR(VLOOKUP(B298,Emprunteurs!$A$2:$E$1629,5,FALSE))," ",VLOOKUP(B298,Emprunteurs!$A$2:$E$1629,5,FALSE))</f>
        <v xml:space="preserve"> </v>
      </c>
      <c r="G298" s="29"/>
      <c r="H298" s="34"/>
      <c r="I298" s="82" t="str">
        <f>IF(ISERROR(VLOOKUP(H298,Inventaire!$A$2:$D$180,2,FALSE))," ",VLOOKUP(H298,Inventaire!$A$2:$D$180,2,FALSE))</f>
        <v xml:space="preserve"> </v>
      </c>
      <c r="J298" s="29" t="str">
        <f>IF(ISERROR(VLOOKUP(H298,Inventaire!$A$2:$D$180,3,FALSE))," ",VLOOKUP(H298,Inventaire!$A$2:$D$180,3,FALSE))</f>
        <v xml:space="preserve"> </v>
      </c>
      <c r="K298" s="29"/>
      <c r="L298" s="29"/>
      <c r="M298" s="29"/>
      <c r="N298" s="92"/>
    </row>
    <row r="299" spans="2:14" x14ac:dyDescent="0.25">
      <c r="B299" s="33"/>
      <c r="C299" s="29" t="str">
        <f>IF(ISERROR(VLOOKUP(B299,Emprunteurs!$A$2:$C$1629,2,FALSE))," ",VLOOKUP(B299,Emprunteurs!$A$2:$C$1629,2,FALSE))</f>
        <v xml:space="preserve"> </v>
      </c>
      <c r="D299" s="29" t="str">
        <f>IF(ISERROR(VLOOKUP(B299,Emprunteurs!$A$2:$C$1629,3,FALSE))," ",VLOOKUP(B299,Emprunteurs!$A$2:$C$1629,3,FALSE))</f>
        <v xml:space="preserve"> </v>
      </c>
      <c r="E299" s="29" t="str">
        <f>IF(ISERROR(VLOOKUP(B299,Emprunteurs!$A$2:$E$1629,4,FALSE))," ",VLOOKUP(B299,Emprunteurs!$A$2:$E$1629,4,FALSE))</f>
        <v xml:space="preserve"> </v>
      </c>
      <c r="F299" s="29" t="str">
        <f>IF(ISERROR(VLOOKUP(B299,Emprunteurs!$A$2:$E$1629,5,FALSE))," ",VLOOKUP(B299,Emprunteurs!$A$2:$E$1629,5,FALSE))</f>
        <v xml:space="preserve"> </v>
      </c>
      <c r="G299" s="29"/>
      <c r="H299" s="34"/>
      <c r="I299" s="82" t="str">
        <f>IF(ISERROR(VLOOKUP(H299,Inventaire!$A$2:$D$180,2,FALSE))," ",VLOOKUP(H299,Inventaire!$A$2:$D$180,2,FALSE))</f>
        <v xml:space="preserve"> </v>
      </c>
      <c r="J299" s="29" t="str">
        <f>IF(ISERROR(VLOOKUP(H299,Inventaire!$A$2:$D$180,3,FALSE))," ",VLOOKUP(H299,Inventaire!$A$2:$D$180,3,FALSE))</f>
        <v xml:space="preserve"> </v>
      </c>
      <c r="K299" s="29"/>
      <c r="L299" s="29"/>
      <c r="M299" s="29"/>
      <c r="N299" s="92"/>
    </row>
    <row r="300" spans="2:14" x14ac:dyDescent="0.25">
      <c r="B300" s="33"/>
      <c r="C300" s="29" t="str">
        <f>IF(ISERROR(VLOOKUP(B300,Emprunteurs!$A$2:$C$1629,2,FALSE))," ",VLOOKUP(B300,Emprunteurs!$A$2:$C$1629,2,FALSE))</f>
        <v xml:space="preserve"> </v>
      </c>
      <c r="D300" s="29" t="str">
        <f>IF(ISERROR(VLOOKUP(B300,Emprunteurs!$A$2:$C$1629,3,FALSE))," ",VLOOKUP(B300,Emprunteurs!$A$2:$C$1629,3,FALSE))</f>
        <v xml:space="preserve"> </v>
      </c>
      <c r="E300" s="29" t="str">
        <f>IF(ISERROR(VLOOKUP(B300,Emprunteurs!$A$2:$E$1629,4,FALSE))," ",VLOOKUP(B300,Emprunteurs!$A$2:$E$1629,4,FALSE))</f>
        <v xml:space="preserve"> </v>
      </c>
      <c r="F300" s="29" t="str">
        <f>IF(ISERROR(VLOOKUP(B300,Emprunteurs!$A$2:$E$1629,5,FALSE))," ",VLOOKUP(B300,Emprunteurs!$A$2:$E$1629,5,FALSE))</f>
        <v xml:space="preserve"> </v>
      </c>
      <c r="G300" s="29"/>
      <c r="H300" s="34"/>
      <c r="I300" s="82" t="str">
        <f>IF(ISERROR(VLOOKUP(H300,Inventaire!$A$2:$D$180,2,FALSE))," ",VLOOKUP(H300,Inventaire!$A$2:$D$180,2,FALSE))</f>
        <v xml:space="preserve"> </v>
      </c>
      <c r="J300" s="29" t="str">
        <f>IF(ISERROR(VLOOKUP(H300,Inventaire!$A$2:$D$180,3,FALSE))," ",VLOOKUP(H300,Inventaire!$A$2:$D$180,3,FALSE))</f>
        <v xml:space="preserve"> </v>
      </c>
      <c r="K300" s="29"/>
      <c r="L300" s="29"/>
      <c r="M300" s="29"/>
      <c r="N300" s="92"/>
    </row>
    <row r="301" spans="2:14" x14ac:dyDescent="0.25">
      <c r="B301" s="33"/>
      <c r="C301" s="29" t="str">
        <f>IF(ISERROR(VLOOKUP(B301,Emprunteurs!$A$2:$C$1629,2,FALSE))," ",VLOOKUP(B301,Emprunteurs!$A$2:$C$1629,2,FALSE))</f>
        <v xml:space="preserve"> </v>
      </c>
      <c r="D301" s="29" t="str">
        <f>IF(ISERROR(VLOOKUP(B301,Emprunteurs!$A$2:$C$1629,3,FALSE))," ",VLOOKUP(B301,Emprunteurs!$A$2:$C$1629,3,FALSE))</f>
        <v xml:space="preserve"> </v>
      </c>
      <c r="E301" s="29" t="str">
        <f>IF(ISERROR(VLOOKUP(B301,Emprunteurs!$A$2:$E$1629,4,FALSE))," ",VLOOKUP(B301,Emprunteurs!$A$2:$E$1629,4,FALSE))</f>
        <v xml:space="preserve"> </v>
      </c>
      <c r="F301" s="29" t="str">
        <f>IF(ISERROR(VLOOKUP(B301,Emprunteurs!$A$2:$E$1629,5,FALSE))," ",VLOOKUP(B301,Emprunteurs!$A$2:$E$1629,5,FALSE))</f>
        <v xml:space="preserve"> </v>
      </c>
      <c r="G301" s="29"/>
      <c r="H301" s="34"/>
      <c r="I301" s="82" t="str">
        <f>IF(ISERROR(VLOOKUP(H301,Inventaire!$A$2:$D$180,2,FALSE))," ",VLOOKUP(H301,Inventaire!$A$2:$D$180,2,FALSE))</f>
        <v xml:space="preserve"> </v>
      </c>
      <c r="J301" s="29" t="str">
        <f>IF(ISERROR(VLOOKUP(H301,Inventaire!$A$2:$D$180,3,FALSE))," ",VLOOKUP(H301,Inventaire!$A$2:$D$180,3,FALSE))</f>
        <v xml:space="preserve"> </v>
      </c>
      <c r="K301" s="29"/>
      <c r="L301" s="29"/>
      <c r="M301" s="29"/>
      <c r="N301" s="92"/>
    </row>
    <row r="302" spans="2:14" x14ac:dyDescent="0.25">
      <c r="B302" s="33"/>
      <c r="C302" s="29" t="str">
        <f>IF(ISERROR(VLOOKUP(B302,Emprunteurs!$A$2:$C$1629,2,FALSE))," ",VLOOKUP(B302,Emprunteurs!$A$2:$C$1629,2,FALSE))</f>
        <v xml:space="preserve"> </v>
      </c>
      <c r="D302" s="29" t="str">
        <f>IF(ISERROR(VLOOKUP(B302,Emprunteurs!$A$2:$C$1629,3,FALSE))," ",VLOOKUP(B302,Emprunteurs!$A$2:$C$1629,3,FALSE))</f>
        <v xml:space="preserve"> </v>
      </c>
      <c r="E302" s="29" t="str">
        <f>IF(ISERROR(VLOOKUP(B302,Emprunteurs!$A$2:$E$1629,4,FALSE))," ",VLOOKUP(B302,Emprunteurs!$A$2:$E$1629,4,FALSE))</f>
        <v xml:space="preserve"> </v>
      </c>
      <c r="F302" s="29" t="str">
        <f>IF(ISERROR(VLOOKUP(B302,Emprunteurs!$A$2:$E$1629,5,FALSE))," ",VLOOKUP(B302,Emprunteurs!$A$2:$E$1629,5,FALSE))</f>
        <v xml:space="preserve"> </v>
      </c>
      <c r="G302" s="29"/>
      <c r="H302" s="34"/>
      <c r="I302" s="82" t="str">
        <f>IF(ISERROR(VLOOKUP(H302,Inventaire!$A$2:$D$180,2,FALSE))," ",VLOOKUP(H302,Inventaire!$A$2:$D$180,2,FALSE))</f>
        <v xml:space="preserve"> </v>
      </c>
      <c r="J302" s="29" t="str">
        <f>IF(ISERROR(VLOOKUP(H302,Inventaire!$A$2:$D$180,3,FALSE))," ",VLOOKUP(H302,Inventaire!$A$2:$D$180,3,FALSE))</f>
        <v xml:space="preserve"> </v>
      </c>
      <c r="K302" s="29"/>
      <c r="L302" s="29"/>
      <c r="M302" s="29"/>
      <c r="N302" s="92"/>
    </row>
    <row r="303" spans="2:14" x14ac:dyDescent="0.25">
      <c r="B303" s="33"/>
      <c r="C303" s="29" t="str">
        <f>IF(ISERROR(VLOOKUP(B303,Emprunteurs!$A$2:$C$1629,2,FALSE))," ",VLOOKUP(B303,Emprunteurs!$A$2:$C$1629,2,FALSE))</f>
        <v xml:space="preserve"> </v>
      </c>
      <c r="D303" s="29" t="str">
        <f>IF(ISERROR(VLOOKUP(B303,Emprunteurs!$A$2:$C$1629,3,FALSE))," ",VLOOKUP(B303,Emprunteurs!$A$2:$C$1629,3,FALSE))</f>
        <v xml:space="preserve"> </v>
      </c>
      <c r="E303" s="29" t="str">
        <f>IF(ISERROR(VLOOKUP(B303,Emprunteurs!$A$2:$E$1629,4,FALSE))," ",VLOOKUP(B303,Emprunteurs!$A$2:$E$1629,4,FALSE))</f>
        <v xml:space="preserve"> </v>
      </c>
      <c r="F303" s="29" t="str">
        <f>IF(ISERROR(VLOOKUP(B303,Emprunteurs!$A$2:$E$1629,5,FALSE))," ",VLOOKUP(B303,Emprunteurs!$A$2:$E$1629,5,FALSE))</f>
        <v xml:space="preserve"> </v>
      </c>
      <c r="G303" s="29"/>
      <c r="H303" s="34"/>
      <c r="I303" s="82" t="str">
        <f>IF(ISERROR(VLOOKUP(H303,Inventaire!$A$2:$D$180,2,FALSE))," ",VLOOKUP(H303,Inventaire!$A$2:$D$180,2,FALSE))</f>
        <v xml:space="preserve"> </v>
      </c>
      <c r="J303" s="29" t="str">
        <f>IF(ISERROR(VLOOKUP(H303,Inventaire!$A$2:$D$180,3,FALSE))," ",VLOOKUP(H303,Inventaire!$A$2:$D$180,3,FALSE))</f>
        <v xml:space="preserve"> </v>
      </c>
      <c r="K303" s="29"/>
      <c r="L303" s="29"/>
      <c r="M303" s="29"/>
      <c r="N303" s="92"/>
    </row>
    <row r="304" spans="2:14" x14ac:dyDescent="0.25">
      <c r="B304" s="33"/>
      <c r="C304" s="29" t="str">
        <f>IF(ISERROR(VLOOKUP(B304,Emprunteurs!$A$2:$C$1629,2,FALSE))," ",VLOOKUP(B304,Emprunteurs!$A$2:$C$1629,2,FALSE))</f>
        <v xml:space="preserve"> </v>
      </c>
      <c r="D304" s="29" t="str">
        <f>IF(ISERROR(VLOOKUP(B304,Emprunteurs!$A$2:$C$1629,3,FALSE))," ",VLOOKUP(B304,Emprunteurs!$A$2:$C$1629,3,FALSE))</f>
        <v xml:space="preserve"> </v>
      </c>
      <c r="E304" s="29" t="str">
        <f>IF(ISERROR(VLOOKUP(B304,Emprunteurs!$A$2:$E$1629,4,FALSE))," ",VLOOKUP(B304,Emprunteurs!$A$2:$E$1629,4,FALSE))</f>
        <v xml:space="preserve"> </v>
      </c>
      <c r="F304" s="29" t="str">
        <f>IF(ISERROR(VLOOKUP(B304,Emprunteurs!$A$2:$E$1629,5,FALSE))," ",VLOOKUP(B304,Emprunteurs!$A$2:$E$1629,5,FALSE))</f>
        <v xml:space="preserve"> </v>
      </c>
      <c r="G304" s="29"/>
      <c r="H304" s="34"/>
      <c r="I304" s="82" t="str">
        <f>IF(ISERROR(VLOOKUP(H304,Inventaire!$A$2:$D$180,2,FALSE))," ",VLOOKUP(H304,Inventaire!$A$2:$D$180,2,FALSE))</f>
        <v xml:space="preserve"> </v>
      </c>
      <c r="J304" s="29" t="str">
        <f>IF(ISERROR(VLOOKUP(H304,Inventaire!$A$2:$D$180,3,FALSE))," ",VLOOKUP(H304,Inventaire!$A$2:$D$180,3,FALSE))</f>
        <v xml:space="preserve"> </v>
      </c>
      <c r="K304" s="29"/>
      <c r="L304" s="29"/>
      <c r="M304" s="29"/>
      <c r="N304" s="92"/>
    </row>
    <row r="305" spans="2:14" x14ac:dyDescent="0.25">
      <c r="B305" s="33"/>
      <c r="C305" s="29" t="str">
        <f>IF(ISERROR(VLOOKUP(B305,Emprunteurs!$A$2:$C$1629,2,FALSE))," ",VLOOKUP(B305,Emprunteurs!$A$2:$C$1629,2,FALSE))</f>
        <v xml:space="preserve"> </v>
      </c>
      <c r="D305" s="29" t="str">
        <f>IF(ISERROR(VLOOKUP(B305,Emprunteurs!$A$2:$C$1629,3,FALSE))," ",VLOOKUP(B305,Emprunteurs!$A$2:$C$1629,3,FALSE))</f>
        <v xml:space="preserve"> </v>
      </c>
      <c r="E305" s="29" t="str">
        <f>IF(ISERROR(VLOOKUP(B305,Emprunteurs!$A$2:$E$1629,4,FALSE))," ",VLOOKUP(B305,Emprunteurs!$A$2:$E$1629,4,FALSE))</f>
        <v xml:space="preserve"> </v>
      </c>
      <c r="F305" s="29" t="str">
        <f>IF(ISERROR(VLOOKUP(B305,Emprunteurs!$A$2:$E$1629,5,FALSE))," ",VLOOKUP(B305,Emprunteurs!$A$2:$E$1629,5,FALSE))</f>
        <v xml:space="preserve"> </v>
      </c>
      <c r="G305" s="29"/>
      <c r="H305" s="34"/>
      <c r="I305" s="82" t="str">
        <f>IF(ISERROR(VLOOKUP(H305,Inventaire!$A$2:$D$180,2,FALSE))," ",VLOOKUP(H305,Inventaire!$A$2:$D$180,2,FALSE))</f>
        <v xml:space="preserve"> </v>
      </c>
      <c r="J305" s="29" t="str">
        <f>IF(ISERROR(VLOOKUP(H305,Inventaire!$A$2:$D$180,3,FALSE))," ",VLOOKUP(H305,Inventaire!$A$2:$D$180,3,FALSE))</f>
        <v xml:space="preserve"> </v>
      </c>
      <c r="K305" s="29"/>
      <c r="L305" s="29"/>
      <c r="M305" s="29"/>
      <c r="N305" s="92"/>
    </row>
    <row r="306" spans="2:14" x14ac:dyDescent="0.25">
      <c r="B306" s="33"/>
      <c r="C306" s="29" t="str">
        <f>IF(ISERROR(VLOOKUP(B306,Emprunteurs!$A$2:$C$1629,2,FALSE))," ",VLOOKUP(B306,Emprunteurs!$A$2:$C$1629,2,FALSE))</f>
        <v xml:space="preserve"> </v>
      </c>
      <c r="D306" s="29" t="str">
        <f>IF(ISERROR(VLOOKUP(B306,Emprunteurs!$A$2:$C$1629,3,FALSE))," ",VLOOKUP(B306,Emprunteurs!$A$2:$C$1629,3,FALSE))</f>
        <v xml:space="preserve"> </v>
      </c>
      <c r="E306" s="29" t="str">
        <f>IF(ISERROR(VLOOKUP(B306,Emprunteurs!$A$2:$E$1629,4,FALSE))," ",VLOOKUP(B306,Emprunteurs!$A$2:$E$1629,4,FALSE))</f>
        <v xml:space="preserve"> </v>
      </c>
      <c r="F306" s="29" t="str">
        <f>IF(ISERROR(VLOOKUP(B306,Emprunteurs!$A$2:$E$1629,5,FALSE))," ",VLOOKUP(B306,Emprunteurs!$A$2:$E$1629,5,FALSE))</f>
        <v xml:space="preserve"> </v>
      </c>
      <c r="G306" s="29"/>
      <c r="H306" s="34"/>
      <c r="I306" s="82" t="str">
        <f>IF(ISERROR(VLOOKUP(H306,Inventaire!$A$2:$D$180,2,FALSE))," ",VLOOKUP(H306,Inventaire!$A$2:$D$180,2,FALSE))</f>
        <v xml:space="preserve"> </v>
      </c>
      <c r="J306" s="29" t="str">
        <f>IF(ISERROR(VLOOKUP(H306,Inventaire!$A$2:$D$180,3,FALSE))," ",VLOOKUP(H306,Inventaire!$A$2:$D$180,3,FALSE))</f>
        <v xml:space="preserve"> </v>
      </c>
      <c r="K306" s="29"/>
      <c r="L306" s="29"/>
      <c r="M306" s="29"/>
      <c r="N306" s="92"/>
    </row>
    <row r="307" spans="2:14" x14ac:dyDescent="0.25">
      <c r="B307" s="33"/>
      <c r="C307" s="29" t="str">
        <f>IF(ISERROR(VLOOKUP(B307,Emprunteurs!$A$2:$C$1629,2,FALSE))," ",VLOOKUP(B307,Emprunteurs!$A$2:$C$1629,2,FALSE))</f>
        <v xml:space="preserve"> </v>
      </c>
      <c r="D307" s="29" t="str">
        <f>IF(ISERROR(VLOOKUP(B307,Emprunteurs!$A$2:$C$1629,3,FALSE))," ",VLOOKUP(B307,Emprunteurs!$A$2:$C$1629,3,FALSE))</f>
        <v xml:space="preserve"> </v>
      </c>
      <c r="E307" s="29" t="str">
        <f>IF(ISERROR(VLOOKUP(B307,Emprunteurs!$A$2:$E$1629,4,FALSE))," ",VLOOKUP(B307,Emprunteurs!$A$2:$E$1629,4,FALSE))</f>
        <v xml:space="preserve"> </v>
      </c>
      <c r="F307" s="29" t="str">
        <f>IF(ISERROR(VLOOKUP(B307,Emprunteurs!$A$2:$E$1629,5,FALSE))," ",VLOOKUP(B307,Emprunteurs!$A$2:$E$1629,5,FALSE))</f>
        <v xml:space="preserve"> </v>
      </c>
      <c r="G307" s="29"/>
      <c r="H307" s="34"/>
      <c r="I307" s="82" t="str">
        <f>IF(ISERROR(VLOOKUP(H307,Inventaire!$A$2:$D$180,2,FALSE))," ",VLOOKUP(H307,Inventaire!$A$2:$D$180,2,FALSE))</f>
        <v xml:space="preserve"> </v>
      </c>
      <c r="J307" s="29" t="str">
        <f>IF(ISERROR(VLOOKUP(H307,Inventaire!$A$2:$D$180,3,FALSE))," ",VLOOKUP(H307,Inventaire!$A$2:$D$180,3,FALSE))</f>
        <v xml:space="preserve"> </v>
      </c>
      <c r="K307" s="29"/>
      <c r="L307" s="29"/>
      <c r="M307" s="29"/>
      <c r="N307" s="92"/>
    </row>
    <row r="308" spans="2:14" x14ac:dyDescent="0.25">
      <c r="B308" s="33"/>
      <c r="C308" s="29" t="str">
        <f>IF(ISERROR(VLOOKUP(B308,Emprunteurs!$A$2:$C$1629,2,FALSE))," ",VLOOKUP(B308,Emprunteurs!$A$2:$C$1629,2,FALSE))</f>
        <v xml:space="preserve"> </v>
      </c>
      <c r="D308" s="29" t="str">
        <f>IF(ISERROR(VLOOKUP(B308,Emprunteurs!$A$2:$C$1629,3,FALSE))," ",VLOOKUP(B308,Emprunteurs!$A$2:$C$1629,3,FALSE))</f>
        <v xml:space="preserve"> </v>
      </c>
      <c r="E308" s="29" t="str">
        <f>IF(ISERROR(VLOOKUP(B308,Emprunteurs!$A$2:$E$1629,4,FALSE))," ",VLOOKUP(B308,Emprunteurs!$A$2:$E$1629,4,FALSE))</f>
        <v xml:space="preserve"> </v>
      </c>
      <c r="F308" s="29" t="str">
        <f>IF(ISERROR(VLOOKUP(B308,Emprunteurs!$A$2:$E$1629,5,FALSE))," ",VLOOKUP(B308,Emprunteurs!$A$2:$E$1629,5,FALSE))</f>
        <v xml:space="preserve"> </v>
      </c>
      <c r="G308" s="29"/>
      <c r="H308" s="34"/>
      <c r="I308" s="82" t="str">
        <f>IF(ISERROR(VLOOKUP(H308,Inventaire!$A$2:$D$180,2,FALSE))," ",VLOOKUP(H308,Inventaire!$A$2:$D$180,2,FALSE))</f>
        <v xml:space="preserve"> </v>
      </c>
      <c r="J308" s="29" t="str">
        <f>IF(ISERROR(VLOOKUP(H308,Inventaire!$A$2:$D$180,3,FALSE))," ",VLOOKUP(H308,Inventaire!$A$2:$D$180,3,FALSE))</f>
        <v xml:space="preserve"> </v>
      </c>
      <c r="K308" s="29"/>
      <c r="L308" s="29"/>
      <c r="M308" s="29"/>
      <c r="N308" s="92"/>
    </row>
    <row r="309" spans="2:14" x14ac:dyDescent="0.25">
      <c r="B309" s="33"/>
      <c r="C309" s="29" t="str">
        <f>IF(ISERROR(VLOOKUP(B309,Emprunteurs!$A$2:$C$1629,2,FALSE))," ",VLOOKUP(B309,Emprunteurs!$A$2:$C$1629,2,FALSE))</f>
        <v xml:space="preserve"> </v>
      </c>
      <c r="D309" s="29" t="str">
        <f>IF(ISERROR(VLOOKUP(B309,Emprunteurs!$A$2:$C$1629,3,FALSE))," ",VLOOKUP(B309,Emprunteurs!$A$2:$C$1629,3,FALSE))</f>
        <v xml:space="preserve"> </v>
      </c>
      <c r="E309" s="29" t="str">
        <f>IF(ISERROR(VLOOKUP(B309,Emprunteurs!$A$2:$E$1629,4,FALSE))," ",VLOOKUP(B309,Emprunteurs!$A$2:$E$1629,4,FALSE))</f>
        <v xml:space="preserve"> </v>
      </c>
      <c r="F309" s="29" t="str">
        <f>IF(ISERROR(VLOOKUP(B309,Emprunteurs!$A$2:$E$1629,5,FALSE))," ",VLOOKUP(B309,Emprunteurs!$A$2:$E$1629,5,FALSE))</f>
        <v xml:space="preserve"> </v>
      </c>
      <c r="G309" s="29"/>
      <c r="H309" s="34"/>
      <c r="I309" s="82" t="str">
        <f>IF(ISERROR(VLOOKUP(H309,Inventaire!$A$2:$D$180,2,FALSE))," ",VLOOKUP(H309,Inventaire!$A$2:$D$180,2,FALSE))</f>
        <v xml:space="preserve"> </v>
      </c>
      <c r="J309" s="29" t="str">
        <f>IF(ISERROR(VLOOKUP(H309,Inventaire!$A$2:$D$180,3,FALSE))," ",VLOOKUP(H309,Inventaire!$A$2:$D$180,3,FALSE))</f>
        <v xml:space="preserve"> </v>
      </c>
      <c r="K309" s="29"/>
      <c r="L309" s="29"/>
      <c r="M309" s="29"/>
      <c r="N309" s="92"/>
    </row>
    <row r="310" spans="2:14" x14ac:dyDescent="0.25">
      <c r="B310" s="33"/>
      <c r="C310" s="29" t="str">
        <f>IF(ISERROR(VLOOKUP(B310,Emprunteurs!$A$2:$C$1629,2,FALSE))," ",VLOOKUP(B310,Emprunteurs!$A$2:$C$1629,2,FALSE))</f>
        <v xml:space="preserve"> </v>
      </c>
      <c r="D310" s="29" t="str">
        <f>IF(ISERROR(VLOOKUP(B310,Emprunteurs!$A$2:$C$1629,3,FALSE))," ",VLOOKUP(B310,Emprunteurs!$A$2:$C$1629,3,FALSE))</f>
        <v xml:space="preserve"> </v>
      </c>
      <c r="E310" s="29" t="str">
        <f>IF(ISERROR(VLOOKUP(B310,Emprunteurs!$A$2:$E$1629,4,FALSE))," ",VLOOKUP(B310,Emprunteurs!$A$2:$E$1629,4,FALSE))</f>
        <v xml:space="preserve"> </v>
      </c>
      <c r="F310" s="29" t="str">
        <f>IF(ISERROR(VLOOKUP(B310,Emprunteurs!$A$2:$E$1629,5,FALSE))," ",VLOOKUP(B310,Emprunteurs!$A$2:$E$1629,5,FALSE))</f>
        <v xml:space="preserve"> </v>
      </c>
      <c r="G310" s="29"/>
      <c r="H310" s="34"/>
      <c r="I310" s="82" t="str">
        <f>IF(ISERROR(VLOOKUP(H310,Inventaire!$A$2:$D$180,2,FALSE))," ",VLOOKUP(H310,Inventaire!$A$2:$D$180,2,FALSE))</f>
        <v xml:space="preserve"> </v>
      </c>
      <c r="J310" s="29" t="str">
        <f>IF(ISERROR(VLOOKUP(H310,Inventaire!$A$2:$D$180,3,FALSE))," ",VLOOKUP(H310,Inventaire!$A$2:$D$180,3,FALSE))</f>
        <v xml:space="preserve"> </v>
      </c>
      <c r="K310" s="29"/>
      <c r="L310" s="29"/>
      <c r="M310" s="29"/>
      <c r="N310" s="92"/>
    </row>
    <row r="311" spans="2:14" x14ac:dyDescent="0.25">
      <c r="B311" s="33"/>
      <c r="C311" s="29" t="str">
        <f>IF(ISERROR(VLOOKUP(B311,Emprunteurs!$A$2:$C$1629,2,FALSE))," ",VLOOKUP(B311,Emprunteurs!$A$2:$C$1629,2,FALSE))</f>
        <v xml:space="preserve"> </v>
      </c>
      <c r="D311" s="29" t="str">
        <f>IF(ISERROR(VLOOKUP(B311,Emprunteurs!$A$2:$C$1629,3,FALSE))," ",VLOOKUP(B311,Emprunteurs!$A$2:$C$1629,3,FALSE))</f>
        <v xml:space="preserve"> </v>
      </c>
      <c r="E311" s="29" t="str">
        <f>IF(ISERROR(VLOOKUP(B311,Emprunteurs!$A$2:$E$1629,4,FALSE))," ",VLOOKUP(B311,Emprunteurs!$A$2:$E$1629,4,FALSE))</f>
        <v xml:space="preserve"> </v>
      </c>
      <c r="F311" s="29" t="str">
        <f>IF(ISERROR(VLOOKUP(B311,Emprunteurs!$A$2:$E$1629,5,FALSE))," ",VLOOKUP(B311,Emprunteurs!$A$2:$E$1629,5,FALSE))</f>
        <v xml:space="preserve"> </v>
      </c>
      <c r="G311" s="29"/>
      <c r="H311" s="34"/>
      <c r="I311" s="82" t="str">
        <f>IF(ISERROR(VLOOKUP(H311,Inventaire!$A$2:$D$180,2,FALSE))," ",VLOOKUP(H311,Inventaire!$A$2:$D$180,2,FALSE))</f>
        <v xml:space="preserve"> </v>
      </c>
      <c r="J311" s="29" t="str">
        <f>IF(ISERROR(VLOOKUP(H311,Inventaire!$A$2:$D$180,3,FALSE))," ",VLOOKUP(H311,Inventaire!$A$2:$D$180,3,FALSE))</f>
        <v xml:space="preserve"> </v>
      </c>
      <c r="K311" s="29"/>
      <c r="L311" s="29"/>
      <c r="M311" s="29"/>
      <c r="N311" s="92"/>
    </row>
    <row r="312" spans="2:14" x14ac:dyDescent="0.25">
      <c r="B312" s="33"/>
      <c r="C312" s="29" t="str">
        <f>IF(ISERROR(VLOOKUP(B312,Emprunteurs!$A$2:$C$1629,2,FALSE))," ",VLOOKUP(B312,Emprunteurs!$A$2:$C$1629,2,FALSE))</f>
        <v xml:space="preserve"> </v>
      </c>
      <c r="D312" s="29" t="str">
        <f>IF(ISERROR(VLOOKUP(B312,Emprunteurs!$A$2:$C$1629,3,FALSE))," ",VLOOKUP(B312,Emprunteurs!$A$2:$C$1629,3,FALSE))</f>
        <v xml:space="preserve"> </v>
      </c>
      <c r="E312" s="29" t="str">
        <f>IF(ISERROR(VLOOKUP(B312,Emprunteurs!$A$2:$E$1629,4,FALSE))," ",VLOOKUP(B312,Emprunteurs!$A$2:$E$1629,4,FALSE))</f>
        <v xml:space="preserve"> </v>
      </c>
      <c r="F312" s="29" t="str">
        <f>IF(ISERROR(VLOOKUP(B312,Emprunteurs!$A$2:$E$1629,5,FALSE))," ",VLOOKUP(B312,Emprunteurs!$A$2:$E$1629,5,FALSE))</f>
        <v xml:space="preserve"> </v>
      </c>
      <c r="G312" s="29"/>
      <c r="H312" s="34"/>
      <c r="I312" s="82" t="str">
        <f>IF(ISERROR(VLOOKUP(H312,Inventaire!$A$2:$D$180,2,FALSE))," ",VLOOKUP(H312,Inventaire!$A$2:$D$180,2,FALSE))</f>
        <v xml:space="preserve"> </v>
      </c>
      <c r="J312" s="29" t="str">
        <f>IF(ISERROR(VLOOKUP(H312,Inventaire!$A$2:$D$180,3,FALSE))," ",VLOOKUP(H312,Inventaire!$A$2:$D$180,3,FALSE))</f>
        <v xml:space="preserve"> </v>
      </c>
      <c r="K312" s="29"/>
      <c r="L312" s="29"/>
      <c r="M312" s="29"/>
      <c r="N312" s="92"/>
    </row>
    <row r="313" spans="2:14" x14ac:dyDescent="0.25">
      <c r="B313" s="33"/>
      <c r="C313" s="29" t="str">
        <f>IF(ISERROR(VLOOKUP(B313,Emprunteurs!$A$2:$C$1629,2,FALSE))," ",VLOOKUP(B313,Emprunteurs!$A$2:$C$1629,2,FALSE))</f>
        <v xml:space="preserve"> </v>
      </c>
      <c r="D313" s="29" t="str">
        <f>IF(ISERROR(VLOOKUP(B313,Emprunteurs!$A$2:$C$1629,3,FALSE))," ",VLOOKUP(B313,Emprunteurs!$A$2:$C$1629,3,FALSE))</f>
        <v xml:space="preserve"> </v>
      </c>
      <c r="E313" s="29" t="str">
        <f>IF(ISERROR(VLOOKUP(B313,Emprunteurs!$A$2:$E$1629,4,FALSE))," ",VLOOKUP(B313,Emprunteurs!$A$2:$E$1629,4,FALSE))</f>
        <v xml:space="preserve"> </v>
      </c>
      <c r="F313" s="29" t="str">
        <f>IF(ISERROR(VLOOKUP(B313,Emprunteurs!$A$2:$E$1629,5,FALSE))," ",VLOOKUP(B313,Emprunteurs!$A$2:$E$1629,5,FALSE))</f>
        <v xml:space="preserve"> </v>
      </c>
      <c r="G313" s="29"/>
      <c r="H313" s="34"/>
      <c r="I313" s="82" t="str">
        <f>IF(ISERROR(VLOOKUP(H313,Inventaire!$A$2:$D$180,2,FALSE))," ",VLOOKUP(H313,Inventaire!$A$2:$D$180,2,FALSE))</f>
        <v xml:space="preserve"> </v>
      </c>
      <c r="J313" s="29" t="str">
        <f>IF(ISERROR(VLOOKUP(H313,Inventaire!$A$2:$D$180,3,FALSE))," ",VLOOKUP(H313,Inventaire!$A$2:$D$180,3,FALSE))</f>
        <v xml:space="preserve"> </v>
      </c>
      <c r="K313" s="29"/>
      <c r="L313" s="29"/>
      <c r="M313" s="29"/>
      <c r="N313" s="92"/>
    </row>
    <row r="314" spans="2:14" x14ac:dyDescent="0.25">
      <c r="B314" s="33"/>
      <c r="C314" s="29" t="str">
        <f>IF(ISERROR(VLOOKUP(B314,Emprunteurs!$A$2:$C$1629,2,FALSE))," ",VLOOKUP(B314,Emprunteurs!$A$2:$C$1629,2,FALSE))</f>
        <v xml:space="preserve"> </v>
      </c>
      <c r="D314" s="29" t="str">
        <f>IF(ISERROR(VLOOKUP(B314,Emprunteurs!$A$2:$C$1629,3,FALSE))," ",VLOOKUP(B314,Emprunteurs!$A$2:$C$1629,3,FALSE))</f>
        <v xml:space="preserve"> </v>
      </c>
      <c r="E314" s="29" t="str">
        <f>IF(ISERROR(VLOOKUP(B314,Emprunteurs!$A$2:$E$1629,4,FALSE))," ",VLOOKUP(B314,Emprunteurs!$A$2:$E$1629,4,FALSE))</f>
        <v xml:space="preserve"> </v>
      </c>
      <c r="F314" s="29" t="str">
        <f>IF(ISERROR(VLOOKUP(B314,Emprunteurs!$A$2:$E$1629,5,FALSE))," ",VLOOKUP(B314,Emprunteurs!$A$2:$E$1629,5,FALSE))</f>
        <v xml:space="preserve"> </v>
      </c>
      <c r="G314" s="29"/>
      <c r="H314" s="34"/>
      <c r="I314" s="82" t="str">
        <f>IF(ISERROR(VLOOKUP(H314,Inventaire!$A$2:$D$180,2,FALSE))," ",VLOOKUP(H314,Inventaire!$A$2:$D$180,2,FALSE))</f>
        <v xml:space="preserve"> </v>
      </c>
      <c r="J314" s="29" t="str">
        <f>IF(ISERROR(VLOOKUP(H314,Inventaire!$A$2:$D$180,3,FALSE))," ",VLOOKUP(H314,Inventaire!$A$2:$D$180,3,FALSE))</f>
        <v xml:space="preserve"> </v>
      </c>
      <c r="K314" s="29"/>
      <c r="L314" s="29"/>
      <c r="M314" s="29"/>
      <c r="N314" s="92"/>
    </row>
    <row r="315" spans="2:14" x14ac:dyDescent="0.25">
      <c r="B315" s="33"/>
      <c r="C315" s="29" t="str">
        <f>IF(ISERROR(VLOOKUP(B315,Emprunteurs!$A$2:$C$1629,2,FALSE))," ",VLOOKUP(B315,Emprunteurs!$A$2:$C$1629,2,FALSE))</f>
        <v xml:space="preserve"> </v>
      </c>
      <c r="D315" s="29" t="str">
        <f>IF(ISERROR(VLOOKUP(B315,Emprunteurs!$A$2:$C$1629,3,FALSE))," ",VLOOKUP(B315,Emprunteurs!$A$2:$C$1629,3,FALSE))</f>
        <v xml:space="preserve"> </v>
      </c>
      <c r="E315" s="29" t="str">
        <f>IF(ISERROR(VLOOKUP(B315,Emprunteurs!$A$2:$E$1629,4,FALSE))," ",VLOOKUP(B315,Emprunteurs!$A$2:$E$1629,4,FALSE))</f>
        <v xml:space="preserve"> </v>
      </c>
      <c r="F315" s="29" t="str">
        <f>IF(ISERROR(VLOOKUP(B315,Emprunteurs!$A$2:$E$1629,5,FALSE))," ",VLOOKUP(B315,Emprunteurs!$A$2:$E$1629,5,FALSE))</f>
        <v xml:space="preserve"> </v>
      </c>
      <c r="G315" s="29"/>
      <c r="H315" s="34"/>
      <c r="I315" s="82" t="str">
        <f>IF(ISERROR(VLOOKUP(H315,Inventaire!$A$2:$D$180,2,FALSE))," ",VLOOKUP(H315,Inventaire!$A$2:$D$180,2,FALSE))</f>
        <v xml:space="preserve"> </v>
      </c>
      <c r="J315" s="29" t="str">
        <f>IF(ISERROR(VLOOKUP(H315,Inventaire!$A$2:$D$180,3,FALSE))," ",VLOOKUP(H315,Inventaire!$A$2:$D$180,3,FALSE))</f>
        <v xml:space="preserve"> </v>
      </c>
      <c r="K315" s="29"/>
      <c r="L315" s="29"/>
      <c r="M315" s="29"/>
      <c r="N315" s="92"/>
    </row>
    <row r="316" spans="2:14" x14ac:dyDescent="0.25">
      <c r="B316" s="33"/>
      <c r="C316" s="29" t="str">
        <f>IF(ISERROR(VLOOKUP(B316,Emprunteurs!$A$2:$C$1629,2,FALSE))," ",VLOOKUP(B316,Emprunteurs!$A$2:$C$1629,2,FALSE))</f>
        <v xml:space="preserve"> </v>
      </c>
      <c r="D316" s="29" t="str">
        <f>IF(ISERROR(VLOOKUP(B316,Emprunteurs!$A$2:$C$1629,3,FALSE))," ",VLOOKUP(B316,Emprunteurs!$A$2:$C$1629,3,FALSE))</f>
        <v xml:space="preserve"> </v>
      </c>
      <c r="E316" s="29" t="str">
        <f>IF(ISERROR(VLOOKUP(B316,Emprunteurs!$A$2:$E$1629,4,FALSE))," ",VLOOKUP(B316,Emprunteurs!$A$2:$E$1629,4,FALSE))</f>
        <v xml:space="preserve"> </v>
      </c>
      <c r="F316" s="29" t="str">
        <f>IF(ISERROR(VLOOKUP(B316,Emprunteurs!$A$2:$E$1629,5,FALSE))," ",VLOOKUP(B316,Emprunteurs!$A$2:$E$1629,5,FALSE))</f>
        <v xml:space="preserve"> </v>
      </c>
      <c r="G316" s="29"/>
      <c r="H316" s="34"/>
      <c r="I316" s="82" t="str">
        <f>IF(ISERROR(VLOOKUP(H316,Inventaire!$A$2:$D$180,2,FALSE))," ",VLOOKUP(H316,Inventaire!$A$2:$D$180,2,FALSE))</f>
        <v xml:space="preserve"> </v>
      </c>
      <c r="J316" s="29" t="str">
        <f>IF(ISERROR(VLOOKUP(H316,Inventaire!$A$2:$D$180,3,FALSE))," ",VLOOKUP(H316,Inventaire!$A$2:$D$180,3,FALSE))</f>
        <v xml:space="preserve"> </v>
      </c>
      <c r="K316" s="29"/>
      <c r="L316" s="29"/>
      <c r="M316" s="29"/>
      <c r="N316" s="92"/>
    </row>
    <row r="317" spans="2:14" x14ac:dyDescent="0.25">
      <c r="B317" s="33"/>
      <c r="C317" s="29" t="str">
        <f>IF(ISERROR(VLOOKUP(B317,Emprunteurs!$A$2:$C$1629,2,FALSE))," ",VLOOKUP(B317,Emprunteurs!$A$2:$C$1629,2,FALSE))</f>
        <v xml:space="preserve"> </v>
      </c>
      <c r="D317" s="29" t="str">
        <f>IF(ISERROR(VLOOKUP(B317,Emprunteurs!$A$2:$C$1629,3,FALSE))," ",VLOOKUP(B317,Emprunteurs!$A$2:$C$1629,3,FALSE))</f>
        <v xml:space="preserve"> </v>
      </c>
      <c r="E317" s="29" t="str">
        <f>IF(ISERROR(VLOOKUP(B317,Emprunteurs!$A$2:$E$1629,4,FALSE))," ",VLOOKUP(B317,Emprunteurs!$A$2:$E$1629,4,FALSE))</f>
        <v xml:space="preserve"> </v>
      </c>
      <c r="F317" s="29" t="str">
        <f>IF(ISERROR(VLOOKUP(B317,Emprunteurs!$A$2:$E$1629,5,FALSE))," ",VLOOKUP(B317,Emprunteurs!$A$2:$E$1629,5,FALSE))</f>
        <v xml:space="preserve"> </v>
      </c>
      <c r="G317" s="29"/>
      <c r="H317" s="34"/>
      <c r="I317" s="82" t="str">
        <f>IF(ISERROR(VLOOKUP(H317,Inventaire!$A$2:$D$180,2,FALSE))," ",VLOOKUP(H317,Inventaire!$A$2:$D$180,2,FALSE))</f>
        <v xml:space="preserve"> </v>
      </c>
      <c r="J317" s="29" t="str">
        <f>IF(ISERROR(VLOOKUP(H317,Inventaire!$A$2:$D$180,3,FALSE))," ",VLOOKUP(H317,Inventaire!$A$2:$D$180,3,FALSE))</f>
        <v xml:space="preserve"> </v>
      </c>
      <c r="K317" s="29"/>
      <c r="L317" s="29"/>
      <c r="M317" s="29"/>
      <c r="N317" s="92"/>
    </row>
    <row r="318" spans="2:14" x14ac:dyDescent="0.25">
      <c r="B318" s="33"/>
      <c r="C318" s="29" t="str">
        <f>IF(ISERROR(VLOOKUP(B318,Emprunteurs!$A$2:$C$1629,2,FALSE))," ",VLOOKUP(B318,Emprunteurs!$A$2:$C$1629,2,FALSE))</f>
        <v xml:space="preserve"> </v>
      </c>
      <c r="D318" s="29" t="str">
        <f>IF(ISERROR(VLOOKUP(B318,Emprunteurs!$A$2:$C$1629,3,FALSE))," ",VLOOKUP(B318,Emprunteurs!$A$2:$C$1629,3,FALSE))</f>
        <v xml:space="preserve"> </v>
      </c>
      <c r="E318" s="29" t="str">
        <f>IF(ISERROR(VLOOKUP(B318,Emprunteurs!$A$2:$E$1629,4,FALSE))," ",VLOOKUP(B318,Emprunteurs!$A$2:$E$1629,4,FALSE))</f>
        <v xml:space="preserve"> </v>
      </c>
      <c r="F318" s="29" t="str">
        <f>IF(ISERROR(VLOOKUP(B318,Emprunteurs!$A$2:$E$1629,5,FALSE))," ",VLOOKUP(B318,Emprunteurs!$A$2:$E$1629,5,FALSE))</f>
        <v xml:space="preserve"> </v>
      </c>
      <c r="G318" s="29"/>
      <c r="H318" s="34"/>
      <c r="I318" s="82" t="str">
        <f>IF(ISERROR(VLOOKUP(H318,Inventaire!$A$2:$D$180,2,FALSE))," ",VLOOKUP(H318,Inventaire!$A$2:$D$180,2,FALSE))</f>
        <v xml:space="preserve"> </v>
      </c>
      <c r="J318" s="29" t="str">
        <f>IF(ISERROR(VLOOKUP(H318,Inventaire!$A$2:$D$180,3,FALSE))," ",VLOOKUP(H318,Inventaire!$A$2:$D$180,3,FALSE))</f>
        <v xml:space="preserve"> </v>
      </c>
      <c r="K318" s="29"/>
      <c r="L318" s="29"/>
      <c r="M318" s="29"/>
      <c r="N318" s="92"/>
    </row>
    <row r="319" spans="2:14" x14ac:dyDescent="0.25">
      <c r="B319" s="33"/>
      <c r="C319" s="29" t="str">
        <f>IF(ISERROR(VLOOKUP(B319,Emprunteurs!$A$2:$C$1629,2,FALSE))," ",VLOOKUP(B319,Emprunteurs!$A$2:$C$1629,2,FALSE))</f>
        <v xml:space="preserve"> </v>
      </c>
      <c r="D319" s="29" t="str">
        <f>IF(ISERROR(VLOOKUP(B319,Emprunteurs!$A$2:$C$1629,3,FALSE))," ",VLOOKUP(B319,Emprunteurs!$A$2:$C$1629,3,FALSE))</f>
        <v xml:space="preserve"> </v>
      </c>
      <c r="E319" s="29" t="str">
        <f>IF(ISERROR(VLOOKUP(B319,Emprunteurs!$A$2:$E$1629,4,FALSE))," ",VLOOKUP(B319,Emprunteurs!$A$2:$E$1629,4,FALSE))</f>
        <v xml:space="preserve"> </v>
      </c>
      <c r="F319" s="29" t="str">
        <f>IF(ISERROR(VLOOKUP(B319,Emprunteurs!$A$2:$E$1629,5,FALSE))," ",VLOOKUP(B319,Emprunteurs!$A$2:$E$1629,5,FALSE))</f>
        <v xml:space="preserve"> </v>
      </c>
      <c r="G319" s="29"/>
      <c r="H319" s="34"/>
      <c r="I319" s="82" t="str">
        <f>IF(ISERROR(VLOOKUP(H319,Inventaire!$A$2:$D$180,2,FALSE))," ",VLOOKUP(H319,Inventaire!$A$2:$D$180,2,FALSE))</f>
        <v xml:space="preserve"> </v>
      </c>
      <c r="J319" s="29" t="str">
        <f>IF(ISERROR(VLOOKUP(H319,Inventaire!$A$2:$D$180,3,FALSE))," ",VLOOKUP(H319,Inventaire!$A$2:$D$180,3,FALSE))</f>
        <v xml:space="preserve"> </v>
      </c>
      <c r="K319" s="29"/>
      <c r="L319" s="29"/>
      <c r="M319" s="29"/>
      <c r="N319" s="92"/>
    </row>
    <row r="320" spans="2:14" x14ac:dyDescent="0.25">
      <c r="B320" s="33"/>
      <c r="C320" s="29" t="str">
        <f>IF(ISERROR(VLOOKUP(B320,Emprunteurs!$A$2:$C$1629,2,FALSE))," ",VLOOKUP(B320,Emprunteurs!$A$2:$C$1629,2,FALSE))</f>
        <v xml:space="preserve"> </v>
      </c>
      <c r="D320" s="29" t="str">
        <f>IF(ISERROR(VLOOKUP(B320,Emprunteurs!$A$2:$C$1629,3,FALSE))," ",VLOOKUP(B320,Emprunteurs!$A$2:$C$1629,3,FALSE))</f>
        <v xml:space="preserve"> </v>
      </c>
      <c r="E320" s="29" t="str">
        <f>IF(ISERROR(VLOOKUP(B320,Emprunteurs!$A$2:$E$1629,4,FALSE))," ",VLOOKUP(B320,Emprunteurs!$A$2:$E$1629,4,FALSE))</f>
        <v xml:space="preserve"> </v>
      </c>
      <c r="F320" s="29" t="str">
        <f>IF(ISERROR(VLOOKUP(B320,Emprunteurs!$A$2:$E$1629,5,FALSE))," ",VLOOKUP(B320,Emprunteurs!$A$2:$E$1629,5,FALSE))</f>
        <v xml:space="preserve"> </v>
      </c>
      <c r="G320" s="29"/>
      <c r="H320" s="34"/>
      <c r="I320" s="82" t="str">
        <f>IF(ISERROR(VLOOKUP(H320,Inventaire!$A$2:$D$180,2,FALSE))," ",VLOOKUP(H320,Inventaire!$A$2:$D$180,2,FALSE))</f>
        <v xml:space="preserve"> </v>
      </c>
      <c r="J320" s="29" t="str">
        <f>IF(ISERROR(VLOOKUP(H320,Inventaire!$A$2:$D$180,3,FALSE))," ",VLOOKUP(H320,Inventaire!$A$2:$D$180,3,FALSE))</f>
        <v xml:space="preserve"> </v>
      </c>
      <c r="K320" s="29"/>
      <c r="L320" s="29"/>
      <c r="M320" s="29"/>
      <c r="N320" s="92"/>
    </row>
    <row r="321" spans="2:14" x14ac:dyDescent="0.25">
      <c r="B321" s="33"/>
      <c r="C321" s="29" t="str">
        <f>IF(ISERROR(VLOOKUP(B321,Emprunteurs!$A$2:$C$1629,2,FALSE))," ",VLOOKUP(B321,Emprunteurs!$A$2:$C$1629,2,FALSE))</f>
        <v xml:space="preserve"> </v>
      </c>
      <c r="D321" s="29" t="str">
        <f>IF(ISERROR(VLOOKUP(B321,Emprunteurs!$A$2:$C$1629,3,FALSE))," ",VLOOKUP(B321,Emprunteurs!$A$2:$C$1629,3,FALSE))</f>
        <v xml:space="preserve"> </v>
      </c>
      <c r="E321" s="29" t="str">
        <f>IF(ISERROR(VLOOKUP(B321,Emprunteurs!$A$2:$E$1629,4,FALSE))," ",VLOOKUP(B321,Emprunteurs!$A$2:$E$1629,4,FALSE))</f>
        <v xml:space="preserve"> </v>
      </c>
      <c r="F321" s="29" t="str">
        <f>IF(ISERROR(VLOOKUP(B321,Emprunteurs!$A$2:$E$1629,5,FALSE))," ",VLOOKUP(B321,Emprunteurs!$A$2:$E$1629,5,FALSE))</f>
        <v xml:space="preserve"> </v>
      </c>
      <c r="G321" s="29"/>
      <c r="H321" s="34"/>
      <c r="I321" s="82" t="str">
        <f>IF(ISERROR(VLOOKUP(H321,Inventaire!$A$2:$D$180,2,FALSE))," ",VLOOKUP(H321,Inventaire!$A$2:$D$180,2,FALSE))</f>
        <v xml:space="preserve"> </v>
      </c>
      <c r="J321" s="29" t="str">
        <f>IF(ISERROR(VLOOKUP(H321,Inventaire!$A$2:$D$180,3,FALSE))," ",VLOOKUP(H321,Inventaire!$A$2:$D$180,3,FALSE))</f>
        <v xml:space="preserve"> </v>
      </c>
      <c r="K321" s="29"/>
      <c r="L321" s="29"/>
      <c r="M321" s="29"/>
      <c r="N321" s="92"/>
    </row>
    <row r="322" spans="2:14" x14ac:dyDescent="0.25">
      <c r="B322" s="33"/>
      <c r="C322" s="29" t="str">
        <f>IF(ISERROR(VLOOKUP(B322,Emprunteurs!$A$2:$C$1629,2,FALSE))," ",VLOOKUP(B322,Emprunteurs!$A$2:$C$1629,2,FALSE))</f>
        <v xml:space="preserve"> </v>
      </c>
      <c r="D322" s="29" t="str">
        <f>IF(ISERROR(VLOOKUP(B322,Emprunteurs!$A$2:$C$1629,3,FALSE))," ",VLOOKUP(B322,Emprunteurs!$A$2:$C$1629,3,FALSE))</f>
        <v xml:space="preserve"> </v>
      </c>
      <c r="E322" s="29" t="str">
        <f>IF(ISERROR(VLOOKUP(B322,Emprunteurs!$A$2:$E$1629,4,FALSE))," ",VLOOKUP(B322,Emprunteurs!$A$2:$E$1629,4,FALSE))</f>
        <v xml:space="preserve"> </v>
      </c>
      <c r="F322" s="29" t="str">
        <f>IF(ISERROR(VLOOKUP(B322,Emprunteurs!$A$2:$E$1629,5,FALSE))," ",VLOOKUP(B322,Emprunteurs!$A$2:$E$1629,5,FALSE))</f>
        <v xml:space="preserve"> </v>
      </c>
      <c r="G322" s="29"/>
      <c r="H322" s="34"/>
      <c r="I322" s="82" t="str">
        <f>IF(ISERROR(VLOOKUP(H322,Inventaire!$A$2:$D$180,2,FALSE))," ",VLOOKUP(H322,Inventaire!$A$2:$D$180,2,FALSE))</f>
        <v xml:space="preserve"> </v>
      </c>
      <c r="J322" s="29" t="str">
        <f>IF(ISERROR(VLOOKUP(H322,Inventaire!$A$2:$D$180,3,FALSE))," ",VLOOKUP(H322,Inventaire!$A$2:$D$180,3,FALSE))</f>
        <v xml:space="preserve"> </v>
      </c>
      <c r="K322" s="29"/>
      <c r="L322" s="29"/>
      <c r="M322" s="29"/>
      <c r="N322" s="92"/>
    </row>
    <row r="323" spans="2:14" x14ac:dyDescent="0.25">
      <c r="B323" s="33"/>
      <c r="C323" s="29" t="str">
        <f>IF(ISERROR(VLOOKUP(B323,Emprunteurs!$A$2:$C$1629,2,FALSE))," ",VLOOKUP(B323,Emprunteurs!$A$2:$C$1629,2,FALSE))</f>
        <v xml:space="preserve"> </v>
      </c>
      <c r="D323" s="29" t="str">
        <f>IF(ISERROR(VLOOKUP(B323,Emprunteurs!$A$2:$C$1629,3,FALSE))," ",VLOOKUP(B323,Emprunteurs!$A$2:$C$1629,3,FALSE))</f>
        <v xml:space="preserve"> </v>
      </c>
      <c r="E323" s="29" t="str">
        <f>IF(ISERROR(VLOOKUP(B323,Emprunteurs!$A$2:$E$1629,4,FALSE))," ",VLOOKUP(B323,Emprunteurs!$A$2:$E$1629,4,FALSE))</f>
        <v xml:space="preserve"> </v>
      </c>
      <c r="F323" s="29" t="str">
        <f>IF(ISERROR(VLOOKUP(B323,Emprunteurs!$A$2:$E$1629,5,FALSE))," ",VLOOKUP(B323,Emprunteurs!$A$2:$E$1629,5,FALSE))</f>
        <v xml:space="preserve"> </v>
      </c>
      <c r="G323" s="29"/>
      <c r="H323" s="34"/>
      <c r="I323" s="82" t="str">
        <f>IF(ISERROR(VLOOKUP(H323,Inventaire!$A$2:$D$180,2,FALSE))," ",VLOOKUP(H323,Inventaire!$A$2:$D$180,2,FALSE))</f>
        <v xml:space="preserve"> </v>
      </c>
      <c r="J323" s="29" t="str">
        <f>IF(ISERROR(VLOOKUP(H323,Inventaire!$A$2:$D$180,3,FALSE))," ",VLOOKUP(H323,Inventaire!$A$2:$D$180,3,FALSE))</f>
        <v xml:space="preserve"> </v>
      </c>
      <c r="K323" s="29"/>
      <c r="L323" s="29"/>
      <c r="M323" s="29"/>
      <c r="N323" s="92"/>
    </row>
    <row r="324" spans="2:14" x14ac:dyDescent="0.25">
      <c r="B324" s="33"/>
      <c r="C324" s="29" t="str">
        <f>IF(ISERROR(VLOOKUP(B324,Emprunteurs!$A$2:$C$1629,2,FALSE))," ",VLOOKUP(B324,Emprunteurs!$A$2:$C$1629,2,FALSE))</f>
        <v xml:space="preserve"> </v>
      </c>
      <c r="D324" s="29" t="str">
        <f>IF(ISERROR(VLOOKUP(B324,Emprunteurs!$A$2:$C$1629,3,FALSE))," ",VLOOKUP(B324,Emprunteurs!$A$2:$C$1629,3,FALSE))</f>
        <v xml:space="preserve"> </v>
      </c>
      <c r="E324" s="29" t="str">
        <f>IF(ISERROR(VLOOKUP(B324,Emprunteurs!$A$2:$E$1629,4,FALSE))," ",VLOOKUP(B324,Emprunteurs!$A$2:$E$1629,4,FALSE))</f>
        <v xml:space="preserve"> </v>
      </c>
      <c r="F324" s="29" t="str">
        <f>IF(ISERROR(VLOOKUP(B324,Emprunteurs!$A$2:$E$1629,5,FALSE))," ",VLOOKUP(B324,Emprunteurs!$A$2:$E$1629,5,FALSE))</f>
        <v xml:space="preserve"> </v>
      </c>
      <c r="G324" s="29"/>
      <c r="H324" s="34"/>
      <c r="I324" s="82" t="str">
        <f>IF(ISERROR(VLOOKUP(H324,Inventaire!$A$2:$D$180,2,FALSE))," ",VLOOKUP(H324,Inventaire!$A$2:$D$180,2,FALSE))</f>
        <v xml:space="preserve"> </v>
      </c>
      <c r="J324" s="29" t="str">
        <f>IF(ISERROR(VLOOKUP(H324,Inventaire!$A$2:$D$180,3,FALSE))," ",VLOOKUP(H324,Inventaire!$A$2:$D$180,3,FALSE))</f>
        <v xml:space="preserve"> </v>
      </c>
      <c r="K324" s="29"/>
      <c r="L324" s="29"/>
      <c r="M324" s="29"/>
      <c r="N324" s="92"/>
    </row>
    <row r="325" spans="2:14" x14ac:dyDescent="0.25">
      <c r="B325" s="33"/>
      <c r="C325" s="29" t="str">
        <f>IF(ISERROR(VLOOKUP(B325,Emprunteurs!$A$2:$C$1629,2,FALSE))," ",VLOOKUP(B325,Emprunteurs!$A$2:$C$1629,2,FALSE))</f>
        <v xml:space="preserve"> </v>
      </c>
      <c r="D325" s="29" t="str">
        <f>IF(ISERROR(VLOOKUP(B325,Emprunteurs!$A$2:$C$1629,3,FALSE))," ",VLOOKUP(B325,Emprunteurs!$A$2:$C$1629,3,FALSE))</f>
        <v xml:space="preserve"> </v>
      </c>
      <c r="E325" s="29" t="str">
        <f>IF(ISERROR(VLOOKUP(B325,Emprunteurs!$A$2:$E$1629,4,FALSE))," ",VLOOKUP(B325,Emprunteurs!$A$2:$E$1629,4,FALSE))</f>
        <v xml:space="preserve"> </v>
      </c>
      <c r="F325" s="29" t="str">
        <f>IF(ISERROR(VLOOKUP(B325,Emprunteurs!$A$2:$E$1629,5,FALSE))," ",VLOOKUP(B325,Emprunteurs!$A$2:$E$1629,5,FALSE))</f>
        <v xml:space="preserve"> </v>
      </c>
      <c r="G325" s="29"/>
      <c r="H325" s="34"/>
      <c r="I325" s="82" t="str">
        <f>IF(ISERROR(VLOOKUP(H325,Inventaire!$A$2:$D$180,2,FALSE))," ",VLOOKUP(H325,Inventaire!$A$2:$D$180,2,FALSE))</f>
        <v xml:space="preserve"> </v>
      </c>
      <c r="J325" s="29" t="str">
        <f>IF(ISERROR(VLOOKUP(H325,Inventaire!$A$2:$D$180,3,FALSE))," ",VLOOKUP(H325,Inventaire!$A$2:$D$180,3,FALSE))</f>
        <v xml:space="preserve"> </v>
      </c>
      <c r="K325" s="29"/>
      <c r="L325" s="29"/>
      <c r="M325" s="29"/>
      <c r="N325" s="92"/>
    </row>
    <row r="326" spans="2:14" x14ac:dyDescent="0.25">
      <c r="B326" s="33"/>
      <c r="C326" s="29" t="str">
        <f>IF(ISERROR(VLOOKUP(B326,Emprunteurs!$A$2:$C$1629,2,FALSE))," ",VLOOKUP(B326,Emprunteurs!$A$2:$C$1629,2,FALSE))</f>
        <v xml:space="preserve"> </v>
      </c>
      <c r="D326" s="29" t="str">
        <f>IF(ISERROR(VLOOKUP(B326,Emprunteurs!$A$2:$C$1629,3,FALSE))," ",VLOOKUP(B326,Emprunteurs!$A$2:$C$1629,3,FALSE))</f>
        <v xml:space="preserve"> </v>
      </c>
      <c r="E326" s="29" t="str">
        <f>IF(ISERROR(VLOOKUP(B326,Emprunteurs!$A$2:$E$1629,4,FALSE))," ",VLOOKUP(B326,Emprunteurs!$A$2:$E$1629,4,FALSE))</f>
        <v xml:space="preserve"> </v>
      </c>
      <c r="F326" s="29" t="str">
        <f>IF(ISERROR(VLOOKUP(B326,Emprunteurs!$A$2:$E$1629,5,FALSE))," ",VLOOKUP(B326,Emprunteurs!$A$2:$E$1629,5,FALSE))</f>
        <v xml:space="preserve"> </v>
      </c>
      <c r="G326" s="29"/>
      <c r="H326" s="34"/>
      <c r="I326" s="82" t="str">
        <f>IF(ISERROR(VLOOKUP(H326,Inventaire!$A$2:$D$180,2,FALSE))," ",VLOOKUP(H326,Inventaire!$A$2:$D$180,2,FALSE))</f>
        <v xml:space="preserve"> </v>
      </c>
      <c r="J326" s="29" t="str">
        <f>IF(ISERROR(VLOOKUP(H326,Inventaire!$A$2:$D$180,3,FALSE))," ",VLOOKUP(H326,Inventaire!$A$2:$D$180,3,FALSE))</f>
        <v xml:space="preserve"> </v>
      </c>
      <c r="K326" s="29"/>
      <c r="L326" s="29"/>
      <c r="M326" s="29"/>
      <c r="N326" s="92"/>
    </row>
    <row r="327" spans="2:14" x14ac:dyDescent="0.25">
      <c r="B327" s="33"/>
      <c r="C327" s="29" t="str">
        <f>IF(ISERROR(VLOOKUP(B327,Emprunteurs!$A$2:$C$1629,2,FALSE))," ",VLOOKUP(B327,Emprunteurs!$A$2:$C$1629,2,FALSE))</f>
        <v xml:space="preserve"> </v>
      </c>
      <c r="D327" s="29" t="str">
        <f>IF(ISERROR(VLOOKUP(B327,Emprunteurs!$A$2:$C$1629,3,FALSE))," ",VLOOKUP(B327,Emprunteurs!$A$2:$C$1629,3,FALSE))</f>
        <v xml:space="preserve"> </v>
      </c>
      <c r="E327" s="29" t="str">
        <f>IF(ISERROR(VLOOKUP(B327,Emprunteurs!$A$2:$E$1629,4,FALSE))," ",VLOOKUP(B327,Emprunteurs!$A$2:$E$1629,4,FALSE))</f>
        <v xml:space="preserve"> </v>
      </c>
      <c r="F327" s="29" t="str">
        <f>IF(ISERROR(VLOOKUP(B327,Emprunteurs!$A$2:$E$1629,5,FALSE))," ",VLOOKUP(B327,Emprunteurs!$A$2:$E$1629,5,FALSE))</f>
        <v xml:space="preserve"> </v>
      </c>
      <c r="G327" s="29"/>
      <c r="H327" s="34"/>
      <c r="I327" s="82" t="str">
        <f>IF(ISERROR(VLOOKUP(H327,Inventaire!$A$2:$D$180,2,FALSE))," ",VLOOKUP(H327,Inventaire!$A$2:$D$180,2,FALSE))</f>
        <v xml:space="preserve"> </v>
      </c>
      <c r="J327" s="29" t="str">
        <f>IF(ISERROR(VLOOKUP(H327,Inventaire!$A$2:$D$180,3,FALSE))," ",VLOOKUP(H327,Inventaire!$A$2:$D$180,3,FALSE))</f>
        <v xml:space="preserve"> </v>
      </c>
      <c r="K327" s="29"/>
      <c r="L327" s="29"/>
      <c r="M327" s="29"/>
      <c r="N327" s="92"/>
    </row>
    <row r="328" spans="2:14" x14ac:dyDescent="0.25">
      <c r="B328" s="33"/>
      <c r="C328" s="29" t="str">
        <f>IF(ISERROR(VLOOKUP(B328,Emprunteurs!$A$2:$C$1629,2,FALSE))," ",VLOOKUP(B328,Emprunteurs!$A$2:$C$1629,2,FALSE))</f>
        <v xml:space="preserve"> </v>
      </c>
      <c r="D328" s="29" t="str">
        <f>IF(ISERROR(VLOOKUP(B328,Emprunteurs!$A$2:$C$1629,3,FALSE))," ",VLOOKUP(B328,Emprunteurs!$A$2:$C$1629,3,FALSE))</f>
        <v xml:space="preserve"> </v>
      </c>
      <c r="E328" s="29" t="str">
        <f>IF(ISERROR(VLOOKUP(B328,Emprunteurs!$A$2:$E$1629,4,FALSE))," ",VLOOKUP(B328,Emprunteurs!$A$2:$E$1629,4,FALSE))</f>
        <v xml:space="preserve"> </v>
      </c>
      <c r="F328" s="29" t="str">
        <f>IF(ISERROR(VLOOKUP(B328,Emprunteurs!$A$2:$E$1629,5,FALSE))," ",VLOOKUP(B328,Emprunteurs!$A$2:$E$1629,5,FALSE))</f>
        <v xml:space="preserve"> </v>
      </c>
      <c r="G328" s="29"/>
      <c r="H328" s="34"/>
      <c r="I328" s="82" t="str">
        <f>IF(ISERROR(VLOOKUP(H328,Inventaire!$A$2:$D$180,2,FALSE))," ",VLOOKUP(H328,Inventaire!$A$2:$D$180,2,FALSE))</f>
        <v xml:space="preserve"> </v>
      </c>
      <c r="J328" s="29" t="str">
        <f>IF(ISERROR(VLOOKUP(H328,Inventaire!$A$2:$D$180,3,FALSE))," ",VLOOKUP(H328,Inventaire!$A$2:$D$180,3,FALSE))</f>
        <v xml:space="preserve"> </v>
      </c>
      <c r="K328" s="29"/>
      <c r="L328" s="29"/>
      <c r="M328" s="29"/>
      <c r="N328" s="92"/>
    </row>
    <row r="329" spans="2:14" x14ac:dyDescent="0.25">
      <c r="B329" s="33"/>
      <c r="C329" s="29" t="str">
        <f>IF(ISERROR(VLOOKUP(B329,Emprunteurs!$A$2:$C$1629,2,FALSE))," ",VLOOKUP(B329,Emprunteurs!$A$2:$C$1629,2,FALSE))</f>
        <v xml:space="preserve"> </v>
      </c>
      <c r="D329" s="29" t="str">
        <f>IF(ISERROR(VLOOKUP(B329,Emprunteurs!$A$2:$C$1629,3,FALSE))," ",VLOOKUP(B329,Emprunteurs!$A$2:$C$1629,3,FALSE))</f>
        <v xml:space="preserve"> </v>
      </c>
      <c r="E329" s="29" t="str">
        <f>IF(ISERROR(VLOOKUP(B329,Emprunteurs!$A$2:$E$1629,4,FALSE))," ",VLOOKUP(B329,Emprunteurs!$A$2:$E$1629,4,FALSE))</f>
        <v xml:space="preserve"> </v>
      </c>
      <c r="F329" s="29" t="str">
        <f>IF(ISERROR(VLOOKUP(B329,Emprunteurs!$A$2:$E$1629,5,FALSE))," ",VLOOKUP(B329,Emprunteurs!$A$2:$E$1629,5,FALSE))</f>
        <v xml:space="preserve"> </v>
      </c>
      <c r="G329" s="29"/>
      <c r="H329" s="34"/>
      <c r="I329" s="82" t="str">
        <f>IF(ISERROR(VLOOKUP(H329,Inventaire!$A$2:$D$180,2,FALSE))," ",VLOOKUP(H329,Inventaire!$A$2:$D$180,2,FALSE))</f>
        <v xml:space="preserve"> </v>
      </c>
      <c r="J329" s="29" t="str">
        <f>IF(ISERROR(VLOOKUP(H329,Inventaire!$A$2:$D$180,3,FALSE))," ",VLOOKUP(H329,Inventaire!$A$2:$D$180,3,FALSE))</f>
        <v xml:space="preserve"> </v>
      </c>
      <c r="K329" s="29"/>
      <c r="L329" s="29"/>
      <c r="M329" s="29"/>
      <c r="N329" s="92"/>
    </row>
    <row r="330" spans="2:14" x14ac:dyDescent="0.25">
      <c r="B330" s="33"/>
      <c r="C330" s="29" t="str">
        <f>IF(ISERROR(VLOOKUP(B330,Emprunteurs!$A$2:$C$1629,2,FALSE))," ",VLOOKUP(B330,Emprunteurs!$A$2:$C$1629,2,FALSE))</f>
        <v xml:space="preserve"> </v>
      </c>
      <c r="D330" s="29" t="str">
        <f>IF(ISERROR(VLOOKUP(B330,Emprunteurs!$A$2:$C$1629,3,FALSE))," ",VLOOKUP(B330,Emprunteurs!$A$2:$C$1629,3,FALSE))</f>
        <v xml:space="preserve"> </v>
      </c>
      <c r="E330" s="29" t="str">
        <f>IF(ISERROR(VLOOKUP(B330,Emprunteurs!$A$2:$E$1629,4,FALSE))," ",VLOOKUP(B330,Emprunteurs!$A$2:$E$1629,4,FALSE))</f>
        <v xml:space="preserve"> </v>
      </c>
      <c r="F330" s="29" t="str">
        <f>IF(ISERROR(VLOOKUP(B330,Emprunteurs!$A$2:$E$1629,5,FALSE))," ",VLOOKUP(B330,Emprunteurs!$A$2:$E$1629,5,FALSE))</f>
        <v xml:space="preserve"> </v>
      </c>
      <c r="G330" s="29"/>
      <c r="H330" s="34"/>
      <c r="I330" s="82" t="str">
        <f>IF(ISERROR(VLOOKUP(H330,Inventaire!$A$2:$D$180,2,FALSE))," ",VLOOKUP(H330,Inventaire!$A$2:$D$180,2,FALSE))</f>
        <v xml:space="preserve"> </v>
      </c>
      <c r="J330" s="29" t="str">
        <f>IF(ISERROR(VLOOKUP(H330,Inventaire!$A$2:$D$180,3,FALSE))," ",VLOOKUP(H330,Inventaire!$A$2:$D$180,3,FALSE))</f>
        <v xml:space="preserve"> </v>
      </c>
      <c r="K330" s="29"/>
      <c r="L330" s="29"/>
      <c r="M330" s="29"/>
      <c r="N330" s="92"/>
    </row>
    <row r="331" spans="2:14" x14ac:dyDescent="0.25">
      <c r="B331" s="33"/>
      <c r="C331" s="29" t="str">
        <f>IF(ISERROR(VLOOKUP(B331,Emprunteurs!$A$2:$C$1629,2,FALSE))," ",VLOOKUP(B331,Emprunteurs!$A$2:$C$1629,2,FALSE))</f>
        <v xml:space="preserve"> </v>
      </c>
      <c r="D331" s="29" t="str">
        <f>IF(ISERROR(VLOOKUP(B331,Emprunteurs!$A$2:$C$1629,3,FALSE))," ",VLOOKUP(B331,Emprunteurs!$A$2:$C$1629,3,FALSE))</f>
        <v xml:space="preserve"> </v>
      </c>
      <c r="E331" s="29" t="str">
        <f>IF(ISERROR(VLOOKUP(B331,Emprunteurs!$A$2:$E$1629,4,FALSE))," ",VLOOKUP(B331,Emprunteurs!$A$2:$E$1629,4,FALSE))</f>
        <v xml:space="preserve"> </v>
      </c>
      <c r="F331" s="29" t="str">
        <f>IF(ISERROR(VLOOKUP(B331,Emprunteurs!$A$2:$E$1629,5,FALSE))," ",VLOOKUP(B331,Emprunteurs!$A$2:$E$1629,5,FALSE))</f>
        <v xml:space="preserve"> </v>
      </c>
      <c r="G331" s="29"/>
      <c r="H331" s="34"/>
      <c r="I331" s="82" t="str">
        <f>IF(ISERROR(VLOOKUP(H331,Inventaire!$A$2:$D$180,2,FALSE))," ",VLOOKUP(H331,Inventaire!$A$2:$D$180,2,FALSE))</f>
        <v xml:space="preserve"> </v>
      </c>
      <c r="J331" s="29" t="str">
        <f>IF(ISERROR(VLOOKUP(H331,Inventaire!$A$2:$D$180,3,FALSE))," ",VLOOKUP(H331,Inventaire!$A$2:$D$180,3,FALSE))</f>
        <v xml:space="preserve"> </v>
      </c>
      <c r="K331" s="29"/>
      <c r="L331" s="29"/>
      <c r="M331" s="29"/>
      <c r="N331" s="92"/>
    </row>
    <row r="332" spans="2:14" x14ac:dyDescent="0.25">
      <c r="B332" s="33"/>
      <c r="C332" s="29" t="str">
        <f>IF(ISERROR(VLOOKUP(B332,Emprunteurs!$A$2:$C$1629,2,FALSE))," ",VLOOKUP(B332,Emprunteurs!$A$2:$C$1629,2,FALSE))</f>
        <v xml:space="preserve"> </v>
      </c>
      <c r="D332" s="29" t="str">
        <f>IF(ISERROR(VLOOKUP(B332,Emprunteurs!$A$2:$C$1629,3,FALSE))," ",VLOOKUP(B332,Emprunteurs!$A$2:$C$1629,3,FALSE))</f>
        <v xml:space="preserve"> </v>
      </c>
      <c r="E332" s="29" t="str">
        <f>IF(ISERROR(VLOOKUP(B332,Emprunteurs!$A$2:$E$1629,4,FALSE))," ",VLOOKUP(B332,Emprunteurs!$A$2:$E$1629,4,FALSE))</f>
        <v xml:space="preserve"> </v>
      </c>
      <c r="F332" s="29" t="str">
        <f>IF(ISERROR(VLOOKUP(B332,Emprunteurs!$A$2:$E$1629,5,FALSE))," ",VLOOKUP(B332,Emprunteurs!$A$2:$E$1629,5,FALSE))</f>
        <v xml:space="preserve"> </v>
      </c>
      <c r="G332" s="29"/>
      <c r="H332" s="34"/>
      <c r="I332" s="82" t="str">
        <f>IF(ISERROR(VLOOKUP(H332,Inventaire!$A$2:$D$180,2,FALSE))," ",VLOOKUP(H332,Inventaire!$A$2:$D$180,2,FALSE))</f>
        <v xml:space="preserve"> </v>
      </c>
      <c r="J332" s="29" t="str">
        <f>IF(ISERROR(VLOOKUP(H332,Inventaire!$A$2:$D$180,3,FALSE))," ",VLOOKUP(H332,Inventaire!$A$2:$D$180,3,FALSE))</f>
        <v xml:space="preserve"> </v>
      </c>
      <c r="K332" s="29"/>
      <c r="L332" s="29"/>
      <c r="M332" s="29"/>
      <c r="N332" s="92"/>
    </row>
    <row r="333" spans="2:14" x14ac:dyDescent="0.25">
      <c r="B333" s="33"/>
      <c r="C333" s="29" t="str">
        <f>IF(ISERROR(VLOOKUP(B333,Emprunteurs!$A$2:$C$1629,2,FALSE))," ",VLOOKUP(B333,Emprunteurs!$A$2:$C$1629,2,FALSE))</f>
        <v xml:space="preserve"> </v>
      </c>
      <c r="D333" s="29" t="str">
        <f>IF(ISERROR(VLOOKUP(B333,Emprunteurs!$A$2:$C$1629,3,FALSE))," ",VLOOKUP(B333,Emprunteurs!$A$2:$C$1629,3,FALSE))</f>
        <v xml:space="preserve"> </v>
      </c>
      <c r="E333" s="29" t="str">
        <f>IF(ISERROR(VLOOKUP(B333,Emprunteurs!$A$2:$E$1629,4,FALSE))," ",VLOOKUP(B333,Emprunteurs!$A$2:$E$1629,4,FALSE))</f>
        <v xml:space="preserve"> </v>
      </c>
      <c r="F333" s="29" t="str">
        <f>IF(ISERROR(VLOOKUP(B333,Emprunteurs!$A$2:$E$1629,5,FALSE))," ",VLOOKUP(B333,Emprunteurs!$A$2:$E$1629,5,FALSE))</f>
        <v xml:space="preserve"> </v>
      </c>
      <c r="G333" s="29"/>
      <c r="H333" s="34"/>
      <c r="I333" s="82" t="str">
        <f>IF(ISERROR(VLOOKUP(H333,Inventaire!$A$2:$D$180,2,FALSE))," ",VLOOKUP(H333,Inventaire!$A$2:$D$180,2,FALSE))</f>
        <v xml:space="preserve"> </v>
      </c>
      <c r="J333" s="29" t="str">
        <f>IF(ISERROR(VLOOKUP(H333,Inventaire!$A$2:$D$180,3,FALSE))," ",VLOOKUP(H333,Inventaire!$A$2:$D$180,3,FALSE))</f>
        <v xml:space="preserve"> </v>
      </c>
      <c r="K333" s="29"/>
      <c r="L333" s="29"/>
      <c r="M333" s="29"/>
      <c r="N333" s="92"/>
    </row>
    <row r="334" spans="2:14" x14ac:dyDescent="0.25">
      <c r="B334" s="33"/>
      <c r="C334" s="29" t="str">
        <f>IF(ISERROR(VLOOKUP(B334,Emprunteurs!$A$2:$C$1629,2,FALSE))," ",VLOOKUP(B334,Emprunteurs!$A$2:$C$1629,2,FALSE))</f>
        <v xml:space="preserve"> </v>
      </c>
      <c r="D334" s="29" t="str">
        <f>IF(ISERROR(VLOOKUP(B334,Emprunteurs!$A$2:$C$1629,3,FALSE))," ",VLOOKUP(B334,Emprunteurs!$A$2:$C$1629,3,FALSE))</f>
        <v xml:space="preserve"> </v>
      </c>
      <c r="E334" s="29" t="str">
        <f>IF(ISERROR(VLOOKUP(B334,Emprunteurs!$A$2:$E$1629,4,FALSE))," ",VLOOKUP(B334,Emprunteurs!$A$2:$E$1629,4,FALSE))</f>
        <v xml:space="preserve"> </v>
      </c>
      <c r="F334" s="29" t="str">
        <f>IF(ISERROR(VLOOKUP(B334,Emprunteurs!$A$2:$E$1629,5,FALSE))," ",VLOOKUP(B334,Emprunteurs!$A$2:$E$1629,5,FALSE))</f>
        <v xml:space="preserve"> </v>
      </c>
      <c r="G334" s="29"/>
      <c r="H334" s="34"/>
      <c r="I334" s="82" t="str">
        <f>IF(ISERROR(VLOOKUP(H334,Inventaire!$A$2:$D$180,2,FALSE))," ",VLOOKUP(H334,Inventaire!$A$2:$D$180,2,FALSE))</f>
        <v xml:space="preserve"> </v>
      </c>
      <c r="J334" s="29" t="str">
        <f>IF(ISERROR(VLOOKUP(H334,Inventaire!$A$2:$D$180,3,FALSE))," ",VLOOKUP(H334,Inventaire!$A$2:$D$180,3,FALSE))</f>
        <v xml:space="preserve"> </v>
      </c>
      <c r="K334" s="29"/>
      <c r="L334" s="29"/>
      <c r="M334" s="29"/>
      <c r="N334" s="92"/>
    </row>
    <row r="335" spans="2:14" x14ac:dyDescent="0.25">
      <c r="B335" s="33"/>
      <c r="C335" s="29" t="str">
        <f>IF(ISERROR(VLOOKUP(B335,Emprunteurs!$A$2:$C$1629,2,FALSE))," ",VLOOKUP(B335,Emprunteurs!$A$2:$C$1629,2,FALSE))</f>
        <v xml:space="preserve"> </v>
      </c>
      <c r="D335" s="29" t="str">
        <f>IF(ISERROR(VLOOKUP(B335,Emprunteurs!$A$2:$C$1629,3,FALSE))," ",VLOOKUP(B335,Emprunteurs!$A$2:$C$1629,3,FALSE))</f>
        <v xml:space="preserve"> </v>
      </c>
      <c r="E335" s="29" t="str">
        <f>IF(ISERROR(VLOOKUP(B335,Emprunteurs!$A$2:$E$1629,4,FALSE))," ",VLOOKUP(B335,Emprunteurs!$A$2:$E$1629,4,FALSE))</f>
        <v xml:space="preserve"> </v>
      </c>
      <c r="F335" s="29" t="str">
        <f>IF(ISERROR(VLOOKUP(B335,Emprunteurs!$A$2:$E$1629,5,FALSE))," ",VLOOKUP(B335,Emprunteurs!$A$2:$E$1629,5,FALSE))</f>
        <v xml:space="preserve"> </v>
      </c>
      <c r="G335" s="29"/>
      <c r="H335" s="34"/>
      <c r="I335" s="82" t="str">
        <f>IF(ISERROR(VLOOKUP(H335,Inventaire!$A$2:$D$180,2,FALSE))," ",VLOOKUP(H335,Inventaire!$A$2:$D$180,2,FALSE))</f>
        <v xml:space="preserve"> </v>
      </c>
      <c r="J335" s="29" t="str">
        <f>IF(ISERROR(VLOOKUP(H335,Inventaire!$A$2:$D$180,3,FALSE))," ",VLOOKUP(H335,Inventaire!$A$2:$D$180,3,FALSE))</f>
        <v xml:space="preserve"> </v>
      </c>
      <c r="K335" s="29"/>
      <c r="L335" s="29"/>
      <c r="M335" s="29"/>
      <c r="N335" s="92"/>
    </row>
    <row r="336" spans="2:14" x14ac:dyDescent="0.25">
      <c r="B336" s="33"/>
      <c r="C336" s="29" t="str">
        <f>IF(ISERROR(VLOOKUP(B336,Emprunteurs!$A$2:$C$1629,2,FALSE))," ",VLOOKUP(B336,Emprunteurs!$A$2:$C$1629,2,FALSE))</f>
        <v xml:space="preserve"> </v>
      </c>
      <c r="D336" s="29" t="str">
        <f>IF(ISERROR(VLOOKUP(B336,Emprunteurs!$A$2:$C$1629,3,FALSE))," ",VLOOKUP(B336,Emprunteurs!$A$2:$C$1629,3,FALSE))</f>
        <v xml:space="preserve"> </v>
      </c>
      <c r="E336" s="29" t="str">
        <f>IF(ISERROR(VLOOKUP(B336,Emprunteurs!$A$2:$E$1629,4,FALSE))," ",VLOOKUP(B336,Emprunteurs!$A$2:$E$1629,4,FALSE))</f>
        <v xml:space="preserve"> </v>
      </c>
      <c r="F336" s="29" t="str">
        <f>IF(ISERROR(VLOOKUP(B336,Emprunteurs!$A$2:$E$1629,5,FALSE))," ",VLOOKUP(B336,Emprunteurs!$A$2:$E$1629,5,FALSE))</f>
        <v xml:space="preserve"> </v>
      </c>
      <c r="G336" s="29"/>
      <c r="H336" s="34"/>
      <c r="I336" s="82" t="str">
        <f>IF(ISERROR(VLOOKUP(H336,Inventaire!$A$2:$D$180,2,FALSE))," ",VLOOKUP(H336,Inventaire!$A$2:$D$180,2,FALSE))</f>
        <v xml:space="preserve"> </v>
      </c>
      <c r="J336" s="29" t="str">
        <f>IF(ISERROR(VLOOKUP(H336,Inventaire!$A$2:$D$180,3,FALSE))," ",VLOOKUP(H336,Inventaire!$A$2:$D$180,3,FALSE))</f>
        <v xml:space="preserve"> </v>
      </c>
      <c r="K336" s="29"/>
      <c r="L336" s="29"/>
      <c r="M336" s="29"/>
      <c r="N336" s="92"/>
    </row>
    <row r="337" spans="2:14" x14ac:dyDescent="0.25">
      <c r="B337" s="33"/>
      <c r="C337" s="29" t="str">
        <f>IF(ISERROR(VLOOKUP(B337,Emprunteurs!$A$2:$C$1629,2,FALSE))," ",VLOOKUP(B337,Emprunteurs!$A$2:$C$1629,2,FALSE))</f>
        <v xml:space="preserve"> </v>
      </c>
      <c r="D337" s="29" t="str">
        <f>IF(ISERROR(VLOOKUP(B337,Emprunteurs!$A$2:$C$1629,3,FALSE))," ",VLOOKUP(B337,Emprunteurs!$A$2:$C$1629,3,FALSE))</f>
        <v xml:space="preserve"> </v>
      </c>
      <c r="E337" s="29" t="str">
        <f>IF(ISERROR(VLOOKUP(B337,Emprunteurs!$A$2:$E$1629,4,FALSE))," ",VLOOKUP(B337,Emprunteurs!$A$2:$E$1629,4,FALSE))</f>
        <v xml:space="preserve"> </v>
      </c>
      <c r="F337" s="29" t="str">
        <f>IF(ISERROR(VLOOKUP(B337,Emprunteurs!$A$2:$E$1629,5,FALSE))," ",VLOOKUP(B337,Emprunteurs!$A$2:$E$1629,5,FALSE))</f>
        <v xml:space="preserve"> </v>
      </c>
      <c r="G337" s="29"/>
      <c r="H337" s="34"/>
      <c r="I337" s="82" t="str">
        <f>IF(ISERROR(VLOOKUP(H337,Inventaire!$A$2:$D$180,2,FALSE))," ",VLOOKUP(H337,Inventaire!$A$2:$D$180,2,FALSE))</f>
        <v xml:space="preserve"> </v>
      </c>
      <c r="J337" s="29" t="str">
        <f>IF(ISERROR(VLOOKUP(H337,Inventaire!$A$2:$D$180,3,FALSE))," ",VLOOKUP(H337,Inventaire!$A$2:$D$180,3,FALSE))</f>
        <v xml:space="preserve"> </v>
      </c>
      <c r="K337" s="29"/>
      <c r="L337" s="29"/>
      <c r="M337" s="29"/>
      <c r="N337" s="92"/>
    </row>
    <row r="338" spans="2:14" x14ac:dyDescent="0.25">
      <c r="B338" s="33"/>
      <c r="C338" s="29" t="str">
        <f>IF(ISERROR(VLOOKUP(B338,Emprunteurs!$A$2:$C$1629,2,FALSE))," ",VLOOKUP(B338,Emprunteurs!$A$2:$C$1629,2,FALSE))</f>
        <v xml:space="preserve"> </v>
      </c>
      <c r="D338" s="29" t="str">
        <f>IF(ISERROR(VLOOKUP(B338,Emprunteurs!$A$2:$C$1629,3,FALSE))," ",VLOOKUP(B338,Emprunteurs!$A$2:$C$1629,3,FALSE))</f>
        <v xml:space="preserve"> </v>
      </c>
      <c r="E338" s="29" t="str">
        <f>IF(ISERROR(VLOOKUP(B338,Emprunteurs!$A$2:$E$1629,4,FALSE))," ",VLOOKUP(B338,Emprunteurs!$A$2:$E$1629,4,FALSE))</f>
        <v xml:space="preserve"> </v>
      </c>
      <c r="F338" s="29" t="str">
        <f>IF(ISERROR(VLOOKUP(B338,Emprunteurs!$A$2:$E$1629,5,FALSE))," ",VLOOKUP(B338,Emprunteurs!$A$2:$E$1629,5,FALSE))</f>
        <v xml:space="preserve"> </v>
      </c>
      <c r="G338" s="29"/>
      <c r="H338" s="34"/>
      <c r="I338" s="82" t="str">
        <f>IF(ISERROR(VLOOKUP(H338,Inventaire!$A$2:$D$180,2,FALSE))," ",VLOOKUP(H338,Inventaire!$A$2:$D$180,2,FALSE))</f>
        <v xml:space="preserve"> </v>
      </c>
      <c r="J338" s="29" t="str">
        <f>IF(ISERROR(VLOOKUP(H338,Inventaire!$A$2:$D$180,3,FALSE))," ",VLOOKUP(H338,Inventaire!$A$2:$D$180,3,FALSE))</f>
        <v xml:space="preserve"> </v>
      </c>
      <c r="K338" s="29"/>
      <c r="L338" s="29"/>
      <c r="M338" s="29"/>
      <c r="N338" s="92"/>
    </row>
    <row r="339" spans="2:14" x14ac:dyDescent="0.25">
      <c r="B339" s="33"/>
      <c r="C339" s="29" t="str">
        <f>IF(ISERROR(VLOOKUP(B339,Emprunteurs!$A$2:$C$1629,2,FALSE))," ",VLOOKUP(B339,Emprunteurs!$A$2:$C$1629,2,FALSE))</f>
        <v xml:space="preserve"> </v>
      </c>
      <c r="D339" s="29" t="str">
        <f>IF(ISERROR(VLOOKUP(B339,Emprunteurs!$A$2:$C$1629,3,FALSE))," ",VLOOKUP(B339,Emprunteurs!$A$2:$C$1629,3,FALSE))</f>
        <v xml:space="preserve"> </v>
      </c>
      <c r="E339" s="29" t="str">
        <f>IF(ISERROR(VLOOKUP(B339,Emprunteurs!$A$2:$E$1629,4,FALSE))," ",VLOOKUP(B339,Emprunteurs!$A$2:$E$1629,4,FALSE))</f>
        <v xml:space="preserve"> </v>
      </c>
      <c r="F339" s="29" t="str">
        <f>IF(ISERROR(VLOOKUP(B339,Emprunteurs!$A$2:$E$1629,5,FALSE))," ",VLOOKUP(B339,Emprunteurs!$A$2:$E$1629,5,FALSE))</f>
        <v xml:space="preserve"> </v>
      </c>
      <c r="G339" s="29"/>
      <c r="H339" s="34"/>
      <c r="I339" s="82" t="str">
        <f>IF(ISERROR(VLOOKUP(H339,Inventaire!$A$2:$D$180,2,FALSE))," ",VLOOKUP(H339,Inventaire!$A$2:$D$180,2,FALSE))</f>
        <v xml:space="preserve"> </v>
      </c>
      <c r="J339" s="29" t="str">
        <f>IF(ISERROR(VLOOKUP(H339,Inventaire!$A$2:$D$180,3,FALSE))," ",VLOOKUP(H339,Inventaire!$A$2:$D$180,3,FALSE))</f>
        <v xml:space="preserve"> </v>
      </c>
      <c r="K339" s="29"/>
      <c r="L339" s="29"/>
      <c r="M339" s="29"/>
      <c r="N339" s="92"/>
    </row>
    <row r="340" spans="2:14" x14ac:dyDescent="0.25">
      <c r="B340" s="33"/>
      <c r="C340" s="29" t="str">
        <f>IF(ISERROR(VLOOKUP(B340,Emprunteurs!$A$2:$C$1629,2,FALSE))," ",VLOOKUP(B340,Emprunteurs!$A$2:$C$1629,2,FALSE))</f>
        <v xml:space="preserve"> </v>
      </c>
      <c r="D340" s="29" t="str">
        <f>IF(ISERROR(VLOOKUP(B340,Emprunteurs!$A$2:$C$1629,3,FALSE))," ",VLOOKUP(B340,Emprunteurs!$A$2:$C$1629,3,FALSE))</f>
        <v xml:space="preserve"> </v>
      </c>
      <c r="E340" s="29" t="str">
        <f>IF(ISERROR(VLOOKUP(B340,Emprunteurs!$A$2:$E$1629,4,FALSE))," ",VLOOKUP(B340,Emprunteurs!$A$2:$E$1629,4,FALSE))</f>
        <v xml:space="preserve"> </v>
      </c>
      <c r="F340" s="29" t="str">
        <f>IF(ISERROR(VLOOKUP(B340,Emprunteurs!$A$2:$E$1629,5,FALSE))," ",VLOOKUP(B340,Emprunteurs!$A$2:$E$1629,5,FALSE))</f>
        <v xml:space="preserve"> </v>
      </c>
      <c r="G340" s="29"/>
      <c r="H340" s="34"/>
      <c r="I340" s="82" t="str">
        <f>IF(ISERROR(VLOOKUP(H340,Inventaire!$A$2:$D$180,2,FALSE))," ",VLOOKUP(H340,Inventaire!$A$2:$D$180,2,FALSE))</f>
        <v xml:space="preserve"> </v>
      </c>
      <c r="J340" s="29" t="str">
        <f>IF(ISERROR(VLOOKUP(H340,Inventaire!$A$2:$D$180,3,FALSE))," ",VLOOKUP(H340,Inventaire!$A$2:$D$180,3,FALSE))</f>
        <v xml:space="preserve"> </v>
      </c>
      <c r="K340" s="29"/>
      <c r="L340" s="29"/>
      <c r="M340" s="29"/>
      <c r="N340" s="92"/>
    </row>
    <row r="341" spans="2:14" x14ac:dyDescent="0.25">
      <c r="B341" s="33"/>
      <c r="C341" s="29" t="str">
        <f>IF(ISERROR(VLOOKUP(B341,Emprunteurs!$A$2:$C$1629,2,FALSE))," ",VLOOKUP(B341,Emprunteurs!$A$2:$C$1629,2,FALSE))</f>
        <v xml:space="preserve"> </v>
      </c>
      <c r="D341" s="29" t="str">
        <f>IF(ISERROR(VLOOKUP(B341,Emprunteurs!$A$2:$C$1629,3,FALSE))," ",VLOOKUP(B341,Emprunteurs!$A$2:$C$1629,3,FALSE))</f>
        <v xml:space="preserve"> </v>
      </c>
      <c r="E341" s="29" t="str">
        <f>IF(ISERROR(VLOOKUP(B341,Emprunteurs!$A$2:$E$1629,4,FALSE))," ",VLOOKUP(B341,Emprunteurs!$A$2:$E$1629,4,FALSE))</f>
        <v xml:space="preserve"> </v>
      </c>
      <c r="F341" s="29" t="str">
        <f>IF(ISERROR(VLOOKUP(B341,Emprunteurs!$A$2:$E$1629,5,FALSE))," ",VLOOKUP(B341,Emprunteurs!$A$2:$E$1629,5,FALSE))</f>
        <v xml:space="preserve"> </v>
      </c>
      <c r="G341" s="29"/>
      <c r="H341" s="34"/>
      <c r="I341" s="82" t="str">
        <f>IF(ISERROR(VLOOKUP(H341,Inventaire!$A$2:$D$180,2,FALSE))," ",VLOOKUP(H341,Inventaire!$A$2:$D$180,2,FALSE))</f>
        <v xml:space="preserve"> </v>
      </c>
      <c r="J341" s="29" t="str">
        <f>IF(ISERROR(VLOOKUP(H341,Inventaire!$A$2:$D$180,3,FALSE))," ",VLOOKUP(H341,Inventaire!$A$2:$D$180,3,FALSE))</f>
        <v xml:space="preserve"> </v>
      </c>
      <c r="K341" s="29"/>
      <c r="L341" s="29"/>
      <c r="M341" s="29"/>
      <c r="N341" s="92"/>
    </row>
    <row r="342" spans="2:14" x14ac:dyDescent="0.25">
      <c r="B342" s="33"/>
      <c r="C342" s="29" t="str">
        <f>IF(ISERROR(VLOOKUP(B342,Emprunteurs!$A$2:$C$1629,2,FALSE))," ",VLOOKUP(B342,Emprunteurs!$A$2:$C$1629,2,FALSE))</f>
        <v xml:space="preserve"> </v>
      </c>
      <c r="D342" s="29" t="str">
        <f>IF(ISERROR(VLOOKUP(B342,Emprunteurs!$A$2:$C$1629,3,FALSE))," ",VLOOKUP(B342,Emprunteurs!$A$2:$C$1629,3,FALSE))</f>
        <v xml:space="preserve"> </v>
      </c>
      <c r="E342" s="29" t="str">
        <f>IF(ISERROR(VLOOKUP(B342,Emprunteurs!$A$2:$E$1629,4,FALSE))," ",VLOOKUP(B342,Emprunteurs!$A$2:$E$1629,4,FALSE))</f>
        <v xml:space="preserve"> </v>
      </c>
      <c r="F342" s="29" t="str">
        <f>IF(ISERROR(VLOOKUP(B342,Emprunteurs!$A$2:$E$1629,5,FALSE))," ",VLOOKUP(B342,Emprunteurs!$A$2:$E$1629,5,FALSE))</f>
        <v xml:space="preserve"> </v>
      </c>
      <c r="G342" s="29"/>
      <c r="H342" s="34"/>
      <c r="I342" s="82" t="str">
        <f>IF(ISERROR(VLOOKUP(H342,Inventaire!$A$2:$D$180,2,FALSE))," ",VLOOKUP(H342,Inventaire!$A$2:$D$180,2,FALSE))</f>
        <v xml:space="preserve"> </v>
      </c>
      <c r="J342" s="29" t="str">
        <f>IF(ISERROR(VLOOKUP(H342,Inventaire!$A$2:$D$180,3,FALSE))," ",VLOOKUP(H342,Inventaire!$A$2:$D$180,3,FALSE))</f>
        <v xml:space="preserve"> </v>
      </c>
      <c r="K342" s="29"/>
      <c r="L342" s="29"/>
      <c r="M342" s="29"/>
      <c r="N342" s="92"/>
    </row>
    <row r="343" spans="2:14" x14ac:dyDescent="0.25">
      <c r="B343" s="33"/>
      <c r="C343" s="29" t="str">
        <f>IF(ISERROR(VLOOKUP(B343,Emprunteurs!$A$2:$C$1629,2,FALSE))," ",VLOOKUP(B343,Emprunteurs!$A$2:$C$1629,2,FALSE))</f>
        <v xml:space="preserve"> </v>
      </c>
      <c r="D343" s="29" t="str">
        <f>IF(ISERROR(VLOOKUP(B343,Emprunteurs!$A$2:$C$1629,3,FALSE))," ",VLOOKUP(B343,Emprunteurs!$A$2:$C$1629,3,FALSE))</f>
        <v xml:space="preserve"> </v>
      </c>
      <c r="E343" s="29" t="str">
        <f>IF(ISERROR(VLOOKUP(B343,Emprunteurs!$A$2:$E$1629,4,FALSE))," ",VLOOKUP(B343,Emprunteurs!$A$2:$E$1629,4,FALSE))</f>
        <v xml:space="preserve"> </v>
      </c>
      <c r="F343" s="29" t="str">
        <f>IF(ISERROR(VLOOKUP(B343,Emprunteurs!$A$2:$E$1629,5,FALSE))," ",VLOOKUP(B343,Emprunteurs!$A$2:$E$1629,5,FALSE))</f>
        <v xml:space="preserve"> </v>
      </c>
      <c r="G343" s="29"/>
      <c r="H343" s="34"/>
      <c r="I343" s="82" t="str">
        <f>IF(ISERROR(VLOOKUP(H343,Inventaire!$A$2:$D$180,2,FALSE))," ",VLOOKUP(H343,Inventaire!$A$2:$D$180,2,FALSE))</f>
        <v xml:space="preserve"> </v>
      </c>
      <c r="J343" s="29" t="str">
        <f>IF(ISERROR(VLOOKUP(H343,Inventaire!$A$2:$D$180,3,FALSE))," ",VLOOKUP(H343,Inventaire!$A$2:$D$180,3,FALSE))</f>
        <v xml:space="preserve"> </v>
      </c>
      <c r="K343" s="29"/>
      <c r="L343" s="29"/>
      <c r="M343" s="29"/>
      <c r="N343" s="92"/>
    </row>
    <row r="344" spans="2:14" x14ac:dyDescent="0.25">
      <c r="B344" s="33"/>
      <c r="C344" s="29" t="str">
        <f>IF(ISERROR(VLOOKUP(B344,Emprunteurs!$A$2:$C$1629,2,FALSE))," ",VLOOKUP(B344,Emprunteurs!$A$2:$C$1629,2,FALSE))</f>
        <v xml:space="preserve"> </v>
      </c>
      <c r="D344" s="29" t="str">
        <f>IF(ISERROR(VLOOKUP(B344,Emprunteurs!$A$2:$C$1629,3,FALSE))," ",VLOOKUP(B344,Emprunteurs!$A$2:$C$1629,3,FALSE))</f>
        <v xml:space="preserve"> </v>
      </c>
      <c r="E344" s="29" t="str">
        <f>IF(ISERROR(VLOOKUP(B344,Emprunteurs!$A$2:$E$1629,4,FALSE))," ",VLOOKUP(B344,Emprunteurs!$A$2:$E$1629,4,FALSE))</f>
        <v xml:space="preserve"> </v>
      </c>
      <c r="F344" s="29" t="str">
        <f>IF(ISERROR(VLOOKUP(B344,Emprunteurs!$A$2:$E$1629,5,FALSE))," ",VLOOKUP(B344,Emprunteurs!$A$2:$E$1629,5,FALSE))</f>
        <v xml:space="preserve"> </v>
      </c>
      <c r="G344" s="29"/>
      <c r="H344" s="34"/>
      <c r="I344" s="82" t="str">
        <f>IF(ISERROR(VLOOKUP(H344,Inventaire!$A$2:$D$180,2,FALSE))," ",VLOOKUP(H344,Inventaire!$A$2:$D$180,2,FALSE))</f>
        <v xml:space="preserve"> </v>
      </c>
      <c r="J344" s="29" t="str">
        <f>IF(ISERROR(VLOOKUP(H344,Inventaire!$A$2:$D$180,3,FALSE))," ",VLOOKUP(H344,Inventaire!$A$2:$D$180,3,FALSE))</f>
        <v xml:space="preserve"> </v>
      </c>
      <c r="K344" s="29"/>
      <c r="L344" s="29"/>
      <c r="M344" s="29"/>
      <c r="N344" s="92"/>
    </row>
    <row r="345" spans="2:14" x14ac:dyDescent="0.25">
      <c r="B345" s="33"/>
      <c r="C345" s="29" t="str">
        <f>IF(ISERROR(VLOOKUP(B345,Emprunteurs!$A$2:$C$1629,2,FALSE))," ",VLOOKUP(B345,Emprunteurs!$A$2:$C$1629,2,FALSE))</f>
        <v xml:space="preserve"> </v>
      </c>
      <c r="D345" s="29" t="str">
        <f>IF(ISERROR(VLOOKUP(B345,Emprunteurs!$A$2:$C$1629,3,FALSE))," ",VLOOKUP(B345,Emprunteurs!$A$2:$C$1629,3,FALSE))</f>
        <v xml:space="preserve"> </v>
      </c>
      <c r="E345" s="29" t="str">
        <f>IF(ISERROR(VLOOKUP(B345,Emprunteurs!$A$2:$E$1629,4,FALSE))," ",VLOOKUP(B345,Emprunteurs!$A$2:$E$1629,4,FALSE))</f>
        <v xml:space="preserve"> </v>
      </c>
      <c r="F345" s="29" t="str">
        <f>IF(ISERROR(VLOOKUP(B345,Emprunteurs!$A$2:$E$1629,5,FALSE))," ",VLOOKUP(B345,Emprunteurs!$A$2:$E$1629,5,FALSE))</f>
        <v xml:space="preserve"> </v>
      </c>
      <c r="G345" s="29"/>
      <c r="H345" s="34"/>
      <c r="I345" s="82" t="str">
        <f>IF(ISERROR(VLOOKUP(H345,Inventaire!$A$2:$D$180,2,FALSE))," ",VLOOKUP(H345,Inventaire!$A$2:$D$180,2,FALSE))</f>
        <v xml:space="preserve"> </v>
      </c>
      <c r="J345" s="29" t="str">
        <f>IF(ISERROR(VLOOKUP(H345,Inventaire!$A$2:$D$180,3,FALSE))," ",VLOOKUP(H345,Inventaire!$A$2:$D$180,3,FALSE))</f>
        <v xml:space="preserve"> </v>
      </c>
      <c r="K345" s="29"/>
      <c r="L345" s="29"/>
      <c r="M345" s="29"/>
      <c r="N345" s="92"/>
    </row>
    <row r="346" spans="2:14" x14ac:dyDescent="0.25">
      <c r="B346" s="33"/>
      <c r="C346" s="29" t="str">
        <f>IF(ISERROR(VLOOKUP(B346,Emprunteurs!$A$2:$C$1629,2,FALSE))," ",VLOOKUP(B346,Emprunteurs!$A$2:$C$1629,2,FALSE))</f>
        <v xml:space="preserve"> </v>
      </c>
      <c r="D346" s="29" t="str">
        <f>IF(ISERROR(VLOOKUP(B346,Emprunteurs!$A$2:$C$1629,3,FALSE))," ",VLOOKUP(B346,Emprunteurs!$A$2:$C$1629,3,FALSE))</f>
        <v xml:space="preserve"> </v>
      </c>
      <c r="E346" s="29" t="str">
        <f>IF(ISERROR(VLOOKUP(B346,Emprunteurs!$A$2:$E$1629,4,FALSE))," ",VLOOKUP(B346,Emprunteurs!$A$2:$E$1629,4,FALSE))</f>
        <v xml:space="preserve"> </v>
      </c>
      <c r="F346" s="29" t="str">
        <f>IF(ISERROR(VLOOKUP(B346,Emprunteurs!$A$2:$E$1629,5,FALSE))," ",VLOOKUP(B346,Emprunteurs!$A$2:$E$1629,5,FALSE))</f>
        <v xml:space="preserve"> </v>
      </c>
      <c r="G346" s="29"/>
      <c r="H346" s="34"/>
      <c r="I346" s="82" t="str">
        <f>IF(ISERROR(VLOOKUP(H346,Inventaire!$A$2:$D$180,2,FALSE))," ",VLOOKUP(H346,Inventaire!$A$2:$D$180,2,FALSE))</f>
        <v xml:space="preserve"> </v>
      </c>
      <c r="J346" s="29" t="str">
        <f>IF(ISERROR(VLOOKUP(H346,Inventaire!$A$2:$D$180,3,FALSE))," ",VLOOKUP(H346,Inventaire!$A$2:$D$180,3,FALSE))</f>
        <v xml:space="preserve"> </v>
      </c>
      <c r="K346" s="29"/>
      <c r="L346" s="29"/>
      <c r="M346" s="29"/>
      <c r="N346" s="92"/>
    </row>
    <row r="347" spans="2:14" x14ac:dyDescent="0.25">
      <c r="B347" s="33"/>
      <c r="C347" s="29" t="str">
        <f>IF(ISERROR(VLOOKUP(B347,Emprunteurs!$A$2:$C$1629,2,FALSE))," ",VLOOKUP(B347,Emprunteurs!$A$2:$C$1629,2,FALSE))</f>
        <v xml:space="preserve"> </v>
      </c>
      <c r="D347" s="29" t="str">
        <f>IF(ISERROR(VLOOKUP(B347,Emprunteurs!$A$2:$C$1629,3,FALSE))," ",VLOOKUP(B347,Emprunteurs!$A$2:$C$1629,3,FALSE))</f>
        <v xml:space="preserve"> </v>
      </c>
      <c r="E347" s="29" t="str">
        <f>IF(ISERROR(VLOOKUP(B347,Emprunteurs!$A$2:$E$1629,4,FALSE))," ",VLOOKUP(B347,Emprunteurs!$A$2:$E$1629,4,FALSE))</f>
        <v xml:space="preserve"> </v>
      </c>
      <c r="F347" s="29" t="str">
        <f>IF(ISERROR(VLOOKUP(B347,Emprunteurs!$A$2:$E$1629,5,FALSE))," ",VLOOKUP(B347,Emprunteurs!$A$2:$E$1629,5,FALSE))</f>
        <v xml:space="preserve"> </v>
      </c>
      <c r="G347" s="29"/>
      <c r="H347" s="34"/>
      <c r="I347" s="82" t="str">
        <f>IF(ISERROR(VLOOKUP(H347,Inventaire!$A$2:$D$180,2,FALSE))," ",VLOOKUP(H347,Inventaire!$A$2:$D$180,2,FALSE))</f>
        <v xml:space="preserve"> </v>
      </c>
      <c r="J347" s="29" t="str">
        <f>IF(ISERROR(VLOOKUP(H347,Inventaire!$A$2:$D$180,3,FALSE))," ",VLOOKUP(H347,Inventaire!$A$2:$D$180,3,FALSE))</f>
        <v xml:space="preserve"> </v>
      </c>
      <c r="K347" s="29"/>
      <c r="L347" s="29"/>
      <c r="M347" s="29"/>
      <c r="N347" s="92"/>
    </row>
    <row r="348" spans="2:14" x14ac:dyDescent="0.25">
      <c r="B348" s="33"/>
      <c r="C348" s="29" t="str">
        <f>IF(ISERROR(VLOOKUP(B348,Emprunteurs!$A$2:$C$1629,2,FALSE))," ",VLOOKUP(B348,Emprunteurs!$A$2:$C$1629,2,FALSE))</f>
        <v xml:space="preserve"> </v>
      </c>
      <c r="D348" s="29" t="str">
        <f>IF(ISERROR(VLOOKUP(B348,Emprunteurs!$A$2:$C$1629,3,FALSE))," ",VLOOKUP(B348,Emprunteurs!$A$2:$C$1629,3,FALSE))</f>
        <v xml:space="preserve"> </v>
      </c>
      <c r="E348" s="29" t="str">
        <f>IF(ISERROR(VLOOKUP(B348,Emprunteurs!$A$2:$E$1629,4,FALSE))," ",VLOOKUP(B348,Emprunteurs!$A$2:$E$1629,4,FALSE))</f>
        <v xml:space="preserve"> </v>
      </c>
      <c r="F348" s="29" t="str">
        <f>IF(ISERROR(VLOOKUP(B348,Emprunteurs!$A$2:$E$1629,5,FALSE))," ",VLOOKUP(B348,Emprunteurs!$A$2:$E$1629,5,FALSE))</f>
        <v xml:space="preserve"> </v>
      </c>
      <c r="G348" s="29"/>
      <c r="H348" s="34"/>
      <c r="I348" s="82" t="str">
        <f>IF(ISERROR(VLOOKUP(H348,Inventaire!$A$2:$D$180,2,FALSE))," ",VLOOKUP(H348,Inventaire!$A$2:$D$180,2,FALSE))</f>
        <v xml:space="preserve"> </v>
      </c>
      <c r="J348" s="29" t="str">
        <f>IF(ISERROR(VLOOKUP(H348,Inventaire!$A$2:$D$180,3,FALSE))," ",VLOOKUP(H348,Inventaire!$A$2:$D$180,3,FALSE))</f>
        <v xml:space="preserve"> </v>
      </c>
      <c r="K348" s="29"/>
      <c r="L348" s="29"/>
      <c r="M348" s="29"/>
      <c r="N348" s="92"/>
    </row>
    <row r="349" spans="2:14" x14ac:dyDescent="0.25">
      <c r="B349" s="33"/>
      <c r="C349" s="29" t="str">
        <f>IF(ISERROR(VLOOKUP(B349,Emprunteurs!$A$2:$C$1629,2,FALSE))," ",VLOOKUP(B349,Emprunteurs!$A$2:$C$1629,2,FALSE))</f>
        <v xml:space="preserve"> </v>
      </c>
      <c r="D349" s="29" t="str">
        <f>IF(ISERROR(VLOOKUP(B349,Emprunteurs!$A$2:$C$1629,3,FALSE))," ",VLOOKUP(B349,Emprunteurs!$A$2:$C$1629,3,FALSE))</f>
        <v xml:space="preserve"> </v>
      </c>
      <c r="E349" s="29" t="str">
        <f>IF(ISERROR(VLOOKUP(B349,Emprunteurs!$A$2:$E$1629,4,FALSE))," ",VLOOKUP(B349,Emprunteurs!$A$2:$E$1629,4,FALSE))</f>
        <v xml:space="preserve"> </v>
      </c>
      <c r="F349" s="29" t="str">
        <f>IF(ISERROR(VLOOKUP(B349,Emprunteurs!$A$2:$E$1629,5,FALSE))," ",VLOOKUP(B349,Emprunteurs!$A$2:$E$1629,5,FALSE))</f>
        <v xml:space="preserve"> </v>
      </c>
      <c r="G349" s="29"/>
      <c r="H349" s="34"/>
      <c r="I349" s="82" t="str">
        <f>IF(ISERROR(VLOOKUP(H349,Inventaire!$A$2:$D$180,2,FALSE))," ",VLOOKUP(H349,Inventaire!$A$2:$D$180,2,FALSE))</f>
        <v xml:space="preserve"> </v>
      </c>
      <c r="J349" s="29" t="str">
        <f>IF(ISERROR(VLOOKUP(H349,Inventaire!$A$2:$D$180,3,FALSE))," ",VLOOKUP(H349,Inventaire!$A$2:$D$180,3,FALSE))</f>
        <v xml:space="preserve"> </v>
      </c>
      <c r="K349" s="29"/>
      <c r="L349" s="29"/>
      <c r="M349" s="29"/>
      <c r="N349" s="92"/>
    </row>
    <row r="350" spans="2:14" x14ac:dyDescent="0.25">
      <c r="B350" s="33"/>
      <c r="C350" s="29" t="str">
        <f>IF(ISERROR(VLOOKUP(B350,Emprunteurs!$A$2:$C$1629,2,FALSE))," ",VLOOKUP(B350,Emprunteurs!$A$2:$C$1629,2,FALSE))</f>
        <v xml:space="preserve"> </v>
      </c>
      <c r="D350" s="29" t="str">
        <f>IF(ISERROR(VLOOKUP(B350,Emprunteurs!$A$2:$C$1629,3,FALSE))," ",VLOOKUP(B350,Emprunteurs!$A$2:$C$1629,3,FALSE))</f>
        <v xml:space="preserve"> </v>
      </c>
      <c r="E350" s="29" t="str">
        <f>IF(ISERROR(VLOOKUP(B350,Emprunteurs!$A$2:$E$1629,4,FALSE))," ",VLOOKUP(B350,Emprunteurs!$A$2:$E$1629,4,FALSE))</f>
        <v xml:space="preserve"> </v>
      </c>
      <c r="F350" s="29" t="str">
        <f>IF(ISERROR(VLOOKUP(B350,Emprunteurs!$A$2:$E$1629,5,FALSE))," ",VLOOKUP(B350,Emprunteurs!$A$2:$E$1629,5,FALSE))</f>
        <v xml:space="preserve"> </v>
      </c>
      <c r="G350" s="29"/>
      <c r="H350" s="34"/>
      <c r="I350" s="82" t="str">
        <f>IF(ISERROR(VLOOKUP(H350,Inventaire!$A$2:$D$180,2,FALSE))," ",VLOOKUP(H350,Inventaire!$A$2:$D$180,2,FALSE))</f>
        <v xml:space="preserve"> </v>
      </c>
      <c r="J350" s="29" t="str">
        <f>IF(ISERROR(VLOOKUP(H350,Inventaire!$A$2:$D$180,3,FALSE))," ",VLOOKUP(H350,Inventaire!$A$2:$D$180,3,FALSE))</f>
        <v xml:space="preserve"> </v>
      </c>
      <c r="K350" s="29"/>
      <c r="L350" s="29"/>
      <c r="M350" s="29"/>
      <c r="N350" s="92"/>
    </row>
    <row r="351" spans="2:14" x14ac:dyDescent="0.25">
      <c r="B351" s="33"/>
      <c r="C351" s="29" t="str">
        <f>IF(ISERROR(VLOOKUP(B351,Emprunteurs!$A$2:$C$1629,2,FALSE))," ",VLOOKUP(B351,Emprunteurs!$A$2:$C$1629,2,FALSE))</f>
        <v xml:space="preserve"> </v>
      </c>
      <c r="D351" s="29" t="str">
        <f>IF(ISERROR(VLOOKUP(B351,Emprunteurs!$A$2:$C$1629,3,FALSE))," ",VLOOKUP(B351,Emprunteurs!$A$2:$C$1629,3,FALSE))</f>
        <v xml:space="preserve"> </v>
      </c>
      <c r="E351" s="29" t="str">
        <f>IF(ISERROR(VLOOKUP(B351,Emprunteurs!$A$2:$E$1629,4,FALSE))," ",VLOOKUP(B351,Emprunteurs!$A$2:$E$1629,4,FALSE))</f>
        <v xml:space="preserve"> </v>
      </c>
      <c r="F351" s="29" t="str">
        <f>IF(ISERROR(VLOOKUP(B351,Emprunteurs!$A$2:$E$1629,5,FALSE))," ",VLOOKUP(B351,Emprunteurs!$A$2:$E$1629,5,FALSE))</f>
        <v xml:space="preserve"> </v>
      </c>
      <c r="G351" s="29"/>
      <c r="H351" s="34"/>
      <c r="I351" s="82" t="str">
        <f>IF(ISERROR(VLOOKUP(H351,Inventaire!$A$2:$D$180,2,FALSE))," ",VLOOKUP(H351,Inventaire!$A$2:$D$180,2,FALSE))</f>
        <v xml:space="preserve"> </v>
      </c>
      <c r="J351" s="29" t="str">
        <f>IF(ISERROR(VLOOKUP(H351,Inventaire!$A$2:$D$180,3,FALSE))," ",VLOOKUP(H351,Inventaire!$A$2:$D$180,3,FALSE))</f>
        <v xml:space="preserve"> </v>
      </c>
      <c r="K351" s="29"/>
      <c r="L351" s="29"/>
      <c r="M351" s="29"/>
      <c r="N351" s="92"/>
    </row>
    <row r="352" spans="2:14" x14ac:dyDescent="0.25">
      <c r="B352" s="33"/>
      <c r="C352" s="29" t="str">
        <f>IF(ISERROR(VLOOKUP(B352,Emprunteurs!$A$2:$C$1629,2,FALSE))," ",VLOOKUP(B352,Emprunteurs!$A$2:$C$1629,2,FALSE))</f>
        <v xml:space="preserve"> </v>
      </c>
      <c r="D352" s="29" t="str">
        <f>IF(ISERROR(VLOOKUP(B352,Emprunteurs!$A$2:$C$1629,3,FALSE))," ",VLOOKUP(B352,Emprunteurs!$A$2:$C$1629,3,FALSE))</f>
        <v xml:space="preserve"> </v>
      </c>
      <c r="E352" s="29" t="str">
        <f>IF(ISERROR(VLOOKUP(B352,Emprunteurs!$A$2:$E$1629,4,FALSE))," ",VLOOKUP(B352,Emprunteurs!$A$2:$E$1629,4,FALSE))</f>
        <v xml:space="preserve"> </v>
      </c>
      <c r="F352" s="29" t="str">
        <f>IF(ISERROR(VLOOKUP(B352,Emprunteurs!$A$2:$E$1629,5,FALSE))," ",VLOOKUP(B352,Emprunteurs!$A$2:$E$1629,5,FALSE))</f>
        <v xml:space="preserve"> </v>
      </c>
      <c r="G352" s="29"/>
      <c r="H352" s="34"/>
      <c r="I352" s="82" t="str">
        <f>IF(ISERROR(VLOOKUP(H352,Inventaire!$A$2:$D$180,2,FALSE))," ",VLOOKUP(H352,Inventaire!$A$2:$D$180,2,FALSE))</f>
        <v xml:space="preserve"> </v>
      </c>
      <c r="J352" s="29" t="str">
        <f>IF(ISERROR(VLOOKUP(H352,Inventaire!$A$2:$D$180,3,FALSE))," ",VLOOKUP(H352,Inventaire!$A$2:$D$180,3,FALSE))</f>
        <v xml:space="preserve"> </v>
      </c>
      <c r="K352" s="29"/>
      <c r="L352" s="29"/>
      <c r="M352" s="29"/>
      <c r="N352" s="92"/>
    </row>
    <row r="353" spans="2:14" x14ac:dyDescent="0.25">
      <c r="B353" s="33"/>
      <c r="C353" s="29" t="str">
        <f>IF(ISERROR(VLOOKUP(B353,Emprunteurs!$A$2:$C$1629,2,FALSE))," ",VLOOKUP(B353,Emprunteurs!$A$2:$C$1629,2,FALSE))</f>
        <v xml:space="preserve"> </v>
      </c>
      <c r="D353" s="29" t="str">
        <f>IF(ISERROR(VLOOKUP(B353,Emprunteurs!$A$2:$C$1629,3,FALSE))," ",VLOOKUP(B353,Emprunteurs!$A$2:$C$1629,3,FALSE))</f>
        <v xml:space="preserve"> </v>
      </c>
      <c r="E353" s="29" t="str">
        <f>IF(ISERROR(VLOOKUP(B353,Emprunteurs!$A$2:$E$1629,4,FALSE))," ",VLOOKUP(B353,Emprunteurs!$A$2:$E$1629,4,FALSE))</f>
        <v xml:space="preserve"> </v>
      </c>
      <c r="F353" s="29" t="str">
        <f>IF(ISERROR(VLOOKUP(B353,Emprunteurs!$A$2:$E$1629,5,FALSE))," ",VLOOKUP(B353,Emprunteurs!$A$2:$E$1629,5,FALSE))</f>
        <v xml:space="preserve"> </v>
      </c>
      <c r="G353" s="29"/>
      <c r="H353" s="34"/>
      <c r="I353" s="82" t="str">
        <f>IF(ISERROR(VLOOKUP(H353,Inventaire!$A$2:$D$180,2,FALSE))," ",VLOOKUP(H353,Inventaire!$A$2:$D$180,2,FALSE))</f>
        <v xml:space="preserve"> </v>
      </c>
      <c r="J353" s="29" t="str">
        <f>IF(ISERROR(VLOOKUP(H353,Inventaire!$A$2:$D$180,3,FALSE))," ",VLOOKUP(H353,Inventaire!$A$2:$D$180,3,FALSE))</f>
        <v xml:space="preserve"> </v>
      </c>
      <c r="K353" s="29"/>
      <c r="L353" s="29"/>
      <c r="M353" s="29"/>
      <c r="N353" s="92"/>
    </row>
    <row r="354" spans="2:14" x14ac:dyDescent="0.25">
      <c r="B354" s="33"/>
      <c r="C354" s="29" t="str">
        <f>IF(ISERROR(VLOOKUP(B354,Emprunteurs!$A$2:$C$1629,2,FALSE))," ",VLOOKUP(B354,Emprunteurs!$A$2:$C$1629,2,FALSE))</f>
        <v xml:space="preserve"> </v>
      </c>
      <c r="D354" s="29" t="str">
        <f>IF(ISERROR(VLOOKUP(B354,Emprunteurs!$A$2:$C$1629,3,FALSE))," ",VLOOKUP(B354,Emprunteurs!$A$2:$C$1629,3,FALSE))</f>
        <v xml:space="preserve"> </v>
      </c>
      <c r="E354" s="29" t="str">
        <f>IF(ISERROR(VLOOKUP(B354,Emprunteurs!$A$2:$E$1629,4,FALSE))," ",VLOOKUP(B354,Emprunteurs!$A$2:$E$1629,4,FALSE))</f>
        <v xml:space="preserve"> </v>
      </c>
      <c r="F354" s="29" t="str">
        <f>IF(ISERROR(VLOOKUP(B354,Emprunteurs!$A$2:$E$1629,5,FALSE))," ",VLOOKUP(B354,Emprunteurs!$A$2:$E$1629,5,FALSE))</f>
        <v xml:space="preserve"> </v>
      </c>
      <c r="G354" s="29"/>
      <c r="H354" s="34"/>
      <c r="I354" s="82" t="str">
        <f>IF(ISERROR(VLOOKUP(H354,Inventaire!$A$2:$D$180,2,FALSE))," ",VLOOKUP(H354,Inventaire!$A$2:$D$180,2,FALSE))</f>
        <v xml:space="preserve"> </v>
      </c>
      <c r="J354" s="29" t="str">
        <f>IF(ISERROR(VLOOKUP(H354,Inventaire!$A$2:$D$180,3,FALSE))," ",VLOOKUP(H354,Inventaire!$A$2:$D$180,3,FALSE))</f>
        <v xml:space="preserve"> </v>
      </c>
      <c r="K354" s="29"/>
      <c r="L354" s="29"/>
      <c r="M354" s="29"/>
      <c r="N354" s="92"/>
    </row>
    <row r="355" spans="2:14" x14ac:dyDescent="0.25">
      <c r="B355" s="33"/>
      <c r="C355" s="29" t="str">
        <f>IF(ISERROR(VLOOKUP(B355,Emprunteurs!$A$2:$C$1629,2,FALSE))," ",VLOOKUP(B355,Emprunteurs!$A$2:$C$1629,2,FALSE))</f>
        <v xml:space="preserve"> </v>
      </c>
      <c r="D355" s="29" t="str">
        <f>IF(ISERROR(VLOOKUP(B355,Emprunteurs!$A$2:$C$1629,3,FALSE))," ",VLOOKUP(B355,Emprunteurs!$A$2:$C$1629,3,FALSE))</f>
        <v xml:space="preserve"> </v>
      </c>
      <c r="E355" s="29" t="str">
        <f>IF(ISERROR(VLOOKUP(B355,Emprunteurs!$A$2:$E$1629,4,FALSE))," ",VLOOKUP(B355,Emprunteurs!$A$2:$E$1629,4,FALSE))</f>
        <v xml:space="preserve"> </v>
      </c>
      <c r="F355" s="29" t="str">
        <f>IF(ISERROR(VLOOKUP(B355,Emprunteurs!$A$2:$E$1629,5,FALSE))," ",VLOOKUP(B355,Emprunteurs!$A$2:$E$1629,5,FALSE))</f>
        <v xml:space="preserve"> </v>
      </c>
      <c r="G355" s="29"/>
      <c r="H355" s="34"/>
      <c r="I355" s="82" t="str">
        <f>IF(ISERROR(VLOOKUP(H355,Inventaire!$A$2:$D$180,2,FALSE))," ",VLOOKUP(H355,Inventaire!$A$2:$D$180,2,FALSE))</f>
        <v xml:space="preserve"> </v>
      </c>
      <c r="J355" s="29" t="str">
        <f>IF(ISERROR(VLOOKUP(H355,Inventaire!$A$2:$D$180,3,FALSE))," ",VLOOKUP(H355,Inventaire!$A$2:$D$180,3,FALSE))</f>
        <v xml:space="preserve"> </v>
      </c>
      <c r="K355" s="29"/>
      <c r="L355" s="29"/>
      <c r="M355" s="29"/>
      <c r="N355" s="92"/>
    </row>
    <row r="356" spans="2:14" x14ac:dyDescent="0.25">
      <c r="B356" s="33"/>
      <c r="C356" s="29" t="str">
        <f>IF(ISERROR(VLOOKUP(B356,Emprunteurs!$A$2:$C$1629,2,FALSE))," ",VLOOKUP(B356,Emprunteurs!$A$2:$C$1629,2,FALSE))</f>
        <v xml:space="preserve"> </v>
      </c>
      <c r="D356" s="29" t="str">
        <f>IF(ISERROR(VLOOKUP(B356,Emprunteurs!$A$2:$C$1629,3,FALSE))," ",VLOOKUP(B356,Emprunteurs!$A$2:$C$1629,3,FALSE))</f>
        <v xml:space="preserve"> </v>
      </c>
      <c r="E356" s="29" t="str">
        <f>IF(ISERROR(VLOOKUP(B356,Emprunteurs!$A$2:$E$1629,4,FALSE))," ",VLOOKUP(B356,Emprunteurs!$A$2:$E$1629,4,FALSE))</f>
        <v xml:space="preserve"> </v>
      </c>
      <c r="F356" s="29" t="str">
        <f>IF(ISERROR(VLOOKUP(B356,Emprunteurs!$A$2:$E$1629,5,FALSE))," ",VLOOKUP(B356,Emprunteurs!$A$2:$E$1629,5,FALSE))</f>
        <v xml:space="preserve"> </v>
      </c>
      <c r="G356" s="29"/>
      <c r="H356" s="34"/>
      <c r="I356" s="82" t="str">
        <f>IF(ISERROR(VLOOKUP(H356,Inventaire!$A$2:$D$180,2,FALSE))," ",VLOOKUP(H356,Inventaire!$A$2:$D$180,2,FALSE))</f>
        <v xml:space="preserve"> </v>
      </c>
      <c r="J356" s="29" t="str">
        <f>IF(ISERROR(VLOOKUP(H356,Inventaire!$A$2:$D$180,3,FALSE))," ",VLOOKUP(H356,Inventaire!$A$2:$D$180,3,FALSE))</f>
        <v xml:space="preserve"> </v>
      </c>
      <c r="K356" s="29"/>
      <c r="L356" s="29"/>
      <c r="M356" s="29"/>
      <c r="N356" s="92"/>
    </row>
    <row r="357" spans="2:14" x14ac:dyDescent="0.25">
      <c r="B357" s="33"/>
      <c r="C357" s="29" t="str">
        <f>IF(ISERROR(VLOOKUP(B357,Emprunteurs!$A$2:$C$1629,2,FALSE))," ",VLOOKUP(B357,Emprunteurs!$A$2:$C$1629,2,FALSE))</f>
        <v xml:space="preserve"> </v>
      </c>
      <c r="D357" s="29" t="str">
        <f>IF(ISERROR(VLOOKUP(B357,Emprunteurs!$A$2:$C$1629,3,FALSE))," ",VLOOKUP(B357,Emprunteurs!$A$2:$C$1629,3,FALSE))</f>
        <v xml:space="preserve"> </v>
      </c>
      <c r="E357" s="29" t="str">
        <f>IF(ISERROR(VLOOKUP(B357,Emprunteurs!$A$2:$E$1629,4,FALSE))," ",VLOOKUP(B357,Emprunteurs!$A$2:$E$1629,4,FALSE))</f>
        <v xml:space="preserve"> </v>
      </c>
      <c r="F357" s="29" t="str">
        <f>IF(ISERROR(VLOOKUP(B357,Emprunteurs!$A$2:$E$1629,5,FALSE))," ",VLOOKUP(B357,Emprunteurs!$A$2:$E$1629,5,FALSE))</f>
        <v xml:space="preserve"> </v>
      </c>
      <c r="G357" s="29"/>
      <c r="H357" s="34"/>
      <c r="I357" s="82" t="str">
        <f>IF(ISERROR(VLOOKUP(H357,Inventaire!$A$2:$D$180,2,FALSE))," ",VLOOKUP(H357,Inventaire!$A$2:$D$180,2,FALSE))</f>
        <v xml:space="preserve"> </v>
      </c>
      <c r="J357" s="29" t="str">
        <f>IF(ISERROR(VLOOKUP(H357,Inventaire!$A$2:$D$180,3,FALSE))," ",VLOOKUP(H357,Inventaire!$A$2:$D$180,3,FALSE))</f>
        <v xml:space="preserve"> </v>
      </c>
      <c r="K357" s="29"/>
      <c r="L357" s="29"/>
      <c r="M357" s="29"/>
      <c r="N357" s="92"/>
    </row>
    <row r="358" spans="2:14" x14ac:dyDescent="0.25">
      <c r="B358" s="33"/>
      <c r="C358" s="29" t="str">
        <f>IF(ISERROR(VLOOKUP(B358,Emprunteurs!$A$2:$C$1629,2,FALSE))," ",VLOOKUP(B358,Emprunteurs!$A$2:$C$1629,2,FALSE))</f>
        <v xml:space="preserve"> </v>
      </c>
      <c r="D358" s="29" t="str">
        <f>IF(ISERROR(VLOOKUP(B358,Emprunteurs!$A$2:$C$1629,3,FALSE))," ",VLOOKUP(B358,Emprunteurs!$A$2:$C$1629,3,FALSE))</f>
        <v xml:space="preserve"> </v>
      </c>
      <c r="E358" s="29" t="str">
        <f>IF(ISERROR(VLOOKUP(B358,Emprunteurs!$A$2:$E$1629,4,FALSE))," ",VLOOKUP(B358,Emprunteurs!$A$2:$E$1629,4,FALSE))</f>
        <v xml:space="preserve"> </v>
      </c>
      <c r="F358" s="29" t="str">
        <f>IF(ISERROR(VLOOKUP(B358,Emprunteurs!$A$2:$E$1629,5,FALSE))," ",VLOOKUP(B358,Emprunteurs!$A$2:$E$1629,5,FALSE))</f>
        <v xml:space="preserve"> </v>
      </c>
      <c r="G358" s="29"/>
      <c r="H358" s="34"/>
      <c r="I358" s="82" t="str">
        <f>IF(ISERROR(VLOOKUP(H358,Inventaire!$A$2:$D$180,2,FALSE))," ",VLOOKUP(H358,Inventaire!$A$2:$D$180,2,FALSE))</f>
        <v xml:space="preserve"> </v>
      </c>
      <c r="J358" s="29" t="str">
        <f>IF(ISERROR(VLOOKUP(H358,Inventaire!$A$2:$D$180,3,FALSE))," ",VLOOKUP(H358,Inventaire!$A$2:$D$180,3,FALSE))</f>
        <v xml:space="preserve"> </v>
      </c>
      <c r="K358" s="29"/>
      <c r="L358" s="29"/>
      <c r="M358" s="29"/>
      <c r="N358" s="92"/>
    </row>
    <row r="359" spans="2:14" x14ac:dyDescent="0.25">
      <c r="B359" s="33"/>
      <c r="C359" s="29" t="str">
        <f>IF(ISERROR(VLOOKUP(B359,Emprunteurs!$A$2:$C$1629,2,FALSE))," ",VLOOKUP(B359,Emprunteurs!$A$2:$C$1629,2,FALSE))</f>
        <v xml:space="preserve"> </v>
      </c>
      <c r="D359" s="29" t="str">
        <f>IF(ISERROR(VLOOKUP(B359,Emprunteurs!$A$2:$C$1629,3,FALSE))," ",VLOOKUP(B359,Emprunteurs!$A$2:$C$1629,3,FALSE))</f>
        <v xml:space="preserve"> </v>
      </c>
      <c r="E359" s="29" t="str">
        <f>IF(ISERROR(VLOOKUP(B359,Emprunteurs!$A$2:$E$1629,4,FALSE))," ",VLOOKUP(B359,Emprunteurs!$A$2:$E$1629,4,FALSE))</f>
        <v xml:space="preserve"> </v>
      </c>
      <c r="F359" s="29" t="str">
        <f>IF(ISERROR(VLOOKUP(B359,Emprunteurs!$A$2:$E$1629,5,FALSE))," ",VLOOKUP(B359,Emprunteurs!$A$2:$E$1629,5,FALSE))</f>
        <v xml:space="preserve"> </v>
      </c>
      <c r="G359" s="29"/>
      <c r="H359" s="34"/>
      <c r="I359" s="82" t="str">
        <f>IF(ISERROR(VLOOKUP(H359,Inventaire!$A$2:$D$180,2,FALSE))," ",VLOOKUP(H359,Inventaire!$A$2:$D$180,2,FALSE))</f>
        <v xml:space="preserve"> </v>
      </c>
      <c r="J359" s="29" t="str">
        <f>IF(ISERROR(VLOOKUP(H359,Inventaire!$A$2:$D$180,3,FALSE))," ",VLOOKUP(H359,Inventaire!$A$2:$D$180,3,FALSE))</f>
        <v xml:space="preserve"> </v>
      </c>
      <c r="K359" s="29"/>
      <c r="L359" s="29"/>
      <c r="M359" s="29"/>
      <c r="N359" s="92"/>
    </row>
    <row r="360" spans="2:14" x14ac:dyDescent="0.25">
      <c r="B360" s="33"/>
      <c r="C360" s="29" t="str">
        <f>IF(ISERROR(VLOOKUP(B360,Emprunteurs!$A$2:$C$1629,2,FALSE))," ",VLOOKUP(B360,Emprunteurs!$A$2:$C$1629,2,FALSE))</f>
        <v xml:space="preserve"> </v>
      </c>
      <c r="D360" s="29" t="str">
        <f>IF(ISERROR(VLOOKUP(B360,Emprunteurs!$A$2:$C$1629,3,FALSE))," ",VLOOKUP(B360,Emprunteurs!$A$2:$C$1629,3,FALSE))</f>
        <v xml:space="preserve"> </v>
      </c>
      <c r="E360" s="29" t="str">
        <f>IF(ISERROR(VLOOKUP(B360,Emprunteurs!$A$2:$E$1629,4,FALSE))," ",VLOOKUP(B360,Emprunteurs!$A$2:$E$1629,4,FALSE))</f>
        <v xml:space="preserve"> </v>
      </c>
      <c r="F360" s="29" t="str">
        <f>IF(ISERROR(VLOOKUP(B360,Emprunteurs!$A$2:$E$1629,5,FALSE))," ",VLOOKUP(B360,Emprunteurs!$A$2:$E$1629,5,FALSE))</f>
        <v xml:space="preserve"> </v>
      </c>
      <c r="G360" s="29"/>
      <c r="H360" s="34"/>
      <c r="I360" s="82" t="str">
        <f>IF(ISERROR(VLOOKUP(H360,Inventaire!$A$2:$D$180,2,FALSE))," ",VLOOKUP(H360,Inventaire!$A$2:$D$180,2,FALSE))</f>
        <v xml:space="preserve"> </v>
      </c>
      <c r="J360" s="29" t="str">
        <f>IF(ISERROR(VLOOKUP(H360,Inventaire!$A$2:$D$180,3,FALSE))," ",VLOOKUP(H360,Inventaire!$A$2:$D$180,3,FALSE))</f>
        <v xml:space="preserve"> </v>
      </c>
      <c r="K360" s="29"/>
      <c r="L360" s="29"/>
      <c r="M360" s="29"/>
      <c r="N360" s="92"/>
    </row>
    <row r="361" spans="2:14" x14ac:dyDescent="0.25">
      <c r="B361" s="33"/>
      <c r="C361" s="29" t="str">
        <f>IF(ISERROR(VLOOKUP(B361,Emprunteurs!$A$2:$C$1629,2,FALSE))," ",VLOOKUP(B361,Emprunteurs!$A$2:$C$1629,2,FALSE))</f>
        <v xml:space="preserve"> </v>
      </c>
      <c r="D361" s="29" t="str">
        <f>IF(ISERROR(VLOOKUP(B361,Emprunteurs!$A$2:$C$1629,3,FALSE))," ",VLOOKUP(B361,Emprunteurs!$A$2:$C$1629,3,FALSE))</f>
        <v xml:space="preserve"> </v>
      </c>
      <c r="E361" s="29" t="str">
        <f>IF(ISERROR(VLOOKUP(B361,Emprunteurs!$A$2:$E$1629,4,FALSE))," ",VLOOKUP(B361,Emprunteurs!$A$2:$E$1629,4,FALSE))</f>
        <v xml:space="preserve"> </v>
      </c>
      <c r="F361" s="29" t="str">
        <f>IF(ISERROR(VLOOKUP(B361,Emprunteurs!$A$2:$E$1629,5,FALSE))," ",VLOOKUP(B361,Emprunteurs!$A$2:$E$1629,5,FALSE))</f>
        <v xml:space="preserve"> </v>
      </c>
      <c r="G361" s="29"/>
      <c r="H361" s="34"/>
      <c r="I361" s="82" t="str">
        <f>IF(ISERROR(VLOOKUP(H361,Inventaire!$A$2:$D$180,2,FALSE))," ",VLOOKUP(H361,Inventaire!$A$2:$D$180,2,FALSE))</f>
        <v xml:space="preserve"> </v>
      </c>
      <c r="J361" s="29" t="str">
        <f>IF(ISERROR(VLOOKUP(H361,Inventaire!$A$2:$D$180,3,FALSE))," ",VLOOKUP(H361,Inventaire!$A$2:$D$180,3,FALSE))</f>
        <v xml:space="preserve"> </v>
      </c>
      <c r="K361" s="29"/>
      <c r="L361" s="29"/>
      <c r="M361" s="29"/>
      <c r="N361" s="92"/>
    </row>
    <row r="362" spans="2:14" x14ac:dyDescent="0.25">
      <c r="B362" s="33"/>
      <c r="C362" s="29" t="str">
        <f>IF(ISERROR(VLOOKUP(B362,Emprunteurs!$A$2:$C$1629,2,FALSE))," ",VLOOKUP(B362,Emprunteurs!$A$2:$C$1629,2,FALSE))</f>
        <v xml:space="preserve"> </v>
      </c>
      <c r="D362" s="29" t="str">
        <f>IF(ISERROR(VLOOKUP(B362,Emprunteurs!$A$2:$C$1629,3,FALSE))," ",VLOOKUP(B362,Emprunteurs!$A$2:$C$1629,3,FALSE))</f>
        <v xml:space="preserve"> </v>
      </c>
      <c r="E362" s="29" t="str">
        <f>IF(ISERROR(VLOOKUP(B362,Emprunteurs!$A$2:$E$1629,4,FALSE))," ",VLOOKUP(B362,Emprunteurs!$A$2:$E$1629,4,FALSE))</f>
        <v xml:space="preserve"> </v>
      </c>
      <c r="F362" s="29" t="str">
        <f>IF(ISERROR(VLOOKUP(B362,Emprunteurs!$A$2:$E$1629,5,FALSE))," ",VLOOKUP(B362,Emprunteurs!$A$2:$E$1629,5,FALSE))</f>
        <v xml:space="preserve"> </v>
      </c>
      <c r="G362" s="29"/>
      <c r="H362" s="34"/>
      <c r="I362" s="82" t="str">
        <f>IF(ISERROR(VLOOKUP(H362,Inventaire!$A$2:$D$180,2,FALSE))," ",VLOOKUP(H362,Inventaire!$A$2:$D$180,2,FALSE))</f>
        <v xml:space="preserve"> </v>
      </c>
      <c r="J362" s="29" t="str">
        <f>IF(ISERROR(VLOOKUP(H362,Inventaire!$A$2:$D$180,3,FALSE))," ",VLOOKUP(H362,Inventaire!$A$2:$D$180,3,FALSE))</f>
        <v xml:space="preserve"> </v>
      </c>
      <c r="K362" s="29"/>
      <c r="L362" s="29"/>
      <c r="M362" s="29"/>
      <c r="N362" s="92"/>
    </row>
    <row r="363" spans="2:14" x14ac:dyDescent="0.25">
      <c r="B363" s="33"/>
      <c r="C363" s="29" t="str">
        <f>IF(ISERROR(VLOOKUP(B363,Emprunteurs!$A$2:$C$1629,2,FALSE))," ",VLOOKUP(B363,Emprunteurs!$A$2:$C$1629,2,FALSE))</f>
        <v xml:space="preserve"> </v>
      </c>
      <c r="D363" s="29" t="str">
        <f>IF(ISERROR(VLOOKUP(B363,Emprunteurs!$A$2:$C$1629,3,FALSE))," ",VLOOKUP(B363,Emprunteurs!$A$2:$C$1629,3,FALSE))</f>
        <v xml:space="preserve"> </v>
      </c>
      <c r="E363" s="29" t="str">
        <f>IF(ISERROR(VLOOKUP(B363,Emprunteurs!$A$2:$E$1629,4,FALSE))," ",VLOOKUP(B363,Emprunteurs!$A$2:$E$1629,4,FALSE))</f>
        <v xml:space="preserve"> </v>
      </c>
      <c r="F363" s="29" t="str">
        <f>IF(ISERROR(VLOOKUP(B363,Emprunteurs!$A$2:$E$1629,5,FALSE))," ",VLOOKUP(B363,Emprunteurs!$A$2:$E$1629,5,FALSE))</f>
        <v xml:space="preserve"> </v>
      </c>
      <c r="G363" s="29"/>
      <c r="H363" s="34"/>
      <c r="I363" s="82" t="str">
        <f>IF(ISERROR(VLOOKUP(H363,Inventaire!$A$2:$D$180,2,FALSE))," ",VLOOKUP(H363,Inventaire!$A$2:$D$180,2,FALSE))</f>
        <v xml:space="preserve"> </v>
      </c>
      <c r="J363" s="29" t="str">
        <f>IF(ISERROR(VLOOKUP(H363,Inventaire!$A$2:$D$180,3,FALSE))," ",VLOOKUP(H363,Inventaire!$A$2:$D$180,3,FALSE))</f>
        <v xml:space="preserve"> </v>
      </c>
      <c r="K363" s="29"/>
      <c r="L363" s="29"/>
      <c r="M363" s="29"/>
      <c r="N363" s="92"/>
    </row>
    <row r="364" spans="2:14" x14ac:dyDescent="0.25">
      <c r="B364" s="33"/>
      <c r="C364" s="29" t="str">
        <f>IF(ISERROR(VLOOKUP(B364,Emprunteurs!$A$2:$C$1629,2,FALSE))," ",VLOOKUP(B364,Emprunteurs!$A$2:$C$1629,2,FALSE))</f>
        <v xml:space="preserve"> </v>
      </c>
      <c r="D364" s="29" t="str">
        <f>IF(ISERROR(VLOOKUP(B364,Emprunteurs!$A$2:$C$1629,3,FALSE))," ",VLOOKUP(B364,Emprunteurs!$A$2:$C$1629,3,FALSE))</f>
        <v xml:space="preserve"> </v>
      </c>
      <c r="E364" s="29" t="str">
        <f>IF(ISERROR(VLOOKUP(B364,Emprunteurs!$A$2:$E$1629,4,FALSE))," ",VLOOKUP(B364,Emprunteurs!$A$2:$E$1629,4,FALSE))</f>
        <v xml:space="preserve"> </v>
      </c>
      <c r="F364" s="29" t="str">
        <f>IF(ISERROR(VLOOKUP(B364,Emprunteurs!$A$2:$E$1629,5,FALSE))," ",VLOOKUP(B364,Emprunteurs!$A$2:$E$1629,5,FALSE))</f>
        <v xml:space="preserve"> </v>
      </c>
      <c r="G364" s="29"/>
      <c r="H364" s="34"/>
      <c r="I364" s="82" t="str">
        <f>IF(ISERROR(VLOOKUP(H364,Inventaire!$A$2:$D$180,2,FALSE))," ",VLOOKUP(H364,Inventaire!$A$2:$D$180,2,FALSE))</f>
        <v xml:space="preserve"> </v>
      </c>
      <c r="J364" s="29" t="str">
        <f>IF(ISERROR(VLOOKUP(H364,Inventaire!$A$2:$D$180,3,FALSE))," ",VLOOKUP(H364,Inventaire!$A$2:$D$180,3,FALSE))</f>
        <v xml:space="preserve"> </v>
      </c>
      <c r="K364" s="29"/>
      <c r="L364" s="29"/>
      <c r="M364" s="29"/>
      <c r="N364" s="92"/>
    </row>
    <row r="365" spans="2:14" x14ac:dyDescent="0.25">
      <c r="B365" s="33"/>
      <c r="C365" s="29" t="str">
        <f>IF(ISERROR(VLOOKUP(B365,Emprunteurs!$A$2:$C$1629,2,FALSE))," ",VLOOKUP(B365,Emprunteurs!$A$2:$C$1629,2,FALSE))</f>
        <v xml:space="preserve"> </v>
      </c>
      <c r="D365" s="29" t="str">
        <f>IF(ISERROR(VLOOKUP(B365,Emprunteurs!$A$2:$C$1629,3,FALSE))," ",VLOOKUP(B365,Emprunteurs!$A$2:$C$1629,3,FALSE))</f>
        <v xml:space="preserve"> </v>
      </c>
      <c r="E365" s="29" t="str">
        <f>IF(ISERROR(VLOOKUP(B365,Emprunteurs!$A$2:$E$1629,4,FALSE))," ",VLOOKUP(B365,Emprunteurs!$A$2:$E$1629,4,FALSE))</f>
        <v xml:space="preserve"> </v>
      </c>
      <c r="F365" s="29" t="str">
        <f>IF(ISERROR(VLOOKUP(B365,Emprunteurs!$A$2:$E$1629,5,FALSE))," ",VLOOKUP(B365,Emprunteurs!$A$2:$E$1629,5,FALSE))</f>
        <v xml:space="preserve"> </v>
      </c>
      <c r="G365" s="29"/>
      <c r="H365" s="34"/>
      <c r="I365" s="82" t="str">
        <f>IF(ISERROR(VLOOKUP(H365,Inventaire!$A$2:$D$180,2,FALSE))," ",VLOOKUP(H365,Inventaire!$A$2:$D$180,2,FALSE))</f>
        <v xml:space="preserve"> </v>
      </c>
      <c r="J365" s="29" t="str">
        <f>IF(ISERROR(VLOOKUP(H365,Inventaire!$A$2:$D$180,3,FALSE))," ",VLOOKUP(H365,Inventaire!$A$2:$D$180,3,FALSE))</f>
        <v xml:space="preserve"> </v>
      </c>
      <c r="K365" s="29"/>
      <c r="L365" s="29"/>
      <c r="M365" s="29"/>
      <c r="N365" s="92"/>
    </row>
    <row r="366" spans="2:14" x14ac:dyDescent="0.25">
      <c r="B366" s="33"/>
      <c r="C366" s="29" t="str">
        <f>IF(ISERROR(VLOOKUP(B366,Emprunteurs!$A$2:$C$1629,2,FALSE))," ",VLOOKUP(B366,Emprunteurs!$A$2:$C$1629,2,FALSE))</f>
        <v xml:space="preserve"> </v>
      </c>
      <c r="D366" s="29" t="str">
        <f>IF(ISERROR(VLOOKUP(B366,Emprunteurs!$A$2:$C$1629,3,FALSE))," ",VLOOKUP(B366,Emprunteurs!$A$2:$C$1629,3,FALSE))</f>
        <v xml:space="preserve"> </v>
      </c>
      <c r="E366" s="29" t="str">
        <f>IF(ISERROR(VLOOKUP(B366,Emprunteurs!$A$2:$E$1629,4,FALSE))," ",VLOOKUP(B366,Emprunteurs!$A$2:$E$1629,4,FALSE))</f>
        <v xml:space="preserve"> </v>
      </c>
      <c r="F366" s="29" t="str">
        <f>IF(ISERROR(VLOOKUP(B366,Emprunteurs!$A$2:$E$1629,5,FALSE))," ",VLOOKUP(B366,Emprunteurs!$A$2:$E$1629,5,FALSE))</f>
        <v xml:space="preserve"> </v>
      </c>
      <c r="G366" s="29"/>
      <c r="H366" s="34"/>
      <c r="I366" s="82" t="str">
        <f>IF(ISERROR(VLOOKUP(H366,Inventaire!$A$2:$D$180,2,FALSE))," ",VLOOKUP(H366,Inventaire!$A$2:$D$180,2,FALSE))</f>
        <v xml:space="preserve"> </v>
      </c>
      <c r="J366" s="29" t="str">
        <f>IF(ISERROR(VLOOKUP(H366,Inventaire!$A$2:$D$180,3,FALSE))," ",VLOOKUP(H366,Inventaire!$A$2:$D$180,3,FALSE))</f>
        <v xml:space="preserve"> </v>
      </c>
      <c r="K366" s="29"/>
      <c r="L366" s="29"/>
      <c r="M366" s="29"/>
      <c r="N366" s="92"/>
    </row>
    <row r="367" spans="2:14" x14ac:dyDescent="0.25">
      <c r="B367" s="33"/>
      <c r="C367" s="29" t="str">
        <f>IF(ISERROR(VLOOKUP(B367,Emprunteurs!$A$2:$C$1629,2,FALSE))," ",VLOOKUP(B367,Emprunteurs!$A$2:$C$1629,2,FALSE))</f>
        <v xml:space="preserve"> </v>
      </c>
      <c r="D367" s="29" t="str">
        <f>IF(ISERROR(VLOOKUP(B367,Emprunteurs!$A$2:$C$1629,3,FALSE))," ",VLOOKUP(B367,Emprunteurs!$A$2:$C$1629,3,FALSE))</f>
        <v xml:space="preserve"> </v>
      </c>
      <c r="E367" s="29" t="str">
        <f>IF(ISERROR(VLOOKUP(B367,Emprunteurs!$A$2:$E$1629,4,FALSE))," ",VLOOKUP(B367,Emprunteurs!$A$2:$E$1629,4,FALSE))</f>
        <v xml:space="preserve"> </v>
      </c>
      <c r="F367" s="29" t="str">
        <f>IF(ISERROR(VLOOKUP(B367,Emprunteurs!$A$2:$E$1629,5,FALSE))," ",VLOOKUP(B367,Emprunteurs!$A$2:$E$1629,5,FALSE))</f>
        <v xml:space="preserve"> </v>
      </c>
      <c r="G367" s="29"/>
      <c r="H367" s="34"/>
      <c r="I367" s="82" t="str">
        <f>IF(ISERROR(VLOOKUP(H367,Inventaire!$A$2:$D$180,2,FALSE))," ",VLOOKUP(H367,Inventaire!$A$2:$D$180,2,FALSE))</f>
        <v xml:space="preserve"> </v>
      </c>
      <c r="J367" s="29" t="str">
        <f>IF(ISERROR(VLOOKUP(H367,Inventaire!$A$2:$D$180,3,FALSE))," ",VLOOKUP(H367,Inventaire!$A$2:$D$180,3,FALSE))</f>
        <v xml:space="preserve"> </v>
      </c>
      <c r="K367" s="29"/>
      <c r="L367" s="29"/>
      <c r="M367" s="29"/>
      <c r="N367" s="92"/>
    </row>
    <row r="368" spans="2:14" x14ac:dyDescent="0.25">
      <c r="B368" s="33"/>
      <c r="C368" s="29" t="str">
        <f>IF(ISERROR(VLOOKUP(B368,Emprunteurs!$A$2:$C$1629,2,FALSE))," ",VLOOKUP(B368,Emprunteurs!$A$2:$C$1629,2,FALSE))</f>
        <v xml:space="preserve"> </v>
      </c>
      <c r="D368" s="29" t="str">
        <f>IF(ISERROR(VLOOKUP(B368,Emprunteurs!$A$2:$C$1629,3,FALSE))," ",VLOOKUP(B368,Emprunteurs!$A$2:$C$1629,3,FALSE))</f>
        <v xml:space="preserve"> </v>
      </c>
      <c r="E368" s="29" t="str">
        <f>IF(ISERROR(VLOOKUP(B368,Emprunteurs!$A$2:$E$1629,4,FALSE))," ",VLOOKUP(B368,Emprunteurs!$A$2:$E$1629,4,FALSE))</f>
        <v xml:space="preserve"> </v>
      </c>
      <c r="F368" s="29" t="str">
        <f>IF(ISERROR(VLOOKUP(B368,Emprunteurs!$A$2:$E$1629,5,FALSE))," ",VLOOKUP(B368,Emprunteurs!$A$2:$E$1629,5,FALSE))</f>
        <v xml:space="preserve"> </v>
      </c>
      <c r="G368" s="29"/>
      <c r="H368" s="34"/>
      <c r="I368" s="82" t="str">
        <f>IF(ISERROR(VLOOKUP(H368,Inventaire!$A$2:$D$180,2,FALSE))," ",VLOOKUP(H368,Inventaire!$A$2:$D$180,2,FALSE))</f>
        <v xml:space="preserve"> </v>
      </c>
      <c r="J368" s="29" t="str">
        <f>IF(ISERROR(VLOOKUP(H368,Inventaire!$A$2:$D$180,3,FALSE))," ",VLOOKUP(H368,Inventaire!$A$2:$D$180,3,FALSE))</f>
        <v xml:space="preserve"> </v>
      </c>
      <c r="K368" s="29"/>
      <c r="L368" s="29"/>
      <c r="M368" s="29"/>
      <c r="N368" s="92"/>
    </row>
    <row r="369" spans="2:14" x14ac:dyDescent="0.25">
      <c r="B369" s="33"/>
      <c r="C369" s="29" t="str">
        <f>IF(ISERROR(VLOOKUP(B369,Emprunteurs!$A$2:$C$1629,2,FALSE))," ",VLOOKUP(B369,Emprunteurs!$A$2:$C$1629,2,FALSE))</f>
        <v xml:space="preserve"> </v>
      </c>
      <c r="D369" s="29" t="str">
        <f>IF(ISERROR(VLOOKUP(B369,Emprunteurs!$A$2:$C$1629,3,FALSE))," ",VLOOKUP(B369,Emprunteurs!$A$2:$C$1629,3,FALSE))</f>
        <v xml:space="preserve"> </v>
      </c>
      <c r="E369" s="29" t="str">
        <f>IF(ISERROR(VLOOKUP(B369,Emprunteurs!$A$2:$E$1629,4,FALSE))," ",VLOOKUP(B369,Emprunteurs!$A$2:$E$1629,4,FALSE))</f>
        <v xml:space="preserve"> </v>
      </c>
      <c r="F369" s="29" t="str">
        <f>IF(ISERROR(VLOOKUP(B369,Emprunteurs!$A$2:$E$1629,5,FALSE))," ",VLOOKUP(B369,Emprunteurs!$A$2:$E$1629,5,FALSE))</f>
        <v xml:space="preserve"> </v>
      </c>
      <c r="G369" s="29"/>
      <c r="H369" s="34"/>
      <c r="I369" s="82" t="str">
        <f>IF(ISERROR(VLOOKUP(H369,Inventaire!$A$2:$D$180,2,FALSE))," ",VLOOKUP(H369,Inventaire!$A$2:$D$180,2,FALSE))</f>
        <v xml:space="preserve"> </v>
      </c>
      <c r="J369" s="29" t="str">
        <f>IF(ISERROR(VLOOKUP(H369,Inventaire!$A$2:$D$180,3,FALSE))," ",VLOOKUP(H369,Inventaire!$A$2:$D$180,3,FALSE))</f>
        <v xml:space="preserve"> </v>
      </c>
      <c r="K369" s="29"/>
      <c r="L369" s="29"/>
      <c r="M369" s="29"/>
      <c r="N369" s="92"/>
    </row>
    <row r="370" spans="2:14" x14ac:dyDescent="0.25">
      <c r="B370" s="33"/>
      <c r="C370" s="29" t="str">
        <f>IF(ISERROR(VLOOKUP(B370,Emprunteurs!$A$2:$C$1629,2,FALSE))," ",VLOOKUP(B370,Emprunteurs!$A$2:$C$1629,2,FALSE))</f>
        <v xml:space="preserve"> </v>
      </c>
      <c r="D370" s="29" t="str">
        <f>IF(ISERROR(VLOOKUP(B370,Emprunteurs!$A$2:$C$1629,3,FALSE))," ",VLOOKUP(B370,Emprunteurs!$A$2:$C$1629,3,FALSE))</f>
        <v xml:space="preserve"> </v>
      </c>
      <c r="E370" s="29" t="str">
        <f>IF(ISERROR(VLOOKUP(B370,Emprunteurs!$A$2:$E$1629,4,FALSE))," ",VLOOKUP(B370,Emprunteurs!$A$2:$E$1629,4,FALSE))</f>
        <v xml:space="preserve"> </v>
      </c>
      <c r="F370" s="29" t="str">
        <f>IF(ISERROR(VLOOKUP(B370,Emprunteurs!$A$2:$E$1629,5,FALSE))," ",VLOOKUP(B370,Emprunteurs!$A$2:$E$1629,5,FALSE))</f>
        <v xml:space="preserve"> </v>
      </c>
      <c r="G370" s="29"/>
      <c r="H370" s="34"/>
      <c r="I370" s="82" t="str">
        <f>IF(ISERROR(VLOOKUP(H370,Inventaire!$A$2:$D$180,2,FALSE))," ",VLOOKUP(H370,Inventaire!$A$2:$D$180,2,FALSE))</f>
        <v xml:space="preserve"> </v>
      </c>
      <c r="J370" s="29" t="str">
        <f>IF(ISERROR(VLOOKUP(H370,Inventaire!$A$2:$D$180,3,FALSE))," ",VLOOKUP(H370,Inventaire!$A$2:$D$180,3,FALSE))</f>
        <v xml:space="preserve"> </v>
      </c>
      <c r="K370" s="29"/>
      <c r="L370" s="29"/>
      <c r="M370" s="29"/>
      <c r="N370" s="92"/>
    </row>
    <row r="371" spans="2:14" x14ac:dyDescent="0.25">
      <c r="B371" s="33"/>
      <c r="C371" s="29" t="str">
        <f>IF(ISERROR(VLOOKUP(B371,Emprunteurs!$A$2:$C$1629,2,FALSE))," ",VLOOKUP(B371,Emprunteurs!$A$2:$C$1629,2,FALSE))</f>
        <v xml:space="preserve"> </v>
      </c>
      <c r="D371" s="29" t="str">
        <f>IF(ISERROR(VLOOKUP(B371,Emprunteurs!$A$2:$C$1629,3,FALSE))," ",VLOOKUP(B371,Emprunteurs!$A$2:$C$1629,3,FALSE))</f>
        <v xml:space="preserve"> </v>
      </c>
      <c r="E371" s="29" t="str">
        <f>IF(ISERROR(VLOOKUP(B371,Emprunteurs!$A$2:$E$1629,4,FALSE))," ",VLOOKUP(B371,Emprunteurs!$A$2:$E$1629,4,FALSE))</f>
        <v xml:space="preserve"> </v>
      </c>
      <c r="F371" s="29" t="str">
        <f>IF(ISERROR(VLOOKUP(B371,Emprunteurs!$A$2:$E$1629,5,FALSE))," ",VLOOKUP(B371,Emprunteurs!$A$2:$E$1629,5,FALSE))</f>
        <v xml:space="preserve"> </v>
      </c>
      <c r="G371" s="29"/>
      <c r="H371" s="34"/>
      <c r="I371" s="82" t="str">
        <f>IF(ISERROR(VLOOKUP(H371,Inventaire!$A$2:$D$180,2,FALSE))," ",VLOOKUP(H371,Inventaire!$A$2:$D$180,2,FALSE))</f>
        <v xml:space="preserve"> </v>
      </c>
      <c r="J371" s="29" t="str">
        <f>IF(ISERROR(VLOOKUP(H371,Inventaire!$A$2:$D$180,3,FALSE))," ",VLOOKUP(H371,Inventaire!$A$2:$D$180,3,FALSE))</f>
        <v xml:space="preserve"> </v>
      </c>
      <c r="K371" s="29"/>
      <c r="L371" s="29"/>
      <c r="M371" s="29"/>
      <c r="N371" s="92"/>
    </row>
    <row r="372" spans="2:14" x14ac:dyDescent="0.25">
      <c r="B372" s="33"/>
      <c r="C372" s="29" t="str">
        <f>IF(ISERROR(VLOOKUP(B372,Emprunteurs!$A$2:$C$1629,2,FALSE))," ",VLOOKUP(B372,Emprunteurs!$A$2:$C$1629,2,FALSE))</f>
        <v xml:space="preserve"> </v>
      </c>
      <c r="D372" s="29" t="str">
        <f>IF(ISERROR(VLOOKUP(B372,Emprunteurs!$A$2:$C$1629,3,FALSE))," ",VLOOKUP(B372,Emprunteurs!$A$2:$C$1629,3,FALSE))</f>
        <v xml:space="preserve"> </v>
      </c>
      <c r="E372" s="29" t="str">
        <f>IF(ISERROR(VLOOKUP(B372,Emprunteurs!$A$2:$E$1629,4,FALSE))," ",VLOOKUP(B372,Emprunteurs!$A$2:$E$1629,4,FALSE))</f>
        <v xml:space="preserve"> </v>
      </c>
      <c r="F372" s="29" t="str">
        <f>IF(ISERROR(VLOOKUP(B372,Emprunteurs!$A$2:$E$1629,5,FALSE))," ",VLOOKUP(B372,Emprunteurs!$A$2:$E$1629,5,FALSE))</f>
        <v xml:space="preserve"> </v>
      </c>
      <c r="G372" s="29"/>
      <c r="H372" s="34"/>
      <c r="I372" s="82" t="str">
        <f>IF(ISERROR(VLOOKUP(H372,Inventaire!$A$2:$D$180,2,FALSE))," ",VLOOKUP(H372,Inventaire!$A$2:$D$180,2,FALSE))</f>
        <v xml:space="preserve"> </v>
      </c>
      <c r="J372" s="29" t="str">
        <f>IF(ISERROR(VLOOKUP(H372,Inventaire!$A$2:$D$180,3,FALSE))," ",VLOOKUP(H372,Inventaire!$A$2:$D$180,3,FALSE))</f>
        <v xml:space="preserve"> </v>
      </c>
      <c r="K372" s="29"/>
      <c r="L372" s="29"/>
      <c r="M372" s="29"/>
      <c r="N372" s="92"/>
    </row>
    <row r="373" spans="2:14" x14ac:dyDescent="0.25">
      <c r="B373" s="33"/>
      <c r="C373" s="29" t="str">
        <f>IF(ISERROR(VLOOKUP(B373,Emprunteurs!$A$2:$C$1629,2,FALSE))," ",VLOOKUP(B373,Emprunteurs!$A$2:$C$1629,2,FALSE))</f>
        <v xml:space="preserve"> </v>
      </c>
      <c r="D373" s="29" t="str">
        <f>IF(ISERROR(VLOOKUP(B373,Emprunteurs!$A$2:$C$1629,3,FALSE))," ",VLOOKUP(B373,Emprunteurs!$A$2:$C$1629,3,FALSE))</f>
        <v xml:space="preserve"> </v>
      </c>
      <c r="E373" s="29" t="str">
        <f>IF(ISERROR(VLOOKUP(B373,Emprunteurs!$A$2:$E$1629,4,FALSE))," ",VLOOKUP(B373,Emprunteurs!$A$2:$E$1629,4,FALSE))</f>
        <v xml:space="preserve"> </v>
      </c>
      <c r="F373" s="29" t="str">
        <f>IF(ISERROR(VLOOKUP(B373,Emprunteurs!$A$2:$E$1629,5,FALSE))," ",VLOOKUP(B373,Emprunteurs!$A$2:$E$1629,5,FALSE))</f>
        <v xml:space="preserve"> </v>
      </c>
      <c r="G373" s="29"/>
      <c r="H373" s="34"/>
      <c r="I373" s="82" t="str">
        <f>IF(ISERROR(VLOOKUP(H373,Inventaire!$A$2:$D$180,2,FALSE))," ",VLOOKUP(H373,Inventaire!$A$2:$D$180,2,FALSE))</f>
        <v xml:space="preserve"> </v>
      </c>
      <c r="J373" s="29" t="str">
        <f>IF(ISERROR(VLOOKUP(H373,Inventaire!$A$2:$D$180,3,FALSE))," ",VLOOKUP(H373,Inventaire!$A$2:$D$180,3,FALSE))</f>
        <v xml:space="preserve"> </v>
      </c>
      <c r="K373" s="29"/>
      <c r="L373" s="29"/>
      <c r="M373" s="29"/>
      <c r="N373" s="92"/>
    </row>
    <row r="374" spans="2:14" x14ac:dyDescent="0.25">
      <c r="B374" s="33"/>
      <c r="C374" s="29" t="str">
        <f>IF(ISERROR(VLOOKUP(B374,Emprunteurs!$A$2:$C$1629,2,FALSE))," ",VLOOKUP(B374,Emprunteurs!$A$2:$C$1629,2,FALSE))</f>
        <v xml:space="preserve"> </v>
      </c>
      <c r="D374" s="29" t="str">
        <f>IF(ISERROR(VLOOKUP(B374,Emprunteurs!$A$2:$C$1629,3,FALSE))," ",VLOOKUP(B374,Emprunteurs!$A$2:$C$1629,3,FALSE))</f>
        <v xml:space="preserve"> </v>
      </c>
      <c r="E374" s="29" t="str">
        <f>IF(ISERROR(VLOOKUP(B374,Emprunteurs!$A$2:$E$1629,4,FALSE))," ",VLOOKUP(B374,Emprunteurs!$A$2:$E$1629,4,FALSE))</f>
        <v xml:space="preserve"> </v>
      </c>
      <c r="F374" s="29" t="str">
        <f>IF(ISERROR(VLOOKUP(B374,Emprunteurs!$A$2:$E$1629,5,FALSE))," ",VLOOKUP(B374,Emprunteurs!$A$2:$E$1629,5,FALSE))</f>
        <v xml:space="preserve"> </v>
      </c>
      <c r="G374" s="29"/>
      <c r="H374" s="34"/>
      <c r="I374" s="82" t="str">
        <f>IF(ISERROR(VLOOKUP(H374,Inventaire!$A$2:$D$180,2,FALSE))," ",VLOOKUP(H374,Inventaire!$A$2:$D$180,2,FALSE))</f>
        <v xml:space="preserve"> </v>
      </c>
      <c r="J374" s="29" t="str">
        <f>IF(ISERROR(VLOOKUP(H374,Inventaire!$A$2:$D$180,3,FALSE))," ",VLOOKUP(H374,Inventaire!$A$2:$D$180,3,FALSE))</f>
        <v xml:space="preserve"> </v>
      </c>
      <c r="K374" s="29"/>
      <c r="L374" s="29"/>
      <c r="M374" s="29"/>
      <c r="N374" s="92"/>
    </row>
    <row r="375" spans="2:14" x14ac:dyDescent="0.25">
      <c r="B375" s="33"/>
      <c r="C375" s="29" t="str">
        <f>IF(ISERROR(VLOOKUP(B375,Emprunteurs!$A$2:$C$1629,2,FALSE))," ",VLOOKUP(B375,Emprunteurs!$A$2:$C$1629,2,FALSE))</f>
        <v xml:space="preserve"> </v>
      </c>
      <c r="D375" s="29" t="str">
        <f>IF(ISERROR(VLOOKUP(B375,Emprunteurs!$A$2:$C$1629,3,FALSE))," ",VLOOKUP(B375,Emprunteurs!$A$2:$C$1629,3,FALSE))</f>
        <v xml:space="preserve"> </v>
      </c>
      <c r="E375" s="29" t="str">
        <f>IF(ISERROR(VLOOKUP(B375,Emprunteurs!$A$2:$E$1629,4,FALSE))," ",VLOOKUP(B375,Emprunteurs!$A$2:$E$1629,4,FALSE))</f>
        <v xml:space="preserve"> </v>
      </c>
      <c r="F375" s="29" t="str">
        <f>IF(ISERROR(VLOOKUP(B375,Emprunteurs!$A$2:$E$1629,5,FALSE))," ",VLOOKUP(B375,Emprunteurs!$A$2:$E$1629,5,FALSE))</f>
        <v xml:space="preserve"> </v>
      </c>
      <c r="G375" s="29"/>
      <c r="H375" s="34"/>
      <c r="I375" s="82" t="str">
        <f>IF(ISERROR(VLOOKUP(H375,Inventaire!$A$2:$D$180,2,FALSE))," ",VLOOKUP(H375,Inventaire!$A$2:$D$180,2,FALSE))</f>
        <v xml:space="preserve"> </v>
      </c>
      <c r="J375" s="29" t="str">
        <f>IF(ISERROR(VLOOKUP(H375,Inventaire!$A$2:$D$180,3,FALSE))," ",VLOOKUP(H375,Inventaire!$A$2:$D$180,3,FALSE))</f>
        <v xml:space="preserve"> </v>
      </c>
      <c r="K375" s="29"/>
      <c r="L375" s="29"/>
      <c r="M375" s="29"/>
      <c r="N375" s="92"/>
    </row>
    <row r="376" spans="2:14" x14ac:dyDescent="0.25">
      <c r="B376" s="33"/>
      <c r="C376" s="29" t="str">
        <f>IF(ISERROR(VLOOKUP(B376,Emprunteurs!$A$2:$C$1629,2,FALSE))," ",VLOOKUP(B376,Emprunteurs!$A$2:$C$1629,2,FALSE))</f>
        <v xml:space="preserve"> </v>
      </c>
      <c r="D376" s="29" t="str">
        <f>IF(ISERROR(VLOOKUP(B376,Emprunteurs!$A$2:$C$1629,3,FALSE))," ",VLOOKUP(B376,Emprunteurs!$A$2:$C$1629,3,FALSE))</f>
        <v xml:space="preserve"> </v>
      </c>
      <c r="E376" s="29" t="str">
        <f>IF(ISERROR(VLOOKUP(B376,Emprunteurs!$A$2:$E$1629,4,FALSE))," ",VLOOKUP(B376,Emprunteurs!$A$2:$E$1629,4,FALSE))</f>
        <v xml:space="preserve"> </v>
      </c>
      <c r="F376" s="29" t="str">
        <f>IF(ISERROR(VLOOKUP(B376,Emprunteurs!$A$2:$E$1629,5,FALSE))," ",VLOOKUP(B376,Emprunteurs!$A$2:$E$1629,5,FALSE))</f>
        <v xml:space="preserve"> </v>
      </c>
      <c r="G376" s="29"/>
      <c r="H376" s="34"/>
      <c r="I376" s="82" t="str">
        <f>IF(ISERROR(VLOOKUP(H376,Inventaire!$A$2:$D$180,2,FALSE))," ",VLOOKUP(H376,Inventaire!$A$2:$D$180,2,FALSE))</f>
        <v xml:space="preserve"> </v>
      </c>
      <c r="J376" s="29" t="str">
        <f>IF(ISERROR(VLOOKUP(H376,Inventaire!$A$2:$D$180,3,FALSE))," ",VLOOKUP(H376,Inventaire!$A$2:$D$180,3,FALSE))</f>
        <v xml:space="preserve"> </v>
      </c>
      <c r="K376" s="29"/>
      <c r="L376" s="29"/>
      <c r="M376" s="29"/>
      <c r="N376" s="92"/>
    </row>
    <row r="377" spans="2:14" x14ac:dyDescent="0.25">
      <c r="B377" s="33"/>
      <c r="C377" s="29" t="str">
        <f>IF(ISERROR(VLOOKUP(B377,Emprunteurs!$A$2:$C$1629,2,FALSE))," ",VLOOKUP(B377,Emprunteurs!$A$2:$C$1629,2,FALSE))</f>
        <v xml:space="preserve"> </v>
      </c>
      <c r="D377" s="29" t="str">
        <f>IF(ISERROR(VLOOKUP(B377,Emprunteurs!$A$2:$C$1629,3,FALSE))," ",VLOOKUP(B377,Emprunteurs!$A$2:$C$1629,3,FALSE))</f>
        <v xml:space="preserve"> </v>
      </c>
      <c r="E377" s="29" t="str">
        <f>IF(ISERROR(VLOOKUP(B377,Emprunteurs!$A$2:$E$1629,4,FALSE))," ",VLOOKUP(B377,Emprunteurs!$A$2:$E$1629,4,FALSE))</f>
        <v xml:space="preserve"> </v>
      </c>
      <c r="F377" s="29" t="str">
        <f>IF(ISERROR(VLOOKUP(B377,Emprunteurs!$A$2:$E$1629,5,FALSE))," ",VLOOKUP(B377,Emprunteurs!$A$2:$E$1629,5,FALSE))</f>
        <v xml:space="preserve"> </v>
      </c>
      <c r="G377" s="29"/>
      <c r="H377" s="34"/>
      <c r="I377" s="82" t="str">
        <f>IF(ISERROR(VLOOKUP(H377,Inventaire!$A$2:$D$180,2,FALSE))," ",VLOOKUP(H377,Inventaire!$A$2:$D$180,2,FALSE))</f>
        <v xml:space="preserve"> </v>
      </c>
      <c r="J377" s="29" t="str">
        <f>IF(ISERROR(VLOOKUP(H377,Inventaire!$A$2:$D$180,3,FALSE))," ",VLOOKUP(H377,Inventaire!$A$2:$D$180,3,FALSE))</f>
        <v xml:space="preserve"> </v>
      </c>
      <c r="K377" s="29"/>
      <c r="L377" s="29"/>
      <c r="M377" s="29"/>
      <c r="N377" s="92"/>
    </row>
    <row r="378" spans="2:14" x14ac:dyDescent="0.25">
      <c r="B378" s="33"/>
      <c r="C378" s="29" t="str">
        <f>IF(ISERROR(VLOOKUP(B378,Emprunteurs!$A$2:$C$1629,2,FALSE))," ",VLOOKUP(B378,Emprunteurs!$A$2:$C$1629,2,FALSE))</f>
        <v xml:space="preserve"> </v>
      </c>
      <c r="D378" s="29" t="str">
        <f>IF(ISERROR(VLOOKUP(B378,Emprunteurs!$A$2:$C$1629,3,FALSE))," ",VLOOKUP(B378,Emprunteurs!$A$2:$C$1629,3,FALSE))</f>
        <v xml:space="preserve"> </v>
      </c>
      <c r="E378" s="29" t="str">
        <f>IF(ISERROR(VLOOKUP(B378,Emprunteurs!$A$2:$E$1629,4,FALSE))," ",VLOOKUP(B378,Emprunteurs!$A$2:$E$1629,4,FALSE))</f>
        <v xml:space="preserve"> </v>
      </c>
      <c r="F378" s="29" t="str">
        <f>IF(ISERROR(VLOOKUP(B378,Emprunteurs!$A$2:$E$1629,5,FALSE))," ",VLOOKUP(B378,Emprunteurs!$A$2:$E$1629,5,FALSE))</f>
        <v xml:space="preserve"> </v>
      </c>
      <c r="G378" s="29"/>
      <c r="H378" s="34"/>
      <c r="I378" s="82" t="str">
        <f>IF(ISERROR(VLOOKUP(H378,Inventaire!$A$2:$D$180,2,FALSE))," ",VLOOKUP(H378,Inventaire!$A$2:$D$180,2,FALSE))</f>
        <v xml:space="preserve"> </v>
      </c>
      <c r="J378" s="29" t="str">
        <f>IF(ISERROR(VLOOKUP(H378,Inventaire!$A$2:$D$180,3,FALSE))," ",VLOOKUP(H378,Inventaire!$A$2:$D$180,3,FALSE))</f>
        <v xml:space="preserve"> </v>
      </c>
      <c r="K378" s="29"/>
      <c r="L378" s="29"/>
      <c r="M378" s="29"/>
      <c r="N378" s="92"/>
    </row>
    <row r="379" spans="2:14" x14ac:dyDescent="0.25">
      <c r="B379" s="33"/>
      <c r="C379" s="29" t="str">
        <f>IF(ISERROR(VLOOKUP(B379,Emprunteurs!$A$2:$C$1629,2,FALSE))," ",VLOOKUP(B379,Emprunteurs!$A$2:$C$1629,2,FALSE))</f>
        <v xml:space="preserve"> </v>
      </c>
      <c r="D379" s="29" t="str">
        <f>IF(ISERROR(VLOOKUP(B379,Emprunteurs!$A$2:$C$1629,3,FALSE))," ",VLOOKUP(B379,Emprunteurs!$A$2:$C$1629,3,FALSE))</f>
        <v xml:space="preserve"> </v>
      </c>
      <c r="E379" s="29" t="str">
        <f>IF(ISERROR(VLOOKUP(B379,Emprunteurs!$A$2:$E$1629,4,FALSE))," ",VLOOKUP(B379,Emprunteurs!$A$2:$E$1629,4,FALSE))</f>
        <v xml:space="preserve"> </v>
      </c>
      <c r="F379" s="29" t="str">
        <f>IF(ISERROR(VLOOKUP(B379,Emprunteurs!$A$2:$E$1629,5,FALSE))," ",VLOOKUP(B379,Emprunteurs!$A$2:$E$1629,5,FALSE))</f>
        <v xml:space="preserve"> </v>
      </c>
      <c r="G379" s="29"/>
      <c r="H379" s="34"/>
      <c r="I379" s="82" t="str">
        <f>IF(ISERROR(VLOOKUP(H379,Inventaire!$A$2:$D$180,2,FALSE))," ",VLOOKUP(H379,Inventaire!$A$2:$D$180,2,FALSE))</f>
        <v xml:space="preserve"> </v>
      </c>
      <c r="J379" s="29" t="str">
        <f>IF(ISERROR(VLOOKUP(H379,Inventaire!$A$2:$D$180,3,FALSE))," ",VLOOKUP(H379,Inventaire!$A$2:$D$180,3,FALSE))</f>
        <v xml:space="preserve"> </v>
      </c>
      <c r="K379" s="29"/>
      <c r="L379" s="29"/>
      <c r="M379" s="29"/>
      <c r="N379" s="92"/>
    </row>
    <row r="380" spans="2:14" x14ac:dyDescent="0.25">
      <c r="B380" s="33"/>
      <c r="C380" s="29" t="str">
        <f>IF(ISERROR(VLOOKUP(B380,Emprunteurs!$A$2:$C$1629,2,FALSE))," ",VLOOKUP(B380,Emprunteurs!$A$2:$C$1629,2,FALSE))</f>
        <v xml:space="preserve"> </v>
      </c>
      <c r="D380" s="29" t="str">
        <f>IF(ISERROR(VLOOKUP(B380,Emprunteurs!$A$2:$C$1629,3,FALSE))," ",VLOOKUP(B380,Emprunteurs!$A$2:$C$1629,3,FALSE))</f>
        <v xml:space="preserve"> </v>
      </c>
      <c r="E380" s="29" t="str">
        <f>IF(ISERROR(VLOOKUP(B380,Emprunteurs!$A$2:$E$1629,4,FALSE))," ",VLOOKUP(B380,Emprunteurs!$A$2:$E$1629,4,FALSE))</f>
        <v xml:space="preserve"> </v>
      </c>
      <c r="F380" s="29" t="str">
        <f>IF(ISERROR(VLOOKUP(B380,Emprunteurs!$A$2:$E$1629,5,FALSE))," ",VLOOKUP(B380,Emprunteurs!$A$2:$E$1629,5,FALSE))</f>
        <v xml:space="preserve"> </v>
      </c>
      <c r="G380" s="29"/>
      <c r="H380" s="34"/>
      <c r="I380" s="82" t="str">
        <f>IF(ISERROR(VLOOKUP(H380,Inventaire!$A$2:$D$180,2,FALSE))," ",VLOOKUP(H380,Inventaire!$A$2:$D$180,2,FALSE))</f>
        <v xml:space="preserve"> </v>
      </c>
      <c r="J380" s="29" t="str">
        <f>IF(ISERROR(VLOOKUP(H380,Inventaire!$A$2:$D$180,3,FALSE))," ",VLOOKUP(H380,Inventaire!$A$2:$D$180,3,FALSE))</f>
        <v xml:space="preserve"> </v>
      </c>
      <c r="K380" s="29"/>
      <c r="L380" s="29"/>
      <c r="M380" s="29"/>
      <c r="N380" s="92"/>
    </row>
    <row r="381" spans="2:14" x14ac:dyDescent="0.25">
      <c r="B381" s="33"/>
      <c r="C381" s="29" t="str">
        <f>IF(ISERROR(VLOOKUP(B381,Emprunteurs!$A$2:$C$1629,2,FALSE))," ",VLOOKUP(B381,Emprunteurs!$A$2:$C$1629,2,FALSE))</f>
        <v xml:space="preserve"> </v>
      </c>
      <c r="D381" s="29" t="str">
        <f>IF(ISERROR(VLOOKUP(B381,Emprunteurs!$A$2:$C$1629,3,FALSE))," ",VLOOKUP(B381,Emprunteurs!$A$2:$C$1629,3,FALSE))</f>
        <v xml:space="preserve"> </v>
      </c>
      <c r="E381" s="29" t="str">
        <f>IF(ISERROR(VLOOKUP(B381,Emprunteurs!$A$2:$E$1629,4,FALSE))," ",VLOOKUP(B381,Emprunteurs!$A$2:$E$1629,4,FALSE))</f>
        <v xml:space="preserve"> </v>
      </c>
      <c r="F381" s="29" t="str">
        <f>IF(ISERROR(VLOOKUP(B381,Emprunteurs!$A$2:$E$1629,5,FALSE))," ",VLOOKUP(B381,Emprunteurs!$A$2:$E$1629,5,FALSE))</f>
        <v xml:space="preserve"> </v>
      </c>
      <c r="G381" s="29"/>
      <c r="H381" s="34"/>
      <c r="I381" s="82" t="str">
        <f>IF(ISERROR(VLOOKUP(H381,Inventaire!$A$2:$D$180,2,FALSE))," ",VLOOKUP(H381,Inventaire!$A$2:$D$180,2,FALSE))</f>
        <v xml:space="preserve"> </v>
      </c>
      <c r="J381" s="29" t="str">
        <f>IF(ISERROR(VLOOKUP(H381,Inventaire!$A$2:$D$180,3,FALSE))," ",VLOOKUP(H381,Inventaire!$A$2:$D$180,3,FALSE))</f>
        <v xml:space="preserve"> </v>
      </c>
      <c r="K381" s="29"/>
      <c r="L381" s="29"/>
      <c r="M381" s="29"/>
      <c r="N381" s="92"/>
    </row>
    <row r="382" spans="2:14" x14ac:dyDescent="0.25">
      <c r="B382" s="33"/>
      <c r="C382" s="29" t="str">
        <f>IF(ISERROR(VLOOKUP(B382,Emprunteurs!$A$2:$C$1629,2,FALSE))," ",VLOOKUP(B382,Emprunteurs!$A$2:$C$1629,2,FALSE))</f>
        <v xml:space="preserve"> </v>
      </c>
      <c r="D382" s="29" t="str">
        <f>IF(ISERROR(VLOOKUP(B382,Emprunteurs!$A$2:$C$1629,3,FALSE))," ",VLOOKUP(B382,Emprunteurs!$A$2:$C$1629,3,FALSE))</f>
        <v xml:space="preserve"> </v>
      </c>
      <c r="E382" s="29" t="str">
        <f>IF(ISERROR(VLOOKUP(B382,Emprunteurs!$A$2:$E$1629,4,FALSE))," ",VLOOKUP(B382,Emprunteurs!$A$2:$E$1629,4,FALSE))</f>
        <v xml:space="preserve"> </v>
      </c>
      <c r="F382" s="29" t="str">
        <f>IF(ISERROR(VLOOKUP(B382,Emprunteurs!$A$2:$E$1629,5,FALSE))," ",VLOOKUP(B382,Emprunteurs!$A$2:$E$1629,5,FALSE))</f>
        <v xml:space="preserve"> </v>
      </c>
      <c r="G382" s="29"/>
      <c r="H382" s="34"/>
      <c r="I382" s="82" t="str">
        <f>IF(ISERROR(VLOOKUP(H382,Inventaire!$A$2:$D$180,2,FALSE))," ",VLOOKUP(H382,Inventaire!$A$2:$D$180,2,FALSE))</f>
        <v xml:space="preserve"> </v>
      </c>
      <c r="J382" s="29" t="str">
        <f>IF(ISERROR(VLOOKUP(H382,Inventaire!$A$2:$D$180,3,FALSE))," ",VLOOKUP(H382,Inventaire!$A$2:$D$180,3,FALSE))</f>
        <v xml:space="preserve"> </v>
      </c>
      <c r="K382" s="29"/>
      <c r="L382" s="29"/>
      <c r="M382" s="29"/>
      <c r="N382" s="92"/>
    </row>
    <row r="383" spans="2:14" x14ac:dyDescent="0.25">
      <c r="B383" s="33"/>
      <c r="C383" s="29" t="str">
        <f>IF(ISERROR(VLOOKUP(B383,Emprunteurs!$A$2:$C$1629,2,FALSE))," ",VLOOKUP(B383,Emprunteurs!$A$2:$C$1629,2,FALSE))</f>
        <v xml:space="preserve"> </v>
      </c>
      <c r="D383" s="29" t="str">
        <f>IF(ISERROR(VLOOKUP(B383,Emprunteurs!$A$2:$C$1629,3,FALSE))," ",VLOOKUP(B383,Emprunteurs!$A$2:$C$1629,3,FALSE))</f>
        <v xml:space="preserve"> </v>
      </c>
      <c r="E383" s="29" t="str">
        <f>IF(ISERROR(VLOOKUP(B383,Emprunteurs!$A$2:$E$1629,4,FALSE))," ",VLOOKUP(B383,Emprunteurs!$A$2:$E$1629,4,FALSE))</f>
        <v xml:space="preserve"> </v>
      </c>
      <c r="F383" s="29" t="str">
        <f>IF(ISERROR(VLOOKUP(B383,Emprunteurs!$A$2:$E$1629,5,FALSE))," ",VLOOKUP(B383,Emprunteurs!$A$2:$E$1629,5,FALSE))</f>
        <v xml:space="preserve"> </v>
      </c>
      <c r="G383" s="29"/>
      <c r="H383" s="34"/>
      <c r="I383" s="82" t="str">
        <f>IF(ISERROR(VLOOKUP(H383,Inventaire!$A$2:$D$180,2,FALSE))," ",VLOOKUP(H383,Inventaire!$A$2:$D$180,2,FALSE))</f>
        <v xml:space="preserve"> </v>
      </c>
      <c r="J383" s="29" t="str">
        <f>IF(ISERROR(VLOOKUP(H383,Inventaire!$A$2:$D$180,3,FALSE))," ",VLOOKUP(H383,Inventaire!$A$2:$D$180,3,FALSE))</f>
        <v xml:space="preserve"> </v>
      </c>
      <c r="K383" s="29"/>
      <c r="L383" s="29"/>
      <c r="M383" s="29"/>
      <c r="N383" s="92"/>
    </row>
    <row r="384" spans="2:14" x14ac:dyDescent="0.25">
      <c r="B384" s="33"/>
      <c r="C384" s="29" t="str">
        <f>IF(ISERROR(VLOOKUP(B384,Emprunteurs!$A$2:$C$1629,2,FALSE))," ",VLOOKUP(B384,Emprunteurs!$A$2:$C$1629,2,FALSE))</f>
        <v xml:space="preserve"> </v>
      </c>
      <c r="D384" s="29" t="str">
        <f>IF(ISERROR(VLOOKUP(B384,Emprunteurs!$A$2:$C$1629,3,FALSE))," ",VLOOKUP(B384,Emprunteurs!$A$2:$C$1629,3,FALSE))</f>
        <v xml:space="preserve"> </v>
      </c>
      <c r="E384" s="29" t="str">
        <f>IF(ISERROR(VLOOKUP(B384,Emprunteurs!$A$2:$E$1629,4,FALSE))," ",VLOOKUP(B384,Emprunteurs!$A$2:$E$1629,4,FALSE))</f>
        <v xml:space="preserve"> </v>
      </c>
      <c r="F384" s="29" t="str">
        <f>IF(ISERROR(VLOOKUP(B384,Emprunteurs!$A$2:$E$1629,5,FALSE))," ",VLOOKUP(B384,Emprunteurs!$A$2:$E$1629,5,FALSE))</f>
        <v xml:space="preserve"> </v>
      </c>
      <c r="G384" s="29"/>
      <c r="H384" s="34"/>
      <c r="I384" s="82" t="str">
        <f>IF(ISERROR(VLOOKUP(H384,Inventaire!$A$2:$D$180,2,FALSE))," ",VLOOKUP(H384,Inventaire!$A$2:$D$180,2,FALSE))</f>
        <v xml:space="preserve"> </v>
      </c>
      <c r="J384" s="29" t="str">
        <f>IF(ISERROR(VLOOKUP(H384,Inventaire!$A$2:$D$180,3,FALSE))," ",VLOOKUP(H384,Inventaire!$A$2:$D$180,3,FALSE))</f>
        <v xml:space="preserve"> </v>
      </c>
      <c r="K384" s="29"/>
      <c r="L384" s="29"/>
      <c r="M384" s="29"/>
      <c r="N384" s="92"/>
    </row>
    <row r="385" spans="2:14" x14ac:dyDescent="0.25">
      <c r="B385" s="33"/>
      <c r="C385" s="29" t="str">
        <f>IF(ISERROR(VLOOKUP(B385,Emprunteurs!$A$2:$C$1629,2,FALSE))," ",VLOOKUP(B385,Emprunteurs!$A$2:$C$1629,2,FALSE))</f>
        <v xml:space="preserve"> </v>
      </c>
      <c r="D385" s="29" t="str">
        <f>IF(ISERROR(VLOOKUP(B385,Emprunteurs!$A$2:$C$1629,3,FALSE))," ",VLOOKUP(B385,Emprunteurs!$A$2:$C$1629,3,FALSE))</f>
        <v xml:space="preserve"> </v>
      </c>
      <c r="E385" s="29" t="str">
        <f>IF(ISERROR(VLOOKUP(B385,Emprunteurs!$A$2:$E$1629,4,FALSE))," ",VLOOKUP(B385,Emprunteurs!$A$2:$E$1629,4,FALSE))</f>
        <v xml:space="preserve"> </v>
      </c>
      <c r="F385" s="29" t="str">
        <f>IF(ISERROR(VLOOKUP(B385,Emprunteurs!$A$2:$E$1629,5,FALSE))," ",VLOOKUP(B385,Emprunteurs!$A$2:$E$1629,5,FALSE))</f>
        <v xml:space="preserve"> </v>
      </c>
      <c r="G385" s="29"/>
      <c r="H385" s="34"/>
      <c r="I385" s="82" t="str">
        <f>IF(ISERROR(VLOOKUP(H385,Inventaire!$A$2:$D$180,2,FALSE))," ",VLOOKUP(H385,Inventaire!$A$2:$D$180,2,FALSE))</f>
        <v xml:space="preserve"> </v>
      </c>
      <c r="J385" s="29" t="str">
        <f>IF(ISERROR(VLOOKUP(H385,Inventaire!$A$2:$D$180,3,FALSE))," ",VLOOKUP(H385,Inventaire!$A$2:$D$180,3,FALSE))</f>
        <v xml:space="preserve"> </v>
      </c>
      <c r="K385" s="29"/>
      <c r="L385" s="29"/>
      <c r="M385" s="29"/>
      <c r="N385" s="92"/>
    </row>
    <row r="386" spans="2:14" x14ac:dyDescent="0.25">
      <c r="B386" s="33"/>
      <c r="C386" s="29" t="str">
        <f>IF(ISERROR(VLOOKUP(B386,Emprunteurs!$A$2:$C$1629,2,FALSE))," ",VLOOKUP(B386,Emprunteurs!$A$2:$C$1629,2,FALSE))</f>
        <v xml:space="preserve"> </v>
      </c>
      <c r="D386" s="29" t="str">
        <f>IF(ISERROR(VLOOKUP(B386,Emprunteurs!$A$2:$C$1629,3,FALSE))," ",VLOOKUP(B386,Emprunteurs!$A$2:$C$1629,3,FALSE))</f>
        <v xml:space="preserve"> </v>
      </c>
      <c r="E386" s="29" t="str">
        <f>IF(ISERROR(VLOOKUP(B386,Emprunteurs!$A$2:$E$1629,4,FALSE))," ",VLOOKUP(B386,Emprunteurs!$A$2:$E$1629,4,FALSE))</f>
        <v xml:space="preserve"> </v>
      </c>
      <c r="F386" s="29" t="str">
        <f>IF(ISERROR(VLOOKUP(B386,Emprunteurs!$A$2:$E$1629,5,FALSE))," ",VLOOKUP(B386,Emprunteurs!$A$2:$E$1629,5,FALSE))</f>
        <v xml:space="preserve"> </v>
      </c>
      <c r="G386" s="29"/>
      <c r="H386" s="34"/>
      <c r="I386" s="82" t="str">
        <f>IF(ISERROR(VLOOKUP(H386,Inventaire!$A$2:$D$180,2,FALSE))," ",VLOOKUP(H386,Inventaire!$A$2:$D$180,2,FALSE))</f>
        <v xml:space="preserve"> </v>
      </c>
      <c r="J386" s="29" t="str">
        <f>IF(ISERROR(VLOOKUP(H386,Inventaire!$A$2:$D$180,3,FALSE))," ",VLOOKUP(H386,Inventaire!$A$2:$D$180,3,FALSE))</f>
        <v xml:space="preserve"> </v>
      </c>
      <c r="K386" s="29"/>
      <c r="L386" s="29"/>
      <c r="M386" s="29"/>
      <c r="N386" s="92"/>
    </row>
    <row r="387" spans="2:14" x14ac:dyDescent="0.25">
      <c r="B387" s="33"/>
      <c r="C387" s="29" t="str">
        <f>IF(ISERROR(VLOOKUP(B387,Emprunteurs!$A$2:$C$1629,2,FALSE))," ",VLOOKUP(B387,Emprunteurs!$A$2:$C$1629,2,FALSE))</f>
        <v xml:space="preserve"> </v>
      </c>
      <c r="D387" s="29" t="str">
        <f>IF(ISERROR(VLOOKUP(B387,Emprunteurs!$A$2:$C$1629,3,FALSE))," ",VLOOKUP(B387,Emprunteurs!$A$2:$C$1629,3,FALSE))</f>
        <v xml:space="preserve"> </v>
      </c>
      <c r="E387" s="29" t="str">
        <f>IF(ISERROR(VLOOKUP(B387,Emprunteurs!$A$2:$E$1629,4,FALSE))," ",VLOOKUP(B387,Emprunteurs!$A$2:$E$1629,4,FALSE))</f>
        <v xml:space="preserve"> </v>
      </c>
      <c r="F387" s="29" t="str">
        <f>IF(ISERROR(VLOOKUP(B387,Emprunteurs!$A$2:$E$1629,5,FALSE))," ",VLOOKUP(B387,Emprunteurs!$A$2:$E$1629,5,FALSE))</f>
        <v xml:space="preserve"> </v>
      </c>
      <c r="G387" s="29"/>
      <c r="H387" s="34"/>
      <c r="I387" s="82" t="str">
        <f>IF(ISERROR(VLOOKUP(H387,Inventaire!$A$2:$D$180,2,FALSE))," ",VLOOKUP(H387,Inventaire!$A$2:$D$180,2,FALSE))</f>
        <v xml:space="preserve"> </v>
      </c>
      <c r="J387" s="29" t="str">
        <f>IF(ISERROR(VLOOKUP(H387,Inventaire!$A$2:$D$180,3,FALSE))," ",VLOOKUP(H387,Inventaire!$A$2:$D$180,3,FALSE))</f>
        <v xml:space="preserve"> </v>
      </c>
      <c r="K387" s="29"/>
      <c r="L387" s="29"/>
      <c r="M387" s="29"/>
      <c r="N387" s="92"/>
    </row>
    <row r="388" spans="2:14" x14ac:dyDescent="0.25">
      <c r="B388" s="33"/>
      <c r="C388" s="29" t="str">
        <f>IF(ISERROR(VLOOKUP(B388,Emprunteurs!$A$2:$C$1629,2,FALSE))," ",VLOOKUP(B388,Emprunteurs!$A$2:$C$1629,2,FALSE))</f>
        <v xml:space="preserve"> </v>
      </c>
      <c r="D388" s="29" t="str">
        <f>IF(ISERROR(VLOOKUP(B388,Emprunteurs!$A$2:$C$1629,3,FALSE))," ",VLOOKUP(B388,Emprunteurs!$A$2:$C$1629,3,FALSE))</f>
        <v xml:space="preserve"> </v>
      </c>
      <c r="E388" s="29" t="str">
        <f>IF(ISERROR(VLOOKUP(B388,Emprunteurs!$A$2:$E$1629,4,FALSE))," ",VLOOKUP(B388,Emprunteurs!$A$2:$E$1629,4,FALSE))</f>
        <v xml:space="preserve"> </v>
      </c>
      <c r="F388" s="29" t="str">
        <f>IF(ISERROR(VLOOKUP(B388,Emprunteurs!$A$2:$E$1629,5,FALSE))," ",VLOOKUP(B388,Emprunteurs!$A$2:$E$1629,5,FALSE))</f>
        <v xml:space="preserve"> </v>
      </c>
      <c r="G388" s="29"/>
      <c r="H388" s="34"/>
      <c r="I388" s="82" t="str">
        <f>IF(ISERROR(VLOOKUP(H388,Inventaire!$A$2:$D$180,2,FALSE))," ",VLOOKUP(H388,Inventaire!$A$2:$D$180,2,FALSE))</f>
        <v xml:space="preserve"> </v>
      </c>
      <c r="J388" s="29" t="str">
        <f>IF(ISERROR(VLOOKUP(H388,Inventaire!$A$2:$D$180,3,FALSE))," ",VLOOKUP(H388,Inventaire!$A$2:$D$180,3,FALSE))</f>
        <v xml:space="preserve"> </v>
      </c>
      <c r="K388" s="29"/>
      <c r="L388" s="29"/>
      <c r="M388" s="29"/>
      <c r="N388" s="92"/>
    </row>
    <row r="389" spans="2:14" x14ac:dyDescent="0.25">
      <c r="B389" s="33"/>
      <c r="C389" s="29" t="str">
        <f>IF(ISERROR(VLOOKUP(B389,Emprunteurs!$A$2:$C$1629,2,FALSE))," ",VLOOKUP(B389,Emprunteurs!$A$2:$C$1629,2,FALSE))</f>
        <v xml:space="preserve"> </v>
      </c>
      <c r="D389" s="29" t="str">
        <f>IF(ISERROR(VLOOKUP(B389,Emprunteurs!$A$2:$C$1629,3,FALSE))," ",VLOOKUP(B389,Emprunteurs!$A$2:$C$1629,3,FALSE))</f>
        <v xml:space="preserve"> </v>
      </c>
      <c r="E389" s="29" t="str">
        <f>IF(ISERROR(VLOOKUP(B389,Emprunteurs!$A$2:$E$1629,4,FALSE))," ",VLOOKUP(B389,Emprunteurs!$A$2:$E$1629,4,FALSE))</f>
        <v xml:space="preserve"> </v>
      </c>
      <c r="F389" s="29" t="str">
        <f>IF(ISERROR(VLOOKUP(B389,Emprunteurs!$A$2:$E$1629,5,FALSE))," ",VLOOKUP(B389,Emprunteurs!$A$2:$E$1629,5,FALSE))</f>
        <v xml:space="preserve"> </v>
      </c>
      <c r="G389" s="29"/>
      <c r="H389" s="34"/>
      <c r="I389" s="82" t="str">
        <f>IF(ISERROR(VLOOKUP(H389,Inventaire!$A$2:$D$180,2,FALSE))," ",VLOOKUP(H389,Inventaire!$A$2:$D$180,2,FALSE))</f>
        <v xml:space="preserve"> </v>
      </c>
      <c r="J389" s="29" t="str">
        <f>IF(ISERROR(VLOOKUP(H389,Inventaire!$A$2:$D$180,3,FALSE))," ",VLOOKUP(H389,Inventaire!$A$2:$D$180,3,FALSE))</f>
        <v xml:space="preserve"> </v>
      </c>
      <c r="K389" s="29"/>
      <c r="L389" s="29"/>
      <c r="M389" s="29"/>
      <c r="N389" s="92"/>
    </row>
    <row r="390" spans="2:14" x14ac:dyDescent="0.25">
      <c r="B390" s="33"/>
      <c r="C390" s="29" t="str">
        <f>IF(ISERROR(VLOOKUP(B390,Emprunteurs!$A$2:$C$1629,2,FALSE))," ",VLOOKUP(B390,Emprunteurs!$A$2:$C$1629,2,FALSE))</f>
        <v xml:space="preserve"> </v>
      </c>
      <c r="D390" s="29" t="str">
        <f>IF(ISERROR(VLOOKUP(B390,Emprunteurs!$A$2:$C$1629,3,FALSE))," ",VLOOKUP(B390,Emprunteurs!$A$2:$C$1629,3,FALSE))</f>
        <v xml:space="preserve"> </v>
      </c>
      <c r="E390" s="29" t="str">
        <f>IF(ISERROR(VLOOKUP(B390,Emprunteurs!$A$2:$E$1629,4,FALSE))," ",VLOOKUP(B390,Emprunteurs!$A$2:$E$1629,4,FALSE))</f>
        <v xml:space="preserve"> </v>
      </c>
      <c r="F390" s="29" t="str">
        <f>IF(ISERROR(VLOOKUP(B390,Emprunteurs!$A$2:$E$1629,5,FALSE))," ",VLOOKUP(B390,Emprunteurs!$A$2:$E$1629,5,FALSE))</f>
        <v xml:space="preserve"> </v>
      </c>
      <c r="G390" s="29"/>
      <c r="H390" s="34"/>
      <c r="I390" s="82" t="str">
        <f>IF(ISERROR(VLOOKUP(H390,Inventaire!$A$2:$D$180,2,FALSE))," ",VLOOKUP(H390,Inventaire!$A$2:$D$180,2,FALSE))</f>
        <v xml:space="preserve"> </v>
      </c>
      <c r="J390" s="29" t="str">
        <f>IF(ISERROR(VLOOKUP(H390,Inventaire!$A$2:$D$180,3,FALSE))," ",VLOOKUP(H390,Inventaire!$A$2:$D$180,3,FALSE))</f>
        <v xml:space="preserve"> </v>
      </c>
      <c r="K390" s="29"/>
      <c r="L390" s="29"/>
      <c r="M390" s="29"/>
      <c r="N390" s="92"/>
    </row>
    <row r="391" spans="2:14" x14ac:dyDescent="0.25">
      <c r="B391" s="33"/>
      <c r="C391" s="29" t="str">
        <f>IF(ISERROR(VLOOKUP(B391,Emprunteurs!$A$2:$C$1629,2,FALSE))," ",VLOOKUP(B391,Emprunteurs!$A$2:$C$1629,2,FALSE))</f>
        <v xml:space="preserve"> </v>
      </c>
      <c r="D391" s="29" t="str">
        <f>IF(ISERROR(VLOOKUP(B391,Emprunteurs!$A$2:$C$1629,3,FALSE))," ",VLOOKUP(B391,Emprunteurs!$A$2:$C$1629,3,FALSE))</f>
        <v xml:space="preserve"> </v>
      </c>
      <c r="E391" s="29" t="str">
        <f>IF(ISERROR(VLOOKUP(B391,Emprunteurs!$A$2:$E$1629,4,FALSE))," ",VLOOKUP(B391,Emprunteurs!$A$2:$E$1629,4,FALSE))</f>
        <v xml:space="preserve"> </v>
      </c>
      <c r="F391" s="29" t="str">
        <f>IF(ISERROR(VLOOKUP(B391,Emprunteurs!$A$2:$E$1629,5,FALSE))," ",VLOOKUP(B391,Emprunteurs!$A$2:$E$1629,5,FALSE))</f>
        <v xml:space="preserve"> </v>
      </c>
      <c r="G391" s="29"/>
      <c r="H391" s="34"/>
      <c r="I391" s="82" t="str">
        <f>IF(ISERROR(VLOOKUP(H391,Inventaire!$A$2:$D$180,2,FALSE))," ",VLOOKUP(H391,Inventaire!$A$2:$D$180,2,FALSE))</f>
        <v xml:space="preserve"> </v>
      </c>
      <c r="J391" s="29" t="str">
        <f>IF(ISERROR(VLOOKUP(H391,Inventaire!$A$2:$D$180,3,FALSE))," ",VLOOKUP(H391,Inventaire!$A$2:$D$180,3,FALSE))</f>
        <v xml:space="preserve"> </v>
      </c>
      <c r="K391" s="29"/>
      <c r="L391" s="29"/>
      <c r="M391" s="29"/>
      <c r="N391" s="92"/>
    </row>
    <row r="392" spans="2:14" x14ac:dyDescent="0.25">
      <c r="B392" s="33"/>
      <c r="C392" s="29" t="str">
        <f>IF(ISERROR(VLOOKUP(B392,Emprunteurs!$A$2:$C$1629,2,FALSE))," ",VLOOKUP(B392,Emprunteurs!$A$2:$C$1629,2,FALSE))</f>
        <v xml:space="preserve"> </v>
      </c>
      <c r="D392" s="29" t="str">
        <f>IF(ISERROR(VLOOKUP(B392,Emprunteurs!$A$2:$C$1629,3,FALSE))," ",VLOOKUP(B392,Emprunteurs!$A$2:$C$1629,3,FALSE))</f>
        <v xml:space="preserve"> </v>
      </c>
      <c r="E392" s="29" t="str">
        <f>IF(ISERROR(VLOOKUP(B392,Emprunteurs!$A$2:$E$1629,4,FALSE))," ",VLOOKUP(B392,Emprunteurs!$A$2:$E$1629,4,FALSE))</f>
        <v xml:space="preserve"> </v>
      </c>
      <c r="F392" s="29" t="str">
        <f>IF(ISERROR(VLOOKUP(B392,Emprunteurs!$A$2:$E$1629,5,FALSE))," ",VLOOKUP(B392,Emprunteurs!$A$2:$E$1629,5,FALSE))</f>
        <v xml:space="preserve"> </v>
      </c>
      <c r="G392" s="29"/>
      <c r="H392" s="34"/>
      <c r="I392" s="82" t="str">
        <f>IF(ISERROR(VLOOKUP(H392,Inventaire!$A$2:$D$180,2,FALSE))," ",VLOOKUP(H392,Inventaire!$A$2:$D$180,2,FALSE))</f>
        <v xml:space="preserve"> </v>
      </c>
      <c r="J392" s="29" t="str">
        <f>IF(ISERROR(VLOOKUP(H392,Inventaire!$A$2:$D$180,3,FALSE))," ",VLOOKUP(H392,Inventaire!$A$2:$D$180,3,FALSE))</f>
        <v xml:space="preserve"> </v>
      </c>
      <c r="K392" s="29"/>
      <c r="L392" s="29"/>
      <c r="M392" s="29"/>
      <c r="N392" s="92"/>
    </row>
    <row r="393" spans="2:14" x14ac:dyDescent="0.25">
      <c r="B393" s="33"/>
      <c r="C393" s="29" t="str">
        <f>IF(ISERROR(VLOOKUP(B393,Emprunteurs!$A$2:$C$1629,2,FALSE))," ",VLOOKUP(B393,Emprunteurs!$A$2:$C$1629,2,FALSE))</f>
        <v xml:space="preserve"> </v>
      </c>
      <c r="D393" s="29" t="str">
        <f>IF(ISERROR(VLOOKUP(B393,Emprunteurs!$A$2:$C$1629,3,FALSE))," ",VLOOKUP(B393,Emprunteurs!$A$2:$C$1629,3,FALSE))</f>
        <v xml:space="preserve"> </v>
      </c>
      <c r="E393" s="29" t="str">
        <f>IF(ISERROR(VLOOKUP(B393,Emprunteurs!$A$2:$E$1629,4,FALSE))," ",VLOOKUP(B393,Emprunteurs!$A$2:$E$1629,4,FALSE))</f>
        <v xml:space="preserve"> </v>
      </c>
      <c r="F393" s="29" t="str">
        <f>IF(ISERROR(VLOOKUP(B393,Emprunteurs!$A$2:$E$1629,5,FALSE))," ",VLOOKUP(B393,Emprunteurs!$A$2:$E$1629,5,FALSE))</f>
        <v xml:space="preserve"> </v>
      </c>
      <c r="G393" s="29"/>
      <c r="H393" s="34"/>
      <c r="I393" s="82" t="str">
        <f>IF(ISERROR(VLOOKUP(H393,Inventaire!$A$2:$D$180,2,FALSE))," ",VLOOKUP(H393,Inventaire!$A$2:$D$180,2,FALSE))</f>
        <v xml:space="preserve"> </v>
      </c>
      <c r="J393" s="29" t="str">
        <f>IF(ISERROR(VLOOKUP(H393,Inventaire!$A$2:$D$180,3,FALSE))," ",VLOOKUP(H393,Inventaire!$A$2:$D$180,3,FALSE))</f>
        <v xml:space="preserve"> </v>
      </c>
      <c r="K393" s="29"/>
      <c r="L393" s="29"/>
      <c r="M393" s="29"/>
      <c r="N393" s="92"/>
    </row>
    <row r="394" spans="2:14" x14ac:dyDescent="0.25">
      <c r="B394" s="33"/>
      <c r="C394" s="29" t="str">
        <f>IF(ISERROR(VLOOKUP(B394,Emprunteurs!$A$2:$C$1629,2,FALSE))," ",VLOOKUP(B394,Emprunteurs!$A$2:$C$1629,2,FALSE))</f>
        <v xml:space="preserve"> </v>
      </c>
      <c r="D394" s="29" t="str">
        <f>IF(ISERROR(VLOOKUP(B394,Emprunteurs!$A$2:$C$1629,3,FALSE))," ",VLOOKUP(B394,Emprunteurs!$A$2:$C$1629,3,FALSE))</f>
        <v xml:space="preserve"> </v>
      </c>
      <c r="E394" s="29" t="str">
        <f>IF(ISERROR(VLOOKUP(B394,Emprunteurs!$A$2:$E$1629,4,FALSE))," ",VLOOKUP(B394,Emprunteurs!$A$2:$E$1629,4,FALSE))</f>
        <v xml:space="preserve"> </v>
      </c>
      <c r="F394" s="29" t="str">
        <f>IF(ISERROR(VLOOKUP(B394,Emprunteurs!$A$2:$E$1629,5,FALSE))," ",VLOOKUP(B394,Emprunteurs!$A$2:$E$1629,5,FALSE))</f>
        <v xml:space="preserve"> </v>
      </c>
      <c r="G394" s="29"/>
      <c r="H394" s="34"/>
      <c r="I394" s="82" t="str">
        <f>IF(ISERROR(VLOOKUP(H394,Inventaire!$A$2:$D$180,2,FALSE))," ",VLOOKUP(H394,Inventaire!$A$2:$D$180,2,FALSE))</f>
        <v xml:space="preserve"> </v>
      </c>
      <c r="J394" s="29" t="str">
        <f>IF(ISERROR(VLOOKUP(H394,Inventaire!$A$2:$D$180,3,FALSE))," ",VLOOKUP(H394,Inventaire!$A$2:$D$180,3,FALSE))</f>
        <v xml:space="preserve"> </v>
      </c>
      <c r="K394" s="29"/>
      <c r="L394" s="29"/>
      <c r="M394" s="29"/>
      <c r="N394" s="92"/>
    </row>
    <row r="395" spans="2:14" x14ac:dyDescent="0.25">
      <c r="B395" s="33"/>
      <c r="C395" s="29" t="str">
        <f>IF(ISERROR(VLOOKUP(B395,Emprunteurs!$A$2:$C$1629,2,FALSE))," ",VLOOKUP(B395,Emprunteurs!$A$2:$C$1629,2,FALSE))</f>
        <v xml:space="preserve"> </v>
      </c>
      <c r="D395" s="29" t="str">
        <f>IF(ISERROR(VLOOKUP(B395,Emprunteurs!$A$2:$C$1629,3,FALSE))," ",VLOOKUP(B395,Emprunteurs!$A$2:$C$1629,3,FALSE))</f>
        <v xml:space="preserve"> </v>
      </c>
      <c r="E395" s="29" t="str">
        <f>IF(ISERROR(VLOOKUP(B395,Emprunteurs!$A$2:$E$1629,4,FALSE))," ",VLOOKUP(B395,Emprunteurs!$A$2:$E$1629,4,FALSE))</f>
        <v xml:space="preserve"> </v>
      </c>
      <c r="F395" s="29" t="str">
        <f>IF(ISERROR(VLOOKUP(B395,Emprunteurs!$A$2:$E$1629,5,FALSE))," ",VLOOKUP(B395,Emprunteurs!$A$2:$E$1629,5,FALSE))</f>
        <v xml:space="preserve"> </v>
      </c>
      <c r="G395" s="29"/>
      <c r="H395" s="34"/>
      <c r="I395" s="82" t="str">
        <f>IF(ISERROR(VLOOKUP(H395,Inventaire!$A$2:$D$180,2,FALSE))," ",VLOOKUP(H395,Inventaire!$A$2:$D$180,2,FALSE))</f>
        <v xml:space="preserve"> </v>
      </c>
      <c r="J395" s="29" t="str">
        <f>IF(ISERROR(VLOOKUP(H395,Inventaire!$A$2:$D$180,3,FALSE))," ",VLOOKUP(H395,Inventaire!$A$2:$D$180,3,FALSE))</f>
        <v xml:space="preserve"> </v>
      </c>
      <c r="K395" s="29"/>
      <c r="L395" s="29"/>
      <c r="M395" s="29"/>
      <c r="N395" s="92"/>
    </row>
    <row r="396" spans="2:14" x14ac:dyDescent="0.25">
      <c r="B396" s="33"/>
      <c r="C396" s="29" t="str">
        <f>IF(ISERROR(VLOOKUP(B396,Emprunteurs!$A$2:$C$1629,2,FALSE))," ",VLOOKUP(B396,Emprunteurs!$A$2:$C$1629,2,FALSE))</f>
        <v xml:space="preserve"> </v>
      </c>
      <c r="D396" s="29" t="str">
        <f>IF(ISERROR(VLOOKUP(B396,Emprunteurs!$A$2:$C$1629,3,FALSE))," ",VLOOKUP(B396,Emprunteurs!$A$2:$C$1629,3,FALSE))</f>
        <v xml:space="preserve"> </v>
      </c>
      <c r="E396" s="29" t="str">
        <f>IF(ISERROR(VLOOKUP(B396,Emprunteurs!$A$2:$E$1629,4,FALSE))," ",VLOOKUP(B396,Emprunteurs!$A$2:$E$1629,4,FALSE))</f>
        <v xml:space="preserve"> </v>
      </c>
      <c r="F396" s="29" t="str">
        <f>IF(ISERROR(VLOOKUP(B396,Emprunteurs!$A$2:$E$1629,5,FALSE))," ",VLOOKUP(B396,Emprunteurs!$A$2:$E$1629,5,FALSE))</f>
        <v xml:space="preserve"> </v>
      </c>
      <c r="G396" s="29"/>
      <c r="H396" s="34"/>
      <c r="I396" s="82" t="str">
        <f>IF(ISERROR(VLOOKUP(H396,Inventaire!$A$2:$D$180,2,FALSE))," ",VLOOKUP(H396,Inventaire!$A$2:$D$180,2,FALSE))</f>
        <v xml:space="preserve"> </v>
      </c>
      <c r="J396" s="29" t="str">
        <f>IF(ISERROR(VLOOKUP(H396,Inventaire!$A$2:$D$180,3,FALSE))," ",VLOOKUP(H396,Inventaire!$A$2:$D$180,3,FALSE))</f>
        <v xml:space="preserve"> </v>
      </c>
      <c r="K396" s="29"/>
      <c r="L396" s="29"/>
      <c r="M396" s="29"/>
      <c r="N396" s="92"/>
    </row>
    <row r="397" spans="2:14" x14ac:dyDescent="0.25">
      <c r="B397" s="33"/>
      <c r="C397" s="29" t="str">
        <f>IF(ISERROR(VLOOKUP(B397,Emprunteurs!$A$2:$C$1629,2,FALSE))," ",VLOOKUP(B397,Emprunteurs!$A$2:$C$1629,2,FALSE))</f>
        <v xml:space="preserve"> </v>
      </c>
      <c r="D397" s="29" t="str">
        <f>IF(ISERROR(VLOOKUP(B397,Emprunteurs!$A$2:$C$1629,3,FALSE))," ",VLOOKUP(B397,Emprunteurs!$A$2:$C$1629,3,FALSE))</f>
        <v xml:space="preserve"> </v>
      </c>
      <c r="E397" s="29" t="str">
        <f>IF(ISERROR(VLOOKUP(B397,Emprunteurs!$A$2:$E$1629,4,FALSE))," ",VLOOKUP(B397,Emprunteurs!$A$2:$E$1629,4,FALSE))</f>
        <v xml:space="preserve"> </v>
      </c>
      <c r="F397" s="29" t="str">
        <f>IF(ISERROR(VLOOKUP(B397,Emprunteurs!$A$2:$E$1629,5,FALSE))," ",VLOOKUP(B397,Emprunteurs!$A$2:$E$1629,5,FALSE))</f>
        <v xml:space="preserve"> </v>
      </c>
      <c r="G397" s="29"/>
      <c r="H397" s="34"/>
      <c r="I397" s="82" t="str">
        <f>IF(ISERROR(VLOOKUP(H397,Inventaire!$A$2:$D$180,2,FALSE))," ",VLOOKUP(H397,Inventaire!$A$2:$D$180,2,FALSE))</f>
        <v xml:space="preserve"> </v>
      </c>
      <c r="J397" s="29" t="str">
        <f>IF(ISERROR(VLOOKUP(H397,Inventaire!$A$2:$D$180,3,FALSE))," ",VLOOKUP(H397,Inventaire!$A$2:$D$180,3,FALSE))</f>
        <v xml:space="preserve"> </v>
      </c>
      <c r="K397" s="29"/>
      <c r="L397" s="29"/>
      <c r="M397" s="29"/>
      <c r="N397" s="92"/>
    </row>
    <row r="398" spans="2:14" x14ac:dyDescent="0.25">
      <c r="B398" s="33"/>
      <c r="C398" s="29" t="str">
        <f>IF(ISERROR(VLOOKUP(B398,Emprunteurs!$A$2:$C$1629,2,FALSE))," ",VLOOKUP(B398,Emprunteurs!$A$2:$C$1629,2,FALSE))</f>
        <v xml:space="preserve"> </v>
      </c>
      <c r="D398" s="29" t="str">
        <f>IF(ISERROR(VLOOKUP(B398,Emprunteurs!$A$2:$C$1629,3,FALSE))," ",VLOOKUP(B398,Emprunteurs!$A$2:$C$1629,3,FALSE))</f>
        <v xml:space="preserve"> </v>
      </c>
      <c r="E398" s="29" t="str">
        <f>IF(ISERROR(VLOOKUP(B398,Emprunteurs!$A$2:$E$1629,4,FALSE))," ",VLOOKUP(B398,Emprunteurs!$A$2:$E$1629,4,FALSE))</f>
        <v xml:space="preserve"> </v>
      </c>
      <c r="F398" s="29" t="str">
        <f>IF(ISERROR(VLOOKUP(B398,Emprunteurs!$A$2:$E$1629,5,FALSE))," ",VLOOKUP(B398,Emprunteurs!$A$2:$E$1629,5,FALSE))</f>
        <v xml:space="preserve"> </v>
      </c>
      <c r="G398" s="29"/>
      <c r="H398" s="34"/>
      <c r="I398" s="82" t="str">
        <f>IF(ISERROR(VLOOKUP(H398,Inventaire!$A$2:$D$180,2,FALSE))," ",VLOOKUP(H398,Inventaire!$A$2:$D$180,2,FALSE))</f>
        <v xml:space="preserve"> </v>
      </c>
      <c r="J398" s="29" t="str">
        <f>IF(ISERROR(VLOOKUP(H398,Inventaire!$A$2:$D$180,3,FALSE))," ",VLOOKUP(H398,Inventaire!$A$2:$D$180,3,FALSE))</f>
        <v xml:space="preserve"> </v>
      </c>
      <c r="K398" s="29"/>
      <c r="L398" s="29"/>
      <c r="M398" s="29"/>
      <c r="N398" s="92"/>
    </row>
    <row r="399" spans="2:14" x14ac:dyDescent="0.25">
      <c r="B399" s="33"/>
      <c r="C399" s="29" t="str">
        <f>IF(ISERROR(VLOOKUP(B399,Emprunteurs!$A$2:$C$1629,2,FALSE))," ",VLOOKUP(B399,Emprunteurs!$A$2:$C$1629,2,FALSE))</f>
        <v xml:space="preserve"> </v>
      </c>
      <c r="D399" s="29" t="str">
        <f>IF(ISERROR(VLOOKUP(B399,Emprunteurs!$A$2:$C$1629,3,FALSE))," ",VLOOKUP(B399,Emprunteurs!$A$2:$C$1629,3,FALSE))</f>
        <v xml:space="preserve"> </v>
      </c>
      <c r="E399" s="29" t="str">
        <f>IF(ISERROR(VLOOKUP(B399,Emprunteurs!$A$2:$E$1629,4,FALSE))," ",VLOOKUP(B399,Emprunteurs!$A$2:$E$1629,4,FALSE))</f>
        <v xml:space="preserve"> </v>
      </c>
      <c r="F399" s="29" t="str">
        <f>IF(ISERROR(VLOOKUP(B399,Emprunteurs!$A$2:$E$1629,5,FALSE))," ",VLOOKUP(B399,Emprunteurs!$A$2:$E$1629,5,FALSE))</f>
        <v xml:space="preserve"> </v>
      </c>
      <c r="G399" s="29"/>
      <c r="H399" s="34"/>
      <c r="I399" s="82" t="str">
        <f>IF(ISERROR(VLOOKUP(H399,Inventaire!$A$2:$D$180,2,FALSE))," ",VLOOKUP(H399,Inventaire!$A$2:$D$180,2,FALSE))</f>
        <v xml:space="preserve"> </v>
      </c>
      <c r="J399" s="29" t="str">
        <f>IF(ISERROR(VLOOKUP(H399,Inventaire!$A$2:$D$180,3,FALSE))," ",VLOOKUP(H399,Inventaire!$A$2:$D$180,3,FALSE))</f>
        <v xml:space="preserve"> </v>
      </c>
      <c r="K399" s="29"/>
      <c r="L399" s="29"/>
      <c r="M399" s="29"/>
      <c r="N399" s="92"/>
    </row>
    <row r="400" spans="2:14" x14ac:dyDescent="0.25">
      <c r="B400" s="33"/>
      <c r="C400" s="29" t="str">
        <f>IF(ISERROR(VLOOKUP(B400,Emprunteurs!$A$2:$C$1629,2,FALSE))," ",VLOOKUP(B400,Emprunteurs!$A$2:$C$1629,2,FALSE))</f>
        <v xml:space="preserve"> </v>
      </c>
      <c r="D400" s="29" t="str">
        <f>IF(ISERROR(VLOOKUP(B400,Emprunteurs!$A$2:$C$1629,3,FALSE))," ",VLOOKUP(B400,Emprunteurs!$A$2:$C$1629,3,FALSE))</f>
        <v xml:space="preserve"> </v>
      </c>
      <c r="E400" s="29" t="str">
        <f>IF(ISERROR(VLOOKUP(B400,Emprunteurs!$A$2:$E$1629,4,FALSE))," ",VLOOKUP(B400,Emprunteurs!$A$2:$E$1629,4,FALSE))</f>
        <v xml:space="preserve"> </v>
      </c>
      <c r="F400" s="29" t="str">
        <f>IF(ISERROR(VLOOKUP(B400,Emprunteurs!$A$2:$E$1629,5,FALSE))," ",VLOOKUP(B400,Emprunteurs!$A$2:$E$1629,5,FALSE))</f>
        <v xml:space="preserve"> </v>
      </c>
      <c r="G400" s="29"/>
      <c r="H400" s="34"/>
      <c r="I400" s="82" t="str">
        <f>IF(ISERROR(VLOOKUP(H400,Inventaire!$A$2:$D$180,2,FALSE))," ",VLOOKUP(H400,Inventaire!$A$2:$D$180,2,FALSE))</f>
        <v xml:space="preserve"> </v>
      </c>
      <c r="J400" s="29" t="str">
        <f>IF(ISERROR(VLOOKUP(H400,Inventaire!$A$2:$D$180,3,FALSE))," ",VLOOKUP(H400,Inventaire!$A$2:$D$180,3,FALSE))</f>
        <v xml:space="preserve"> </v>
      </c>
      <c r="K400" s="29"/>
      <c r="L400" s="29"/>
      <c r="M400" s="29"/>
      <c r="N400" s="92"/>
    </row>
    <row r="401" spans="2:14" x14ac:dyDescent="0.25">
      <c r="B401" s="33"/>
      <c r="C401" s="29" t="str">
        <f>IF(ISERROR(VLOOKUP(B401,Emprunteurs!$A$2:$C$1629,2,FALSE))," ",VLOOKUP(B401,Emprunteurs!$A$2:$C$1629,2,FALSE))</f>
        <v xml:space="preserve"> </v>
      </c>
      <c r="D401" s="29" t="str">
        <f>IF(ISERROR(VLOOKUP(B401,Emprunteurs!$A$2:$C$1629,3,FALSE))," ",VLOOKUP(B401,Emprunteurs!$A$2:$C$1629,3,FALSE))</f>
        <v xml:space="preserve"> </v>
      </c>
      <c r="E401" s="29" t="str">
        <f>IF(ISERROR(VLOOKUP(B401,Emprunteurs!$A$2:$E$1629,4,FALSE))," ",VLOOKUP(B401,Emprunteurs!$A$2:$E$1629,4,FALSE))</f>
        <v xml:space="preserve"> </v>
      </c>
      <c r="F401" s="29" t="str">
        <f>IF(ISERROR(VLOOKUP(B401,Emprunteurs!$A$2:$E$1629,5,FALSE))," ",VLOOKUP(B401,Emprunteurs!$A$2:$E$1629,5,FALSE))</f>
        <v xml:space="preserve"> </v>
      </c>
      <c r="G401" s="29"/>
      <c r="H401" s="34"/>
      <c r="I401" s="82" t="str">
        <f>IF(ISERROR(VLOOKUP(H401,Inventaire!$A$2:$D$180,2,FALSE))," ",VLOOKUP(H401,Inventaire!$A$2:$D$180,2,FALSE))</f>
        <v xml:space="preserve"> </v>
      </c>
      <c r="J401" s="29" t="str">
        <f>IF(ISERROR(VLOOKUP(H401,Inventaire!$A$2:$D$180,3,FALSE))," ",VLOOKUP(H401,Inventaire!$A$2:$D$180,3,FALSE))</f>
        <v xml:space="preserve"> </v>
      </c>
      <c r="K401" s="29"/>
      <c r="L401" s="29"/>
      <c r="M401" s="29"/>
      <c r="N401" s="92"/>
    </row>
    <row r="402" spans="2:14" x14ac:dyDescent="0.25">
      <c r="B402" s="33"/>
      <c r="C402" s="29" t="str">
        <f>IF(ISERROR(VLOOKUP(B402,Emprunteurs!$A$2:$C$1629,2,FALSE))," ",VLOOKUP(B402,Emprunteurs!$A$2:$C$1629,2,FALSE))</f>
        <v xml:space="preserve"> </v>
      </c>
      <c r="D402" s="29" t="str">
        <f>IF(ISERROR(VLOOKUP(B402,Emprunteurs!$A$2:$C$1629,3,FALSE))," ",VLOOKUP(B402,Emprunteurs!$A$2:$C$1629,3,FALSE))</f>
        <v xml:space="preserve"> </v>
      </c>
      <c r="E402" s="29" t="str">
        <f>IF(ISERROR(VLOOKUP(B402,Emprunteurs!$A$2:$E$1629,4,FALSE))," ",VLOOKUP(B402,Emprunteurs!$A$2:$E$1629,4,FALSE))</f>
        <v xml:space="preserve"> </v>
      </c>
      <c r="F402" s="29" t="str">
        <f>IF(ISERROR(VLOOKUP(B402,Emprunteurs!$A$2:$E$1629,5,FALSE))," ",VLOOKUP(B402,Emprunteurs!$A$2:$E$1629,5,FALSE))</f>
        <v xml:space="preserve"> </v>
      </c>
      <c r="G402" s="29"/>
      <c r="H402" s="34"/>
      <c r="I402" s="82" t="str">
        <f>IF(ISERROR(VLOOKUP(H402,Inventaire!$A$2:$D$180,2,FALSE))," ",VLOOKUP(H402,Inventaire!$A$2:$D$180,2,FALSE))</f>
        <v xml:space="preserve"> </v>
      </c>
      <c r="J402" s="29" t="str">
        <f>IF(ISERROR(VLOOKUP(H402,Inventaire!$A$2:$D$180,3,FALSE))," ",VLOOKUP(H402,Inventaire!$A$2:$D$180,3,FALSE))</f>
        <v xml:space="preserve"> </v>
      </c>
      <c r="K402" s="29"/>
      <c r="L402" s="29"/>
      <c r="M402" s="29"/>
      <c r="N402" s="92"/>
    </row>
    <row r="403" spans="2:14" x14ac:dyDescent="0.25">
      <c r="B403" s="33"/>
      <c r="C403" s="29" t="str">
        <f>IF(ISERROR(VLOOKUP(B403,Emprunteurs!$A$2:$C$1629,2,FALSE))," ",VLOOKUP(B403,Emprunteurs!$A$2:$C$1629,2,FALSE))</f>
        <v xml:space="preserve"> </v>
      </c>
      <c r="D403" s="29" t="str">
        <f>IF(ISERROR(VLOOKUP(B403,Emprunteurs!$A$2:$C$1629,3,FALSE))," ",VLOOKUP(B403,Emprunteurs!$A$2:$C$1629,3,FALSE))</f>
        <v xml:space="preserve"> </v>
      </c>
      <c r="E403" s="29" t="str">
        <f>IF(ISERROR(VLOOKUP(B403,Emprunteurs!$A$2:$E$1629,4,FALSE))," ",VLOOKUP(B403,Emprunteurs!$A$2:$E$1629,4,FALSE))</f>
        <v xml:space="preserve"> </v>
      </c>
      <c r="F403" s="29" t="str">
        <f>IF(ISERROR(VLOOKUP(B403,Emprunteurs!$A$2:$E$1629,5,FALSE))," ",VLOOKUP(B403,Emprunteurs!$A$2:$E$1629,5,FALSE))</f>
        <v xml:space="preserve"> </v>
      </c>
      <c r="G403" s="29"/>
      <c r="H403" s="34"/>
      <c r="I403" s="82" t="str">
        <f>IF(ISERROR(VLOOKUP(H403,Inventaire!$A$2:$D$180,2,FALSE))," ",VLOOKUP(H403,Inventaire!$A$2:$D$180,2,FALSE))</f>
        <v xml:space="preserve"> </v>
      </c>
      <c r="J403" s="29" t="str">
        <f>IF(ISERROR(VLOOKUP(H403,Inventaire!$A$2:$D$180,3,FALSE))," ",VLOOKUP(H403,Inventaire!$A$2:$D$180,3,FALSE))</f>
        <v xml:space="preserve"> </v>
      </c>
      <c r="K403" s="29"/>
      <c r="L403" s="29"/>
      <c r="M403" s="29"/>
      <c r="N403" s="92"/>
    </row>
    <row r="404" spans="2:14" x14ac:dyDescent="0.25">
      <c r="B404" s="33"/>
      <c r="C404" s="29" t="str">
        <f>IF(ISERROR(VLOOKUP(B404,Emprunteurs!$A$2:$C$1629,2,FALSE))," ",VLOOKUP(B404,Emprunteurs!$A$2:$C$1629,2,FALSE))</f>
        <v xml:space="preserve"> </v>
      </c>
      <c r="D404" s="29" t="str">
        <f>IF(ISERROR(VLOOKUP(B404,Emprunteurs!$A$2:$C$1629,3,FALSE))," ",VLOOKUP(B404,Emprunteurs!$A$2:$C$1629,3,FALSE))</f>
        <v xml:space="preserve"> </v>
      </c>
      <c r="E404" s="29" t="str">
        <f>IF(ISERROR(VLOOKUP(B404,Emprunteurs!$A$2:$E$1629,4,FALSE))," ",VLOOKUP(B404,Emprunteurs!$A$2:$E$1629,4,FALSE))</f>
        <v xml:space="preserve"> </v>
      </c>
      <c r="F404" s="29" t="str">
        <f>IF(ISERROR(VLOOKUP(B404,Emprunteurs!$A$2:$E$1629,5,FALSE))," ",VLOOKUP(B404,Emprunteurs!$A$2:$E$1629,5,FALSE))</f>
        <v xml:space="preserve"> </v>
      </c>
      <c r="G404" s="29"/>
      <c r="H404" s="34"/>
      <c r="I404" s="82" t="str">
        <f>IF(ISERROR(VLOOKUP(H404,Inventaire!$A$2:$D$180,2,FALSE))," ",VLOOKUP(H404,Inventaire!$A$2:$D$180,2,FALSE))</f>
        <v xml:space="preserve"> </v>
      </c>
      <c r="J404" s="29" t="str">
        <f>IF(ISERROR(VLOOKUP(H404,Inventaire!$A$2:$D$180,3,FALSE))," ",VLOOKUP(H404,Inventaire!$A$2:$D$180,3,FALSE))</f>
        <v xml:space="preserve"> </v>
      </c>
      <c r="K404" s="29"/>
      <c r="L404" s="29"/>
      <c r="M404" s="29"/>
      <c r="N404" s="92"/>
    </row>
    <row r="405" spans="2:14" x14ac:dyDescent="0.25">
      <c r="B405" s="33"/>
      <c r="C405" s="29" t="str">
        <f>IF(ISERROR(VLOOKUP(B405,Emprunteurs!$A$2:$C$1629,2,FALSE))," ",VLOOKUP(B405,Emprunteurs!$A$2:$C$1629,2,FALSE))</f>
        <v xml:space="preserve"> </v>
      </c>
      <c r="D405" s="29" t="str">
        <f>IF(ISERROR(VLOOKUP(B405,Emprunteurs!$A$2:$C$1629,3,FALSE))," ",VLOOKUP(B405,Emprunteurs!$A$2:$C$1629,3,FALSE))</f>
        <v xml:space="preserve"> </v>
      </c>
      <c r="E405" s="29" t="str">
        <f>IF(ISERROR(VLOOKUP(B405,Emprunteurs!$A$2:$E$1629,4,FALSE))," ",VLOOKUP(B405,Emprunteurs!$A$2:$E$1629,4,FALSE))</f>
        <v xml:space="preserve"> </v>
      </c>
      <c r="F405" s="29" t="str">
        <f>IF(ISERROR(VLOOKUP(B405,Emprunteurs!$A$2:$E$1629,5,FALSE))," ",VLOOKUP(B405,Emprunteurs!$A$2:$E$1629,5,FALSE))</f>
        <v xml:space="preserve"> </v>
      </c>
      <c r="G405" s="29"/>
      <c r="H405" s="34"/>
      <c r="I405" s="82" t="str">
        <f>IF(ISERROR(VLOOKUP(H405,Inventaire!$A$2:$D$180,2,FALSE))," ",VLOOKUP(H405,Inventaire!$A$2:$D$180,2,FALSE))</f>
        <v xml:space="preserve"> </v>
      </c>
      <c r="J405" s="29" t="str">
        <f>IF(ISERROR(VLOOKUP(H405,Inventaire!$A$2:$D$180,3,FALSE))," ",VLOOKUP(H405,Inventaire!$A$2:$D$180,3,FALSE))</f>
        <v xml:space="preserve"> </v>
      </c>
      <c r="K405" s="29"/>
      <c r="L405" s="29"/>
      <c r="M405" s="29"/>
      <c r="N405" s="92"/>
    </row>
    <row r="406" spans="2:14" x14ac:dyDescent="0.25">
      <c r="B406" s="33"/>
      <c r="C406" s="29" t="str">
        <f>IF(ISERROR(VLOOKUP(B406,Emprunteurs!$A$2:$C$1629,2,FALSE))," ",VLOOKUP(B406,Emprunteurs!$A$2:$C$1629,2,FALSE))</f>
        <v xml:space="preserve"> </v>
      </c>
      <c r="D406" s="29" t="str">
        <f>IF(ISERROR(VLOOKUP(B406,Emprunteurs!$A$2:$C$1629,3,FALSE))," ",VLOOKUP(B406,Emprunteurs!$A$2:$C$1629,3,FALSE))</f>
        <v xml:space="preserve"> </v>
      </c>
      <c r="E406" s="29" t="str">
        <f>IF(ISERROR(VLOOKUP(B406,Emprunteurs!$A$2:$E$1629,4,FALSE))," ",VLOOKUP(B406,Emprunteurs!$A$2:$E$1629,4,FALSE))</f>
        <v xml:space="preserve"> </v>
      </c>
      <c r="F406" s="29" t="str">
        <f>IF(ISERROR(VLOOKUP(B406,Emprunteurs!$A$2:$E$1629,5,FALSE))," ",VLOOKUP(B406,Emprunteurs!$A$2:$E$1629,5,FALSE))</f>
        <v xml:space="preserve"> </v>
      </c>
      <c r="G406" s="29"/>
      <c r="H406" s="34"/>
      <c r="I406" s="82" t="str">
        <f>IF(ISERROR(VLOOKUP(H406,Inventaire!$A$2:$D$180,2,FALSE))," ",VLOOKUP(H406,Inventaire!$A$2:$D$180,2,FALSE))</f>
        <v xml:space="preserve"> </v>
      </c>
      <c r="J406" s="29" t="str">
        <f>IF(ISERROR(VLOOKUP(H406,Inventaire!$A$2:$D$180,3,FALSE))," ",VLOOKUP(H406,Inventaire!$A$2:$D$180,3,FALSE))</f>
        <v xml:space="preserve"> </v>
      </c>
      <c r="K406" s="29"/>
      <c r="L406" s="29"/>
      <c r="M406" s="29"/>
      <c r="N406" s="92"/>
    </row>
    <row r="407" spans="2:14" x14ac:dyDescent="0.25">
      <c r="B407" s="33"/>
      <c r="C407" s="29" t="str">
        <f>IF(ISERROR(VLOOKUP(B407,Emprunteurs!$A$2:$C$1629,2,FALSE))," ",VLOOKUP(B407,Emprunteurs!$A$2:$C$1629,2,FALSE))</f>
        <v xml:space="preserve"> </v>
      </c>
      <c r="D407" s="29" t="str">
        <f>IF(ISERROR(VLOOKUP(B407,Emprunteurs!$A$2:$C$1629,3,FALSE))," ",VLOOKUP(B407,Emprunteurs!$A$2:$C$1629,3,FALSE))</f>
        <v xml:space="preserve"> </v>
      </c>
      <c r="E407" s="29" t="str">
        <f>IF(ISERROR(VLOOKUP(B407,Emprunteurs!$A$2:$E$1629,4,FALSE))," ",VLOOKUP(B407,Emprunteurs!$A$2:$E$1629,4,FALSE))</f>
        <v xml:space="preserve"> </v>
      </c>
      <c r="F407" s="29" t="str">
        <f>IF(ISERROR(VLOOKUP(B407,Emprunteurs!$A$2:$E$1629,5,FALSE))," ",VLOOKUP(B407,Emprunteurs!$A$2:$E$1629,5,FALSE))</f>
        <v xml:space="preserve"> </v>
      </c>
      <c r="G407" s="29"/>
      <c r="H407" s="34"/>
      <c r="I407" s="82" t="str">
        <f>IF(ISERROR(VLOOKUP(H407,Inventaire!$A$2:$D$180,2,FALSE))," ",VLOOKUP(H407,Inventaire!$A$2:$D$180,2,FALSE))</f>
        <v xml:space="preserve"> </v>
      </c>
      <c r="J407" s="29" t="str">
        <f>IF(ISERROR(VLOOKUP(H407,Inventaire!$A$2:$D$180,3,FALSE))," ",VLOOKUP(H407,Inventaire!$A$2:$D$180,3,FALSE))</f>
        <v xml:space="preserve"> </v>
      </c>
      <c r="K407" s="29"/>
      <c r="L407" s="29"/>
      <c r="M407" s="29"/>
      <c r="N407" s="92"/>
    </row>
    <row r="408" spans="2:14" x14ac:dyDescent="0.25">
      <c r="B408" s="33"/>
      <c r="C408" s="29" t="str">
        <f>IF(ISERROR(VLOOKUP(B408,Emprunteurs!$A$2:$C$1629,2,FALSE))," ",VLOOKUP(B408,Emprunteurs!$A$2:$C$1629,2,FALSE))</f>
        <v xml:space="preserve"> </v>
      </c>
      <c r="D408" s="29" t="str">
        <f>IF(ISERROR(VLOOKUP(B408,Emprunteurs!$A$2:$C$1629,3,FALSE))," ",VLOOKUP(B408,Emprunteurs!$A$2:$C$1629,3,FALSE))</f>
        <v xml:space="preserve"> </v>
      </c>
      <c r="E408" s="29" t="str">
        <f>IF(ISERROR(VLOOKUP(B408,Emprunteurs!$A$2:$E$1629,4,FALSE))," ",VLOOKUP(B408,Emprunteurs!$A$2:$E$1629,4,FALSE))</f>
        <v xml:space="preserve"> </v>
      </c>
      <c r="F408" s="29" t="str">
        <f>IF(ISERROR(VLOOKUP(B408,Emprunteurs!$A$2:$E$1629,5,FALSE))," ",VLOOKUP(B408,Emprunteurs!$A$2:$E$1629,5,FALSE))</f>
        <v xml:space="preserve"> </v>
      </c>
      <c r="G408" s="29"/>
      <c r="H408" s="34"/>
      <c r="I408" s="82" t="str">
        <f>IF(ISERROR(VLOOKUP(H408,Inventaire!$A$2:$D$180,2,FALSE))," ",VLOOKUP(H408,Inventaire!$A$2:$D$180,2,FALSE))</f>
        <v xml:space="preserve"> </v>
      </c>
      <c r="J408" s="29" t="str">
        <f>IF(ISERROR(VLOOKUP(H408,Inventaire!$A$2:$D$180,3,FALSE))," ",VLOOKUP(H408,Inventaire!$A$2:$D$180,3,FALSE))</f>
        <v xml:space="preserve"> </v>
      </c>
      <c r="K408" s="29"/>
      <c r="L408" s="29"/>
      <c r="M408" s="29"/>
      <c r="N408" s="92"/>
    </row>
    <row r="409" spans="2:14" x14ac:dyDescent="0.25">
      <c r="B409" s="33"/>
      <c r="C409" s="29" t="str">
        <f>IF(ISERROR(VLOOKUP(B409,Emprunteurs!$A$2:$C$1629,2,FALSE))," ",VLOOKUP(B409,Emprunteurs!$A$2:$C$1629,2,FALSE))</f>
        <v xml:space="preserve"> </v>
      </c>
      <c r="D409" s="29" t="str">
        <f>IF(ISERROR(VLOOKUP(B409,Emprunteurs!$A$2:$C$1629,3,FALSE))," ",VLOOKUP(B409,Emprunteurs!$A$2:$C$1629,3,FALSE))</f>
        <v xml:space="preserve"> </v>
      </c>
      <c r="E409" s="29" t="str">
        <f>IF(ISERROR(VLOOKUP(B409,Emprunteurs!$A$2:$E$1629,4,FALSE))," ",VLOOKUP(B409,Emprunteurs!$A$2:$E$1629,4,FALSE))</f>
        <v xml:space="preserve"> </v>
      </c>
      <c r="F409" s="29" t="str">
        <f>IF(ISERROR(VLOOKUP(B409,Emprunteurs!$A$2:$E$1629,5,FALSE))," ",VLOOKUP(B409,Emprunteurs!$A$2:$E$1629,5,FALSE))</f>
        <v xml:space="preserve"> </v>
      </c>
      <c r="G409" s="29"/>
      <c r="H409" s="34"/>
      <c r="I409" s="82" t="str">
        <f>IF(ISERROR(VLOOKUP(H409,Inventaire!$A$2:$D$180,2,FALSE))," ",VLOOKUP(H409,Inventaire!$A$2:$D$180,2,FALSE))</f>
        <v xml:space="preserve"> </v>
      </c>
      <c r="J409" s="29" t="str">
        <f>IF(ISERROR(VLOOKUP(H409,Inventaire!$A$2:$D$180,3,FALSE))," ",VLOOKUP(H409,Inventaire!$A$2:$D$180,3,FALSE))</f>
        <v xml:space="preserve"> </v>
      </c>
      <c r="K409" s="29"/>
      <c r="L409" s="29"/>
      <c r="M409" s="29"/>
      <c r="N409" s="92"/>
    </row>
    <row r="410" spans="2:14" x14ac:dyDescent="0.25">
      <c r="B410" s="33"/>
      <c r="C410" s="29" t="str">
        <f>IF(ISERROR(VLOOKUP(B410,Emprunteurs!$A$2:$C$1629,2,FALSE))," ",VLOOKUP(B410,Emprunteurs!$A$2:$C$1629,2,FALSE))</f>
        <v xml:space="preserve"> </v>
      </c>
      <c r="D410" s="29" t="str">
        <f>IF(ISERROR(VLOOKUP(B410,Emprunteurs!$A$2:$C$1629,3,FALSE))," ",VLOOKUP(B410,Emprunteurs!$A$2:$C$1629,3,FALSE))</f>
        <v xml:space="preserve"> </v>
      </c>
      <c r="E410" s="29" t="str">
        <f>IF(ISERROR(VLOOKUP(B410,Emprunteurs!$A$2:$E$1629,4,FALSE))," ",VLOOKUP(B410,Emprunteurs!$A$2:$E$1629,4,FALSE))</f>
        <v xml:space="preserve"> </v>
      </c>
      <c r="F410" s="29" t="str">
        <f>IF(ISERROR(VLOOKUP(B410,Emprunteurs!$A$2:$E$1629,5,FALSE))," ",VLOOKUP(B410,Emprunteurs!$A$2:$E$1629,5,FALSE))</f>
        <v xml:space="preserve"> </v>
      </c>
      <c r="G410" s="29"/>
      <c r="H410" s="34"/>
      <c r="I410" s="82" t="str">
        <f>IF(ISERROR(VLOOKUP(H410,Inventaire!$A$2:$D$180,2,FALSE))," ",VLOOKUP(H410,Inventaire!$A$2:$D$180,2,FALSE))</f>
        <v xml:space="preserve"> </v>
      </c>
      <c r="J410" s="29" t="str">
        <f>IF(ISERROR(VLOOKUP(H410,Inventaire!$A$2:$D$180,3,FALSE))," ",VLOOKUP(H410,Inventaire!$A$2:$D$180,3,FALSE))</f>
        <v xml:space="preserve"> </v>
      </c>
      <c r="K410" s="29"/>
      <c r="L410" s="29"/>
      <c r="M410" s="29"/>
      <c r="N410" s="92"/>
    </row>
    <row r="411" spans="2:14" x14ac:dyDescent="0.25">
      <c r="B411" s="33"/>
      <c r="C411" s="29" t="str">
        <f>IF(ISERROR(VLOOKUP(B411,Emprunteurs!$A$2:$C$1629,2,FALSE))," ",VLOOKUP(B411,Emprunteurs!$A$2:$C$1629,2,FALSE))</f>
        <v xml:space="preserve"> </v>
      </c>
      <c r="D411" s="29" t="str">
        <f>IF(ISERROR(VLOOKUP(B411,Emprunteurs!$A$2:$C$1629,3,FALSE))," ",VLOOKUP(B411,Emprunteurs!$A$2:$C$1629,3,FALSE))</f>
        <v xml:space="preserve"> </v>
      </c>
      <c r="E411" s="29" t="str">
        <f>IF(ISERROR(VLOOKUP(B411,Emprunteurs!$A$2:$E$1629,4,FALSE))," ",VLOOKUP(B411,Emprunteurs!$A$2:$E$1629,4,FALSE))</f>
        <v xml:space="preserve"> </v>
      </c>
      <c r="F411" s="29" t="str">
        <f>IF(ISERROR(VLOOKUP(B411,Emprunteurs!$A$2:$E$1629,5,FALSE))," ",VLOOKUP(B411,Emprunteurs!$A$2:$E$1629,5,FALSE))</f>
        <v xml:space="preserve"> </v>
      </c>
      <c r="G411" s="29"/>
      <c r="H411" s="34"/>
      <c r="I411" s="82" t="str">
        <f>IF(ISERROR(VLOOKUP(H411,Inventaire!$A$2:$D$180,2,FALSE))," ",VLOOKUP(H411,Inventaire!$A$2:$D$180,2,FALSE))</f>
        <v xml:space="preserve"> </v>
      </c>
      <c r="J411" s="29" t="str">
        <f>IF(ISERROR(VLOOKUP(H411,Inventaire!$A$2:$D$180,3,FALSE))," ",VLOOKUP(H411,Inventaire!$A$2:$D$180,3,FALSE))</f>
        <v xml:space="preserve"> </v>
      </c>
      <c r="K411" s="29"/>
      <c r="L411" s="29"/>
      <c r="M411" s="29"/>
      <c r="N411" s="92"/>
    </row>
    <row r="412" spans="2:14" x14ac:dyDescent="0.25">
      <c r="B412" s="33"/>
      <c r="C412" s="29" t="str">
        <f>IF(ISERROR(VLOOKUP(B412,Emprunteurs!$A$2:$C$1629,2,FALSE))," ",VLOOKUP(B412,Emprunteurs!$A$2:$C$1629,2,FALSE))</f>
        <v xml:space="preserve"> </v>
      </c>
      <c r="D412" s="29" t="str">
        <f>IF(ISERROR(VLOOKUP(B412,Emprunteurs!$A$2:$C$1629,3,FALSE))," ",VLOOKUP(B412,Emprunteurs!$A$2:$C$1629,3,FALSE))</f>
        <v xml:space="preserve"> </v>
      </c>
      <c r="E412" s="29" t="str">
        <f>IF(ISERROR(VLOOKUP(B412,Emprunteurs!$A$2:$E$1629,4,FALSE))," ",VLOOKUP(B412,Emprunteurs!$A$2:$E$1629,4,FALSE))</f>
        <v xml:space="preserve"> </v>
      </c>
      <c r="F412" s="29" t="str">
        <f>IF(ISERROR(VLOOKUP(B412,Emprunteurs!$A$2:$E$1629,5,FALSE))," ",VLOOKUP(B412,Emprunteurs!$A$2:$E$1629,5,FALSE))</f>
        <v xml:space="preserve"> </v>
      </c>
      <c r="G412" s="29"/>
      <c r="H412" s="34"/>
      <c r="I412" s="82" t="str">
        <f>IF(ISERROR(VLOOKUP(H412,Inventaire!$A$2:$D$180,2,FALSE))," ",VLOOKUP(H412,Inventaire!$A$2:$D$180,2,FALSE))</f>
        <v xml:space="preserve"> </v>
      </c>
      <c r="J412" s="29" t="str">
        <f>IF(ISERROR(VLOOKUP(H412,Inventaire!$A$2:$D$180,3,FALSE))," ",VLOOKUP(H412,Inventaire!$A$2:$D$180,3,FALSE))</f>
        <v xml:space="preserve"> </v>
      </c>
      <c r="K412" s="29"/>
      <c r="L412" s="29"/>
      <c r="M412" s="29"/>
      <c r="N412" s="92"/>
    </row>
    <row r="413" spans="2:14" x14ac:dyDescent="0.25">
      <c r="B413" s="33"/>
      <c r="C413" s="29" t="str">
        <f>IF(ISERROR(VLOOKUP(B413,Emprunteurs!$A$2:$C$1629,2,FALSE))," ",VLOOKUP(B413,Emprunteurs!$A$2:$C$1629,2,FALSE))</f>
        <v xml:space="preserve"> </v>
      </c>
      <c r="D413" s="29" t="str">
        <f>IF(ISERROR(VLOOKUP(B413,Emprunteurs!$A$2:$C$1629,3,FALSE))," ",VLOOKUP(B413,Emprunteurs!$A$2:$C$1629,3,FALSE))</f>
        <v xml:space="preserve"> </v>
      </c>
      <c r="E413" s="29" t="str">
        <f>IF(ISERROR(VLOOKUP(B413,Emprunteurs!$A$2:$E$1629,4,FALSE))," ",VLOOKUP(B413,Emprunteurs!$A$2:$E$1629,4,FALSE))</f>
        <v xml:space="preserve"> </v>
      </c>
      <c r="F413" s="29" t="str">
        <f>IF(ISERROR(VLOOKUP(B413,Emprunteurs!$A$2:$E$1629,5,FALSE))," ",VLOOKUP(B413,Emprunteurs!$A$2:$E$1629,5,FALSE))</f>
        <v xml:space="preserve"> </v>
      </c>
      <c r="G413" s="29"/>
      <c r="H413" s="34"/>
      <c r="I413" s="82" t="str">
        <f>IF(ISERROR(VLOOKUP(H413,Inventaire!$A$2:$D$180,2,FALSE))," ",VLOOKUP(H413,Inventaire!$A$2:$D$180,2,FALSE))</f>
        <v xml:space="preserve"> </v>
      </c>
      <c r="J413" s="29" t="str">
        <f>IF(ISERROR(VLOOKUP(H413,Inventaire!$A$2:$D$180,3,FALSE))," ",VLOOKUP(H413,Inventaire!$A$2:$D$180,3,FALSE))</f>
        <v xml:space="preserve"> </v>
      </c>
      <c r="K413" s="29"/>
      <c r="L413" s="29"/>
      <c r="M413" s="29"/>
      <c r="N413" s="92"/>
    </row>
    <row r="414" spans="2:14" x14ac:dyDescent="0.25">
      <c r="B414" s="33"/>
      <c r="C414" s="29" t="str">
        <f>IF(ISERROR(VLOOKUP(B414,Emprunteurs!$A$2:$C$1629,2,FALSE))," ",VLOOKUP(B414,Emprunteurs!$A$2:$C$1629,2,FALSE))</f>
        <v xml:space="preserve"> </v>
      </c>
      <c r="D414" s="29" t="str">
        <f>IF(ISERROR(VLOOKUP(B414,Emprunteurs!$A$2:$C$1629,3,FALSE))," ",VLOOKUP(B414,Emprunteurs!$A$2:$C$1629,3,FALSE))</f>
        <v xml:space="preserve"> </v>
      </c>
      <c r="E414" s="29" t="str">
        <f>IF(ISERROR(VLOOKUP(B414,Emprunteurs!$A$2:$E$1629,4,FALSE))," ",VLOOKUP(B414,Emprunteurs!$A$2:$E$1629,4,FALSE))</f>
        <v xml:space="preserve"> </v>
      </c>
      <c r="F414" s="29" t="str">
        <f>IF(ISERROR(VLOOKUP(B414,Emprunteurs!$A$2:$E$1629,5,FALSE))," ",VLOOKUP(B414,Emprunteurs!$A$2:$E$1629,5,FALSE))</f>
        <v xml:space="preserve"> </v>
      </c>
      <c r="G414" s="29"/>
      <c r="H414" s="34"/>
      <c r="I414" s="82" t="str">
        <f>IF(ISERROR(VLOOKUP(H414,Inventaire!$A$2:$D$180,2,FALSE))," ",VLOOKUP(H414,Inventaire!$A$2:$D$180,2,FALSE))</f>
        <v xml:space="preserve"> </v>
      </c>
      <c r="J414" s="29" t="str">
        <f>IF(ISERROR(VLOOKUP(H414,Inventaire!$A$2:$D$180,3,FALSE))," ",VLOOKUP(H414,Inventaire!$A$2:$D$180,3,FALSE))</f>
        <v xml:space="preserve"> </v>
      </c>
      <c r="K414" s="29"/>
      <c r="L414" s="29"/>
      <c r="M414" s="29"/>
      <c r="N414" s="92"/>
    </row>
    <row r="415" spans="2:14" x14ac:dyDescent="0.25">
      <c r="B415" s="33"/>
      <c r="C415" s="29" t="str">
        <f>IF(ISERROR(VLOOKUP(B415,Emprunteurs!$A$2:$C$1629,2,FALSE))," ",VLOOKUP(B415,Emprunteurs!$A$2:$C$1629,2,FALSE))</f>
        <v xml:space="preserve"> </v>
      </c>
      <c r="D415" s="29" t="str">
        <f>IF(ISERROR(VLOOKUP(B415,Emprunteurs!$A$2:$C$1629,3,FALSE))," ",VLOOKUP(B415,Emprunteurs!$A$2:$C$1629,3,FALSE))</f>
        <v xml:space="preserve"> </v>
      </c>
      <c r="E415" s="29" t="str">
        <f>IF(ISERROR(VLOOKUP(B415,Emprunteurs!$A$2:$E$1629,4,FALSE))," ",VLOOKUP(B415,Emprunteurs!$A$2:$E$1629,4,FALSE))</f>
        <v xml:space="preserve"> </v>
      </c>
      <c r="F415" s="29" t="str">
        <f>IF(ISERROR(VLOOKUP(B415,Emprunteurs!$A$2:$E$1629,5,FALSE))," ",VLOOKUP(B415,Emprunteurs!$A$2:$E$1629,5,FALSE))</f>
        <v xml:space="preserve"> </v>
      </c>
      <c r="G415" s="29"/>
      <c r="H415" s="34"/>
      <c r="I415" s="82" t="str">
        <f>IF(ISERROR(VLOOKUP(H415,Inventaire!$A$2:$D$180,2,FALSE))," ",VLOOKUP(H415,Inventaire!$A$2:$D$180,2,FALSE))</f>
        <v xml:space="preserve"> </v>
      </c>
      <c r="J415" s="29" t="str">
        <f>IF(ISERROR(VLOOKUP(H415,Inventaire!$A$2:$D$180,3,FALSE))," ",VLOOKUP(H415,Inventaire!$A$2:$D$180,3,FALSE))</f>
        <v xml:space="preserve"> </v>
      </c>
      <c r="K415" s="29"/>
      <c r="L415" s="29"/>
      <c r="M415" s="29"/>
      <c r="N415" s="92"/>
    </row>
    <row r="416" spans="2:14" x14ac:dyDescent="0.25">
      <c r="B416" s="33"/>
      <c r="C416" s="29" t="str">
        <f>IF(ISERROR(VLOOKUP(B416,Emprunteurs!$A$2:$C$1629,2,FALSE))," ",VLOOKUP(B416,Emprunteurs!$A$2:$C$1629,2,FALSE))</f>
        <v xml:space="preserve"> </v>
      </c>
      <c r="D416" s="29" t="str">
        <f>IF(ISERROR(VLOOKUP(B416,Emprunteurs!$A$2:$C$1629,3,FALSE))," ",VLOOKUP(B416,Emprunteurs!$A$2:$C$1629,3,FALSE))</f>
        <v xml:space="preserve"> </v>
      </c>
      <c r="E416" s="29" t="str">
        <f>IF(ISERROR(VLOOKUP(B416,Emprunteurs!$A$2:$E$1629,4,FALSE))," ",VLOOKUP(B416,Emprunteurs!$A$2:$E$1629,4,FALSE))</f>
        <v xml:space="preserve"> </v>
      </c>
      <c r="F416" s="29" t="str">
        <f>IF(ISERROR(VLOOKUP(B416,Emprunteurs!$A$2:$E$1629,5,FALSE))," ",VLOOKUP(B416,Emprunteurs!$A$2:$E$1629,5,FALSE))</f>
        <v xml:space="preserve"> </v>
      </c>
      <c r="G416" s="29"/>
      <c r="H416" s="34"/>
      <c r="I416" s="82" t="str">
        <f>IF(ISERROR(VLOOKUP(H416,Inventaire!$A$2:$D$180,2,FALSE))," ",VLOOKUP(H416,Inventaire!$A$2:$D$180,2,FALSE))</f>
        <v xml:space="preserve"> </v>
      </c>
      <c r="J416" s="29" t="str">
        <f>IF(ISERROR(VLOOKUP(H416,Inventaire!$A$2:$D$180,3,FALSE))," ",VLOOKUP(H416,Inventaire!$A$2:$D$180,3,FALSE))</f>
        <v xml:space="preserve"> </v>
      </c>
      <c r="K416" s="29"/>
      <c r="L416" s="29"/>
      <c r="M416" s="29"/>
      <c r="N416" s="92"/>
    </row>
    <row r="417" spans="2:14" x14ac:dyDescent="0.25">
      <c r="B417" s="33"/>
      <c r="C417" s="29" t="str">
        <f>IF(ISERROR(VLOOKUP(B417,Emprunteurs!$A$2:$C$1629,2,FALSE))," ",VLOOKUP(B417,Emprunteurs!$A$2:$C$1629,2,FALSE))</f>
        <v xml:space="preserve"> </v>
      </c>
      <c r="D417" s="29" t="str">
        <f>IF(ISERROR(VLOOKUP(B417,Emprunteurs!$A$2:$C$1629,3,FALSE))," ",VLOOKUP(B417,Emprunteurs!$A$2:$C$1629,3,FALSE))</f>
        <v xml:space="preserve"> </v>
      </c>
      <c r="E417" s="29" t="str">
        <f>IF(ISERROR(VLOOKUP(B417,Emprunteurs!$A$2:$E$1629,4,FALSE))," ",VLOOKUP(B417,Emprunteurs!$A$2:$E$1629,4,FALSE))</f>
        <v xml:space="preserve"> </v>
      </c>
      <c r="F417" s="29" t="str">
        <f>IF(ISERROR(VLOOKUP(B417,Emprunteurs!$A$2:$E$1629,5,FALSE))," ",VLOOKUP(B417,Emprunteurs!$A$2:$E$1629,5,FALSE))</f>
        <v xml:space="preserve"> </v>
      </c>
      <c r="G417" s="29"/>
      <c r="H417" s="34"/>
      <c r="I417" s="82" t="str">
        <f>IF(ISERROR(VLOOKUP(H417,Inventaire!$A$2:$D$180,2,FALSE))," ",VLOOKUP(H417,Inventaire!$A$2:$D$180,2,FALSE))</f>
        <v xml:space="preserve"> </v>
      </c>
      <c r="J417" s="29" t="str">
        <f>IF(ISERROR(VLOOKUP(H417,Inventaire!$A$2:$D$180,3,FALSE))," ",VLOOKUP(H417,Inventaire!$A$2:$D$180,3,FALSE))</f>
        <v xml:space="preserve"> </v>
      </c>
      <c r="K417" s="29"/>
      <c r="L417" s="29"/>
      <c r="M417" s="29"/>
      <c r="N417" s="92"/>
    </row>
    <row r="418" spans="2:14" x14ac:dyDescent="0.25">
      <c r="B418" s="33"/>
      <c r="C418" s="29" t="str">
        <f>IF(ISERROR(VLOOKUP(B418,Emprunteurs!$A$2:$C$1629,2,FALSE))," ",VLOOKUP(B418,Emprunteurs!$A$2:$C$1629,2,FALSE))</f>
        <v xml:space="preserve"> </v>
      </c>
      <c r="D418" s="29" t="str">
        <f>IF(ISERROR(VLOOKUP(B418,Emprunteurs!$A$2:$C$1629,3,FALSE))," ",VLOOKUP(B418,Emprunteurs!$A$2:$C$1629,3,FALSE))</f>
        <v xml:space="preserve"> </v>
      </c>
      <c r="E418" s="29" t="str">
        <f>IF(ISERROR(VLOOKUP(B418,Emprunteurs!$A$2:$E$1629,4,FALSE))," ",VLOOKUP(B418,Emprunteurs!$A$2:$E$1629,4,FALSE))</f>
        <v xml:space="preserve"> </v>
      </c>
      <c r="F418" s="29" t="str">
        <f>IF(ISERROR(VLOOKUP(B418,Emprunteurs!$A$2:$E$1629,5,FALSE))," ",VLOOKUP(B418,Emprunteurs!$A$2:$E$1629,5,FALSE))</f>
        <v xml:space="preserve"> </v>
      </c>
      <c r="G418" s="29"/>
      <c r="H418" s="34"/>
      <c r="I418" s="82" t="str">
        <f>IF(ISERROR(VLOOKUP(H418,Inventaire!$A$2:$D$180,2,FALSE))," ",VLOOKUP(H418,Inventaire!$A$2:$D$180,2,FALSE))</f>
        <v xml:space="preserve"> </v>
      </c>
      <c r="J418" s="29" t="str">
        <f>IF(ISERROR(VLOOKUP(H418,Inventaire!$A$2:$D$180,3,FALSE))," ",VLOOKUP(H418,Inventaire!$A$2:$D$180,3,FALSE))</f>
        <v xml:space="preserve"> </v>
      </c>
      <c r="K418" s="29"/>
      <c r="L418" s="29"/>
      <c r="M418" s="29"/>
      <c r="N418" s="92"/>
    </row>
    <row r="419" spans="2:14" x14ac:dyDescent="0.25">
      <c r="B419" s="33"/>
      <c r="C419" s="29" t="str">
        <f>IF(ISERROR(VLOOKUP(B419,Emprunteurs!$A$2:$C$1629,2,FALSE))," ",VLOOKUP(B419,Emprunteurs!$A$2:$C$1629,2,FALSE))</f>
        <v xml:space="preserve"> </v>
      </c>
      <c r="D419" s="29" t="str">
        <f>IF(ISERROR(VLOOKUP(B419,Emprunteurs!$A$2:$C$1629,3,FALSE))," ",VLOOKUP(B419,Emprunteurs!$A$2:$C$1629,3,FALSE))</f>
        <v xml:space="preserve"> </v>
      </c>
      <c r="E419" s="29" t="str">
        <f>IF(ISERROR(VLOOKUP(B419,Emprunteurs!$A$2:$E$1629,4,FALSE))," ",VLOOKUP(B419,Emprunteurs!$A$2:$E$1629,4,FALSE))</f>
        <v xml:space="preserve"> </v>
      </c>
      <c r="F419" s="29" t="str">
        <f>IF(ISERROR(VLOOKUP(B419,Emprunteurs!$A$2:$E$1629,5,FALSE))," ",VLOOKUP(B419,Emprunteurs!$A$2:$E$1629,5,FALSE))</f>
        <v xml:space="preserve"> </v>
      </c>
      <c r="G419" s="29"/>
      <c r="H419" s="34"/>
      <c r="I419" s="82" t="str">
        <f>IF(ISERROR(VLOOKUP(H419,Inventaire!$A$2:$D$180,2,FALSE))," ",VLOOKUP(H419,Inventaire!$A$2:$D$180,2,FALSE))</f>
        <v xml:space="preserve"> </v>
      </c>
      <c r="J419" s="29" t="str">
        <f>IF(ISERROR(VLOOKUP(H419,Inventaire!$A$2:$D$180,3,FALSE))," ",VLOOKUP(H419,Inventaire!$A$2:$D$180,3,FALSE))</f>
        <v xml:space="preserve"> </v>
      </c>
      <c r="K419" s="29"/>
      <c r="L419" s="29"/>
      <c r="M419" s="29"/>
      <c r="N419" s="92"/>
    </row>
    <row r="420" spans="2:14" x14ac:dyDescent="0.25">
      <c r="B420" s="33"/>
      <c r="C420" s="29" t="str">
        <f>IF(ISERROR(VLOOKUP(B420,Emprunteurs!$A$2:$C$1629,2,FALSE))," ",VLOOKUP(B420,Emprunteurs!$A$2:$C$1629,2,FALSE))</f>
        <v xml:space="preserve"> </v>
      </c>
      <c r="D420" s="29" t="str">
        <f>IF(ISERROR(VLOOKUP(B420,Emprunteurs!$A$2:$C$1629,3,FALSE))," ",VLOOKUP(B420,Emprunteurs!$A$2:$C$1629,3,FALSE))</f>
        <v xml:space="preserve"> </v>
      </c>
      <c r="E420" s="29" t="str">
        <f>IF(ISERROR(VLOOKUP(B420,Emprunteurs!$A$2:$E$1629,4,FALSE))," ",VLOOKUP(B420,Emprunteurs!$A$2:$E$1629,4,FALSE))</f>
        <v xml:space="preserve"> </v>
      </c>
      <c r="F420" s="29" t="str">
        <f>IF(ISERROR(VLOOKUP(B420,Emprunteurs!$A$2:$E$1629,5,FALSE))," ",VLOOKUP(B420,Emprunteurs!$A$2:$E$1629,5,FALSE))</f>
        <v xml:space="preserve"> </v>
      </c>
      <c r="G420" s="29"/>
      <c r="H420" s="34"/>
      <c r="I420" s="82" t="str">
        <f>IF(ISERROR(VLOOKUP(H420,Inventaire!$A$2:$D$180,2,FALSE))," ",VLOOKUP(H420,Inventaire!$A$2:$D$180,2,FALSE))</f>
        <v xml:space="preserve"> </v>
      </c>
      <c r="J420" s="29" t="str">
        <f>IF(ISERROR(VLOOKUP(H420,Inventaire!$A$2:$D$180,3,FALSE))," ",VLOOKUP(H420,Inventaire!$A$2:$D$180,3,FALSE))</f>
        <v xml:space="preserve"> </v>
      </c>
      <c r="K420" s="29"/>
      <c r="L420" s="29"/>
      <c r="M420" s="29"/>
      <c r="N420" s="92"/>
    </row>
    <row r="421" spans="2:14" x14ac:dyDescent="0.25">
      <c r="B421" s="33"/>
      <c r="C421" s="29" t="str">
        <f>IF(ISERROR(VLOOKUP(B421,Emprunteurs!$A$2:$C$1629,2,FALSE))," ",VLOOKUP(B421,Emprunteurs!$A$2:$C$1629,2,FALSE))</f>
        <v xml:space="preserve"> </v>
      </c>
      <c r="D421" s="29" t="str">
        <f>IF(ISERROR(VLOOKUP(B421,Emprunteurs!$A$2:$C$1629,3,FALSE))," ",VLOOKUP(B421,Emprunteurs!$A$2:$C$1629,3,FALSE))</f>
        <v xml:space="preserve"> </v>
      </c>
      <c r="E421" s="29" t="str">
        <f>IF(ISERROR(VLOOKUP(B421,Emprunteurs!$A$2:$E$1629,4,FALSE))," ",VLOOKUP(B421,Emprunteurs!$A$2:$E$1629,4,FALSE))</f>
        <v xml:space="preserve"> </v>
      </c>
      <c r="F421" s="29" t="str">
        <f>IF(ISERROR(VLOOKUP(B421,Emprunteurs!$A$2:$E$1629,5,FALSE))," ",VLOOKUP(B421,Emprunteurs!$A$2:$E$1629,5,FALSE))</f>
        <v xml:space="preserve"> </v>
      </c>
      <c r="G421" s="29"/>
      <c r="H421" s="34"/>
      <c r="I421" s="82" t="str">
        <f>IF(ISERROR(VLOOKUP(H421,Inventaire!$A$2:$D$180,2,FALSE))," ",VLOOKUP(H421,Inventaire!$A$2:$D$180,2,FALSE))</f>
        <v xml:space="preserve"> </v>
      </c>
      <c r="J421" s="29" t="str">
        <f>IF(ISERROR(VLOOKUP(H421,Inventaire!$A$2:$D$180,3,FALSE))," ",VLOOKUP(H421,Inventaire!$A$2:$D$180,3,FALSE))</f>
        <v xml:space="preserve"> </v>
      </c>
      <c r="K421" s="29"/>
      <c r="L421" s="29"/>
      <c r="M421" s="29"/>
      <c r="N421" s="92"/>
    </row>
    <row r="422" spans="2:14" x14ac:dyDescent="0.25">
      <c r="B422" s="33"/>
      <c r="C422" s="29" t="str">
        <f>IF(ISERROR(VLOOKUP(B422,Emprunteurs!$A$2:$C$1629,2,FALSE))," ",VLOOKUP(B422,Emprunteurs!$A$2:$C$1629,2,FALSE))</f>
        <v xml:space="preserve"> </v>
      </c>
      <c r="D422" s="29" t="str">
        <f>IF(ISERROR(VLOOKUP(B422,Emprunteurs!$A$2:$C$1629,3,FALSE))," ",VLOOKUP(B422,Emprunteurs!$A$2:$C$1629,3,FALSE))</f>
        <v xml:space="preserve"> </v>
      </c>
      <c r="E422" s="29" t="str">
        <f>IF(ISERROR(VLOOKUP(B422,Emprunteurs!$A$2:$E$1629,4,FALSE))," ",VLOOKUP(B422,Emprunteurs!$A$2:$E$1629,4,FALSE))</f>
        <v xml:space="preserve"> </v>
      </c>
      <c r="F422" s="29" t="str">
        <f>IF(ISERROR(VLOOKUP(B422,Emprunteurs!$A$2:$E$1629,5,FALSE))," ",VLOOKUP(B422,Emprunteurs!$A$2:$E$1629,5,FALSE))</f>
        <v xml:space="preserve"> </v>
      </c>
      <c r="G422" s="29"/>
      <c r="H422" s="34"/>
      <c r="I422" s="82" t="str">
        <f>IF(ISERROR(VLOOKUP(H422,Inventaire!$A$2:$D$180,2,FALSE))," ",VLOOKUP(H422,Inventaire!$A$2:$D$180,2,FALSE))</f>
        <v xml:space="preserve"> </v>
      </c>
      <c r="J422" s="29" t="str">
        <f>IF(ISERROR(VLOOKUP(H422,Inventaire!$A$2:$D$180,3,FALSE))," ",VLOOKUP(H422,Inventaire!$A$2:$D$180,3,FALSE))</f>
        <v xml:space="preserve"> </v>
      </c>
      <c r="K422" s="29"/>
      <c r="L422" s="29"/>
      <c r="M422" s="29"/>
      <c r="N422" s="92"/>
    </row>
    <row r="423" spans="2:14" x14ac:dyDescent="0.25">
      <c r="B423" s="33"/>
      <c r="C423" s="29" t="str">
        <f>IF(ISERROR(VLOOKUP(B423,Emprunteurs!$A$2:$C$1629,2,FALSE))," ",VLOOKUP(B423,Emprunteurs!$A$2:$C$1629,2,FALSE))</f>
        <v xml:space="preserve"> </v>
      </c>
      <c r="D423" s="29" t="str">
        <f>IF(ISERROR(VLOOKUP(B423,Emprunteurs!$A$2:$C$1629,3,FALSE))," ",VLOOKUP(B423,Emprunteurs!$A$2:$C$1629,3,FALSE))</f>
        <v xml:space="preserve"> </v>
      </c>
      <c r="E423" s="29" t="str">
        <f>IF(ISERROR(VLOOKUP(B423,Emprunteurs!$A$2:$E$1629,4,FALSE))," ",VLOOKUP(B423,Emprunteurs!$A$2:$E$1629,4,FALSE))</f>
        <v xml:space="preserve"> </v>
      </c>
      <c r="F423" s="29" t="str">
        <f>IF(ISERROR(VLOOKUP(B423,Emprunteurs!$A$2:$E$1629,5,FALSE))," ",VLOOKUP(B423,Emprunteurs!$A$2:$E$1629,5,FALSE))</f>
        <v xml:space="preserve"> </v>
      </c>
      <c r="G423" s="29"/>
      <c r="H423" s="34"/>
      <c r="I423" s="82" t="str">
        <f>IF(ISERROR(VLOOKUP(H423,Inventaire!$A$2:$D$180,2,FALSE))," ",VLOOKUP(H423,Inventaire!$A$2:$D$180,2,FALSE))</f>
        <v xml:space="preserve"> </v>
      </c>
      <c r="J423" s="29" t="str">
        <f>IF(ISERROR(VLOOKUP(H423,Inventaire!$A$2:$D$180,3,FALSE))," ",VLOOKUP(H423,Inventaire!$A$2:$D$180,3,FALSE))</f>
        <v xml:space="preserve"> </v>
      </c>
      <c r="K423" s="29"/>
      <c r="L423" s="29"/>
      <c r="M423" s="29"/>
      <c r="N423" s="92"/>
    </row>
    <row r="424" spans="2:14" x14ac:dyDescent="0.25">
      <c r="B424" s="33"/>
      <c r="C424" s="29" t="str">
        <f>IF(ISERROR(VLOOKUP(B424,Emprunteurs!$A$2:$C$1629,2,FALSE))," ",VLOOKUP(B424,Emprunteurs!$A$2:$C$1629,2,FALSE))</f>
        <v xml:space="preserve"> </v>
      </c>
      <c r="D424" s="29" t="str">
        <f>IF(ISERROR(VLOOKUP(B424,Emprunteurs!$A$2:$C$1629,3,FALSE))," ",VLOOKUP(B424,Emprunteurs!$A$2:$C$1629,3,FALSE))</f>
        <v xml:space="preserve"> </v>
      </c>
      <c r="E424" s="29" t="str">
        <f>IF(ISERROR(VLOOKUP(B424,Emprunteurs!$A$2:$E$1629,4,FALSE))," ",VLOOKUP(B424,Emprunteurs!$A$2:$E$1629,4,FALSE))</f>
        <v xml:space="preserve"> </v>
      </c>
      <c r="F424" s="29" t="str">
        <f>IF(ISERROR(VLOOKUP(B424,Emprunteurs!$A$2:$E$1629,5,FALSE))," ",VLOOKUP(B424,Emprunteurs!$A$2:$E$1629,5,FALSE))</f>
        <v xml:space="preserve"> </v>
      </c>
      <c r="G424" s="29"/>
      <c r="H424" s="34"/>
      <c r="I424" s="82" t="str">
        <f>IF(ISERROR(VLOOKUP(H424,Inventaire!$A$2:$D$180,2,FALSE))," ",VLOOKUP(H424,Inventaire!$A$2:$D$180,2,FALSE))</f>
        <v xml:space="preserve"> </v>
      </c>
      <c r="J424" s="29" t="str">
        <f>IF(ISERROR(VLOOKUP(H424,Inventaire!$A$2:$D$180,3,FALSE))," ",VLOOKUP(H424,Inventaire!$A$2:$D$180,3,FALSE))</f>
        <v xml:space="preserve"> </v>
      </c>
      <c r="K424" s="29"/>
      <c r="L424" s="29"/>
      <c r="M424" s="29"/>
      <c r="N424" s="92"/>
    </row>
    <row r="425" spans="2:14" x14ac:dyDescent="0.25">
      <c r="B425" s="33"/>
      <c r="C425" s="29" t="str">
        <f>IF(ISERROR(VLOOKUP(B425,Emprunteurs!$A$2:$C$1629,2,FALSE))," ",VLOOKUP(B425,Emprunteurs!$A$2:$C$1629,2,FALSE))</f>
        <v xml:space="preserve"> </v>
      </c>
      <c r="D425" s="29" t="str">
        <f>IF(ISERROR(VLOOKUP(B425,Emprunteurs!$A$2:$C$1629,3,FALSE))," ",VLOOKUP(B425,Emprunteurs!$A$2:$C$1629,3,FALSE))</f>
        <v xml:space="preserve"> </v>
      </c>
      <c r="E425" s="29" t="str">
        <f>IF(ISERROR(VLOOKUP(B425,Emprunteurs!$A$2:$E$1629,4,FALSE))," ",VLOOKUP(B425,Emprunteurs!$A$2:$E$1629,4,FALSE))</f>
        <v xml:space="preserve"> </v>
      </c>
      <c r="F425" s="29" t="str">
        <f>IF(ISERROR(VLOOKUP(B425,Emprunteurs!$A$2:$E$1629,5,FALSE))," ",VLOOKUP(B425,Emprunteurs!$A$2:$E$1629,5,FALSE))</f>
        <v xml:space="preserve"> </v>
      </c>
      <c r="G425" s="29"/>
      <c r="H425" s="34"/>
      <c r="I425" s="82" t="str">
        <f>IF(ISERROR(VLOOKUP(H425,Inventaire!$A$2:$D$180,2,FALSE))," ",VLOOKUP(H425,Inventaire!$A$2:$D$180,2,FALSE))</f>
        <v xml:space="preserve"> </v>
      </c>
      <c r="J425" s="29" t="str">
        <f>IF(ISERROR(VLOOKUP(H425,Inventaire!$A$2:$D$180,3,FALSE))," ",VLOOKUP(H425,Inventaire!$A$2:$D$180,3,FALSE))</f>
        <v xml:space="preserve"> </v>
      </c>
      <c r="K425" s="29"/>
      <c r="L425" s="29"/>
      <c r="M425" s="29"/>
      <c r="N425" s="92"/>
    </row>
    <row r="426" spans="2:14" x14ac:dyDescent="0.25">
      <c r="B426" s="33"/>
      <c r="C426" s="29" t="str">
        <f>IF(ISERROR(VLOOKUP(B426,Emprunteurs!$A$2:$C$1629,2,FALSE))," ",VLOOKUP(B426,Emprunteurs!$A$2:$C$1629,2,FALSE))</f>
        <v xml:space="preserve"> </v>
      </c>
      <c r="D426" s="29" t="str">
        <f>IF(ISERROR(VLOOKUP(B426,Emprunteurs!$A$2:$C$1629,3,FALSE))," ",VLOOKUP(B426,Emprunteurs!$A$2:$C$1629,3,FALSE))</f>
        <v xml:space="preserve"> </v>
      </c>
      <c r="E426" s="29" t="str">
        <f>IF(ISERROR(VLOOKUP(B426,Emprunteurs!$A$2:$E$1629,4,FALSE))," ",VLOOKUP(B426,Emprunteurs!$A$2:$E$1629,4,FALSE))</f>
        <v xml:space="preserve"> </v>
      </c>
      <c r="F426" s="29" t="str">
        <f>IF(ISERROR(VLOOKUP(B426,Emprunteurs!$A$2:$E$1629,5,FALSE))," ",VLOOKUP(B426,Emprunteurs!$A$2:$E$1629,5,FALSE))</f>
        <v xml:space="preserve"> </v>
      </c>
      <c r="G426" s="29"/>
      <c r="H426" s="34"/>
      <c r="I426" s="82" t="str">
        <f>IF(ISERROR(VLOOKUP(H426,Inventaire!$A$2:$D$180,2,FALSE))," ",VLOOKUP(H426,Inventaire!$A$2:$D$180,2,FALSE))</f>
        <v xml:space="preserve"> </v>
      </c>
      <c r="J426" s="29" t="str">
        <f>IF(ISERROR(VLOOKUP(H426,Inventaire!$A$2:$D$180,3,FALSE))," ",VLOOKUP(H426,Inventaire!$A$2:$D$180,3,FALSE))</f>
        <v xml:space="preserve"> </v>
      </c>
      <c r="K426" s="29"/>
      <c r="L426" s="29"/>
      <c r="M426" s="29"/>
      <c r="N426" s="92"/>
    </row>
    <row r="427" spans="2:14" x14ac:dyDescent="0.25">
      <c r="B427" s="33"/>
      <c r="C427" s="29" t="str">
        <f>IF(ISERROR(VLOOKUP(B427,Emprunteurs!$A$2:$C$1629,2,FALSE))," ",VLOOKUP(B427,Emprunteurs!$A$2:$C$1629,2,FALSE))</f>
        <v xml:space="preserve"> </v>
      </c>
      <c r="D427" s="29" t="str">
        <f>IF(ISERROR(VLOOKUP(B427,Emprunteurs!$A$2:$C$1629,3,FALSE))," ",VLOOKUP(B427,Emprunteurs!$A$2:$C$1629,3,FALSE))</f>
        <v xml:space="preserve"> </v>
      </c>
      <c r="E427" s="29" t="str">
        <f>IF(ISERROR(VLOOKUP(B427,Emprunteurs!$A$2:$E$1629,4,FALSE))," ",VLOOKUP(B427,Emprunteurs!$A$2:$E$1629,4,FALSE))</f>
        <v xml:space="preserve"> </v>
      </c>
      <c r="F427" s="29" t="str">
        <f>IF(ISERROR(VLOOKUP(B427,Emprunteurs!$A$2:$E$1629,5,FALSE))," ",VLOOKUP(B427,Emprunteurs!$A$2:$E$1629,5,FALSE))</f>
        <v xml:space="preserve"> </v>
      </c>
      <c r="G427" s="29"/>
      <c r="H427" s="34"/>
      <c r="I427" s="82" t="str">
        <f>IF(ISERROR(VLOOKUP(H427,Inventaire!$A$2:$D$180,2,FALSE))," ",VLOOKUP(H427,Inventaire!$A$2:$D$180,2,FALSE))</f>
        <v xml:space="preserve"> </v>
      </c>
      <c r="J427" s="29" t="str">
        <f>IF(ISERROR(VLOOKUP(H427,Inventaire!$A$2:$D$180,3,FALSE))," ",VLOOKUP(H427,Inventaire!$A$2:$D$180,3,FALSE))</f>
        <v xml:space="preserve"> </v>
      </c>
      <c r="K427" s="29"/>
      <c r="L427" s="29"/>
      <c r="M427" s="29"/>
      <c r="N427" s="92"/>
    </row>
    <row r="428" spans="2:14" x14ac:dyDescent="0.25">
      <c r="B428" s="33"/>
      <c r="C428" s="29" t="str">
        <f>IF(ISERROR(VLOOKUP(B428,Emprunteurs!$A$2:$C$1629,2,FALSE))," ",VLOOKUP(B428,Emprunteurs!$A$2:$C$1629,2,FALSE))</f>
        <v xml:space="preserve"> </v>
      </c>
      <c r="D428" s="29" t="str">
        <f>IF(ISERROR(VLOOKUP(B428,Emprunteurs!$A$2:$C$1629,3,FALSE))," ",VLOOKUP(B428,Emprunteurs!$A$2:$C$1629,3,FALSE))</f>
        <v xml:space="preserve"> </v>
      </c>
      <c r="E428" s="29" t="str">
        <f>IF(ISERROR(VLOOKUP(B428,Emprunteurs!$A$2:$E$1629,4,FALSE))," ",VLOOKUP(B428,Emprunteurs!$A$2:$E$1629,4,FALSE))</f>
        <v xml:space="preserve"> </v>
      </c>
      <c r="F428" s="29" t="str">
        <f>IF(ISERROR(VLOOKUP(B428,Emprunteurs!$A$2:$E$1629,5,FALSE))," ",VLOOKUP(B428,Emprunteurs!$A$2:$E$1629,5,FALSE))</f>
        <v xml:space="preserve"> </v>
      </c>
      <c r="G428" s="29"/>
      <c r="H428" s="34"/>
      <c r="I428" s="82" t="str">
        <f>IF(ISERROR(VLOOKUP(H428,Inventaire!$A$2:$D$180,2,FALSE))," ",VLOOKUP(H428,Inventaire!$A$2:$D$180,2,FALSE))</f>
        <v xml:space="preserve"> </v>
      </c>
      <c r="J428" s="29" t="str">
        <f>IF(ISERROR(VLOOKUP(H428,Inventaire!$A$2:$D$180,3,FALSE))," ",VLOOKUP(H428,Inventaire!$A$2:$D$180,3,FALSE))</f>
        <v xml:space="preserve"> </v>
      </c>
      <c r="K428" s="29"/>
      <c r="L428" s="29"/>
      <c r="M428" s="29"/>
      <c r="N428" s="92"/>
    </row>
    <row r="429" spans="2:14" x14ac:dyDescent="0.25">
      <c r="B429" s="33"/>
      <c r="C429" s="29" t="str">
        <f>IF(ISERROR(VLOOKUP(B429,Emprunteurs!$A$2:$C$1629,2,FALSE))," ",VLOOKUP(B429,Emprunteurs!$A$2:$C$1629,2,FALSE))</f>
        <v xml:space="preserve"> </v>
      </c>
      <c r="D429" s="29" t="str">
        <f>IF(ISERROR(VLOOKUP(B429,Emprunteurs!$A$2:$C$1629,3,FALSE))," ",VLOOKUP(B429,Emprunteurs!$A$2:$C$1629,3,FALSE))</f>
        <v xml:space="preserve"> </v>
      </c>
      <c r="E429" s="29" t="str">
        <f>IF(ISERROR(VLOOKUP(B429,Emprunteurs!$A$2:$E$1629,4,FALSE))," ",VLOOKUP(B429,Emprunteurs!$A$2:$E$1629,4,FALSE))</f>
        <v xml:space="preserve"> </v>
      </c>
      <c r="F429" s="29" t="str">
        <f>IF(ISERROR(VLOOKUP(B429,Emprunteurs!$A$2:$E$1629,5,FALSE))," ",VLOOKUP(B429,Emprunteurs!$A$2:$E$1629,5,FALSE))</f>
        <v xml:space="preserve"> </v>
      </c>
      <c r="G429" s="29"/>
      <c r="H429" s="34"/>
      <c r="I429" s="82" t="str">
        <f>IF(ISERROR(VLOOKUP(H429,Inventaire!$A$2:$D$180,2,FALSE))," ",VLOOKUP(H429,Inventaire!$A$2:$D$180,2,FALSE))</f>
        <v xml:space="preserve"> </v>
      </c>
      <c r="J429" s="29" t="str">
        <f>IF(ISERROR(VLOOKUP(H429,Inventaire!$A$2:$D$180,3,FALSE))," ",VLOOKUP(H429,Inventaire!$A$2:$D$180,3,FALSE))</f>
        <v xml:space="preserve"> </v>
      </c>
      <c r="K429" s="29"/>
      <c r="L429" s="29"/>
      <c r="M429" s="29"/>
      <c r="N429" s="92"/>
    </row>
    <row r="430" spans="2:14" x14ac:dyDescent="0.25">
      <c r="B430" s="33"/>
      <c r="C430" s="29" t="str">
        <f>IF(ISERROR(VLOOKUP(B430,Emprunteurs!$A$2:$C$1629,2,FALSE))," ",VLOOKUP(B430,Emprunteurs!$A$2:$C$1629,2,FALSE))</f>
        <v xml:space="preserve"> </v>
      </c>
      <c r="D430" s="29" t="str">
        <f>IF(ISERROR(VLOOKUP(B430,Emprunteurs!$A$2:$C$1629,3,FALSE))," ",VLOOKUP(B430,Emprunteurs!$A$2:$C$1629,3,FALSE))</f>
        <v xml:space="preserve"> </v>
      </c>
      <c r="E430" s="29" t="str">
        <f>IF(ISERROR(VLOOKUP(B430,Emprunteurs!$A$2:$E$1629,4,FALSE))," ",VLOOKUP(B430,Emprunteurs!$A$2:$E$1629,4,FALSE))</f>
        <v xml:space="preserve"> </v>
      </c>
      <c r="F430" s="29" t="str">
        <f>IF(ISERROR(VLOOKUP(B430,Emprunteurs!$A$2:$E$1629,5,FALSE))," ",VLOOKUP(B430,Emprunteurs!$A$2:$E$1629,5,FALSE))</f>
        <v xml:space="preserve"> </v>
      </c>
      <c r="G430" s="29"/>
      <c r="H430" s="34"/>
      <c r="I430" s="82" t="str">
        <f>IF(ISERROR(VLOOKUP(H430,Inventaire!$A$2:$D$180,2,FALSE))," ",VLOOKUP(H430,Inventaire!$A$2:$D$180,2,FALSE))</f>
        <v xml:space="preserve"> </v>
      </c>
      <c r="J430" s="29" t="str">
        <f>IF(ISERROR(VLOOKUP(H430,Inventaire!$A$2:$D$180,3,FALSE))," ",VLOOKUP(H430,Inventaire!$A$2:$D$180,3,FALSE))</f>
        <v xml:space="preserve"> </v>
      </c>
      <c r="K430" s="29"/>
      <c r="L430" s="29"/>
      <c r="M430" s="29"/>
      <c r="N430" s="92"/>
    </row>
    <row r="431" spans="2:14" x14ac:dyDescent="0.25">
      <c r="B431" s="33"/>
      <c r="C431" s="29" t="str">
        <f>IF(ISERROR(VLOOKUP(B431,Emprunteurs!$A$2:$C$1629,2,FALSE))," ",VLOOKUP(B431,Emprunteurs!$A$2:$C$1629,2,FALSE))</f>
        <v xml:space="preserve"> </v>
      </c>
      <c r="D431" s="29" t="str">
        <f>IF(ISERROR(VLOOKUP(B431,Emprunteurs!$A$2:$C$1629,3,FALSE))," ",VLOOKUP(B431,Emprunteurs!$A$2:$C$1629,3,FALSE))</f>
        <v xml:space="preserve"> </v>
      </c>
      <c r="E431" s="29" t="str">
        <f>IF(ISERROR(VLOOKUP(B431,Emprunteurs!$A$2:$E$1629,4,FALSE))," ",VLOOKUP(B431,Emprunteurs!$A$2:$E$1629,4,FALSE))</f>
        <v xml:space="preserve"> </v>
      </c>
      <c r="F431" s="29" t="str">
        <f>IF(ISERROR(VLOOKUP(B431,Emprunteurs!$A$2:$E$1629,5,FALSE))," ",VLOOKUP(B431,Emprunteurs!$A$2:$E$1629,5,FALSE))</f>
        <v xml:space="preserve"> </v>
      </c>
      <c r="G431" s="29"/>
      <c r="H431" s="34"/>
      <c r="I431" s="82" t="str">
        <f>IF(ISERROR(VLOOKUP(H431,Inventaire!$A$2:$D$180,2,FALSE))," ",VLOOKUP(H431,Inventaire!$A$2:$D$180,2,FALSE))</f>
        <v xml:space="preserve"> </v>
      </c>
      <c r="J431" s="29" t="str">
        <f>IF(ISERROR(VLOOKUP(H431,Inventaire!$A$2:$D$180,3,FALSE))," ",VLOOKUP(H431,Inventaire!$A$2:$D$180,3,FALSE))</f>
        <v xml:space="preserve"> </v>
      </c>
      <c r="K431" s="29"/>
      <c r="L431" s="29"/>
      <c r="M431" s="29"/>
      <c r="N431" s="92"/>
    </row>
    <row r="432" spans="2:14" x14ac:dyDescent="0.25">
      <c r="B432" s="33"/>
      <c r="C432" s="29" t="str">
        <f>IF(ISERROR(VLOOKUP(B432,Emprunteurs!$A$2:$C$1629,2,FALSE))," ",VLOOKUP(B432,Emprunteurs!$A$2:$C$1629,2,FALSE))</f>
        <v xml:space="preserve"> </v>
      </c>
      <c r="D432" s="29" t="str">
        <f>IF(ISERROR(VLOOKUP(B432,Emprunteurs!$A$2:$C$1629,3,FALSE))," ",VLOOKUP(B432,Emprunteurs!$A$2:$C$1629,3,FALSE))</f>
        <v xml:space="preserve"> </v>
      </c>
      <c r="E432" s="29" t="str">
        <f>IF(ISERROR(VLOOKUP(B432,Emprunteurs!$A$2:$E$1629,4,FALSE))," ",VLOOKUP(B432,Emprunteurs!$A$2:$E$1629,4,FALSE))</f>
        <v xml:space="preserve"> </v>
      </c>
      <c r="F432" s="29" t="str">
        <f>IF(ISERROR(VLOOKUP(B432,Emprunteurs!$A$2:$E$1629,5,FALSE))," ",VLOOKUP(B432,Emprunteurs!$A$2:$E$1629,5,FALSE))</f>
        <v xml:space="preserve"> </v>
      </c>
      <c r="G432" s="29"/>
      <c r="H432" s="34"/>
      <c r="I432" s="82" t="str">
        <f>IF(ISERROR(VLOOKUP(H432,Inventaire!$A$2:$D$180,2,FALSE))," ",VLOOKUP(H432,Inventaire!$A$2:$D$180,2,FALSE))</f>
        <v xml:space="preserve"> </v>
      </c>
      <c r="J432" s="29" t="str">
        <f>IF(ISERROR(VLOOKUP(H432,Inventaire!$A$2:$D$180,3,FALSE))," ",VLOOKUP(H432,Inventaire!$A$2:$D$180,3,FALSE))</f>
        <v xml:space="preserve"> </v>
      </c>
      <c r="K432" s="29"/>
      <c r="L432" s="29"/>
      <c r="M432" s="29"/>
      <c r="N432" s="92"/>
    </row>
    <row r="433" spans="2:14" x14ac:dyDescent="0.25">
      <c r="B433" s="33"/>
      <c r="C433" s="29" t="str">
        <f>IF(ISERROR(VLOOKUP(B433,Emprunteurs!$A$2:$C$1629,2,FALSE))," ",VLOOKUP(B433,Emprunteurs!$A$2:$C$1629,2,FALSE))</f>
        <v xml:space="preserve"> </v>
      </c>
      <c r="D433" s="29" t="str">
        <f>IF(ISERROR(VLOOKUP(B433,Emprunteurs!$A$2:$C$1629,3,FALSE))," ",VLOOKUP(B433,Emprunteurs!$A$2:$C$1629,3,FALSE))</f>
        <v xml:space="preserve"> </v>
      </c>
      <c r="E433" s="29" t="str">
        <f>IF(ISERROR(VLOOKUP(B433,Emprunteurs!$A$2:$E$1629,4,FALSE))," ",VLOOKUP(B433,Emprunteurs!$A$2:$E$1629,4,FALSE))</f>
        <v xml:space="preserve"> </v>
      </c>
      <c r="F433" s="29" t="str">
        <f>IF(ISERROR(VLOOKUP(B433,Emprunteurs!$A$2:$E$1629,5,FALSE))," ",VLOOKUP(B433,Emprunteurs!$A$2:$E$1629,5,FALSE))</f>
        <v xml:space="preserve"> </v>
      </c>
      <c r="G433" s="29"/>
      <c r="H433" s="34"/>
      <c r="I433" s="82" t="str">
        <f>IF(ISERROR(VLOOKUP(H433,Inventaire!$A$2:$D$180,2,FALSE))," ",VLOOKUP(H433,Inventaire!$A$2:$D$180,2,FALSE))</f>
        <v xml:space="preserve"> </v>
      </c>
      <c r="J433" s="29" t="str">
        <f>IF(ISERROR(VLOOKUP(H433,Inventaire!$A$2:$D$180,3,FALSE))," ",VLOOKUP(H433,Inventaire!$A$2:$D$180,3,FALSE))</f>
        <v xml:space="preserve"> </v>
      </c>
      <c r="K433" s="29"/>
      <c r="L433" s="29"/>
      <c r="M433" s="29"/>
      <c r="N433" s="92"/>
    </row>
    <row r="434" spans="2:14" x14ac:dyDescent="0.25">
      <c r="B434" s="33"/>
      <c r="C434" s="29" t="str">
        <f>IF(ISERROR(VLOOKUP(B434,Emprunteurs!$A$2:$C$1629,2,FALSE))," ",VLOOKUP(B434,Emprunteurs!$A$2:$C$1629,2,FALSE))</f>
        <v xml:space="preserve"> </v>
      </c>
      <c r="D434" s="29" t="str">
        <f>IF(ISERROR(VLOOKUP(B434,Emprunteurs!$A$2:$C$1629,3,FALSE))," ",VLOOKUP(B434,Emprunteurs!$A$2:$C$1629,3,FALSE))</f>
        <v xml:space="preserve"> </v>
      </c>
      <c r="E434" s="29" t="str">
        <f>IF(ISERROR(VLOOKUP(B434,Emprunteurs!$A$2:$E$1629,4,FALSE))," ",VLOOKUP(B434,Emprunteurs!$A$2:$E$1629,4,FALSE))</f>
        <v xml:space="preserve"> </v>
      </c>
      <c r="F434" s="29" t="str">
        <f>IF(ISERROR(VLOOKUP(B434,Emprunteurs!$A$2:$E$1629,5,FALSE))," ",VLOOKUP(B434,Emprunteurs!$A$2:$E$1629,5,FALSE))</f>
        <v xml:space="preserve"> </v>
      </c>
      <c r="G434" s="29"/>
      <c r="H434" s="34"/>
      <c r="I434" s="82" t="str">
        <f>IF(ISERROR(VLOOKUP(H434,Inventaire!$A$2:$D$180,2,FALSE))," ",VLOOKUP(H434,Inventaire!$A$2:$D$180,2,FALSE))</f>
        <v xml:space="preserve"> </v>
      </c>
      <c r="J434" s="29" t="str">
        <f>IF(ISERROR(VLOOKUP(H434,Inventaire!$A$2:$D$180,3,FALSE))," ",VLOOKUP(H434,Inventaire!$A$2:$D$180,3,FALSE))</f>
        <v xml:space="preserve"> </v>
      </c>
      <c r="K434" s="29"/>
      <c r="L434" s="29"/>
      <c r="M434" s="29"/>
      <c r="N434" s="92"/>
    </row>
    <row r="435" spans="2:14" x14ac:dyDescent="0.25">
      <c r="B435" s="33"/>
      <c r="C435" s="29" t="str">
        <f>IF(ISERROR(VLOOKUP(B435,Emprunteurs!$A$2:$C$1629,2,FALSE))," ",VLOOKUP(B435,Emprunteurs!$A$2:$C$1629,2,FALSE))</f>
        <v xml:space="preserve"> </v>
      </c>
      <c r="D435" s="29" t="str">
        <f>IF(ISERROR(VLOOKUP(B435,Emprunteurs!$A$2:$C$1629,3,FALSE))," ",VLOOKUP(B435,Emprunteurs!$A$2:$C$1629,3,FALSE))</f>
        <v xml:space="preserve"> </v>
      </c>
      <c r="E435" s="29" t="str">
        <f>IF(ISERROR(VLOOKUP(B435,Emprunteurs!$A$2:$E$1629,4,FALSE))," ",VLOOKUP(B435,Emprunteurs!$A$2:$E$1629,4,FALSE))</f>
        <v xml:space="preserve"> </v>
      </c>
      <c r="F435" s="29" t="str">
        <f>IF(ISERROR(VLOOKUP(B435,Emprunteurs!$A$2:$E$1629,5,FALSE))," ",VLOOKUP(B435,Emprunteurs!$A$2:$E$1629,5,FALSE))</f>
        <v xml:space="preserve"> </v>
      </c>
      <c r="G435" s="29"/>
      <c r="H435" s="34"/>
      <c r="I435" s="82" t="str">
        <f>IF(ISERROR(VLOOKUP(H435,Inventaire!$A$2:$D$180,2,FALSE))," ",VLOOKUP(H435,Inventaire!$A$2:$D$180,2,FALSE))</f>
        <v xml:space="preserve"> </v>
      </c>
      <c r="J435" s="29" t="str">
        <f>IF(ISERROR(VLOOKUP(H435,Inventaire!$A$2:$D$180,3,FALSE))," ",VLOOKUP(H435,Inventaire!$A$2:$D$180,3,FALSE))</f>
        <v xml:space="preserve"> </v>
      </c>
      <c r="K435" s="29"/>
      <c r="L435" s="29"/>
      <c r="M435" s="29"/>
      <c r="N435" s="92"/>
    </row>
    <row r="436" spans="2:14" x14ac:dyDescent="0.25">
      <c r="B436" s="33"/>
      <c r="C436" s="29" t="str">
        <f>IF(ISERROR(VLOOKUP(B436,Emprunteurs!$A$2:$C$1629,2,FALSE))," ",VLOOKUP(B436,Emprunteurs!$A$2:$C$1629,2,FALSE))</f>
        <v xml:space="preserve"> </v>
      </c>
      <c r="D436" s="29" t="str">
        <f>IF(ISERROR(VLOOKUP(B436,Emprunteurs!$A$2:$C$1629,3,FALSE))," ",VLOOKUP(B436,Emprunteurs!$A$2:$C$1629,3,FALSE))</f>
        <v xml:space="preserve"> </v>
      </c>
      <c r="E436" s="29" t="str">
        <f>IF(ISERROR(VLOOKUP(B436,Emprunteurs!$A$2:$E$1629,4,FALSE))," ",VLOOKUP(B436,Emprunteurs!$A$2:$E$1629,4,FALSE))</f>
        <v xml:space="preserve"> </v>
      </c>
      <c r="F436" s="29" t="str">
        <f>IF(ISERROR(VLOOKUP(B436,Emprunteurs!$A$2:$E$1629,5,FALSE))," ",VLOOKUP(B436,Emprunteurs!$A$2:$E$1629,5,FALSE))</f>
        <v xml:space="preserve"> </v>
      </c>
      <c r="G436" s="29"/>
      <c r="H436" s="34"/>
      <c r="I436" s="82" t="str">
        <f>IF(ISERROR(VLOOKUP(H436,Inventaire!$A$2:$D$180,2,FALSE))," ",VLOOKUP(H436,Inventaire!$A$2:$D$180,2,FALSE))</f>
        <v xml:space="preserve"> </v>
      </c>
      <c r="J436" s="29" t="str">
        <f>IF(ISERROR(VLOOKUP(H436,Inventaire!$A$2:$D$180,3,FALSE))," ",VLOOKUP(H436,Inventaire!$A$2:$D$180,3,FALSE))</f>
        <v xml:space="preserve"> </v>
      </c>
      <c r="K436" s="29"/>
      <c r="L436" s="29"/>
      <c r="M436" s="29"/>
      <c r="N436" s="92"/>
    </row>
    <row r="437" spans="2:14" x14ac:dyDescent="0.25">
      <c r="B437" s="33"/>
      <c r="C437" s="29" t="str">
        <f>IF(ISERROR(VLOOKUP(B437,Emprunteurs!$A$2:$C$1629,2,FALSE))," ",VLOOKUP(B437,Emprunteurs!$A$2:$C$1629,2,FALSE))</f>
        <v xml:space="preserve"> </v>
      </c>
      <c r="D437" s="29" t="str">
        <f>IF(ISERROR(VLOOKUP(B437,Emprunteurs!$A$2:$C$1629,3,FALSE))," ",VLOOKUP(B437,Emprunteurs!$A$2:$C$1629,3,FALSE))</f>
        <v xml:space="preserve"> </v>
      </c>
      <c r="E437" s="29" t="str">
        <f>IF(ISERROR(VLOOKUP(B437,Emprunteurs!$A$2:$E$1629,4,FALSE))," ",VLOOKUP(B437,Emprunteurs!$A$2:$E$1629,4,FALSE))</f>
        <v xml:space="preserve"> </v>
      </c>
      <c r="F437" s="29" t="str">
        <f>IF(ISERROR(VLOOKUP(B437,Emprunteurs!$A$2:$E$1629,5,FALSE))," ",VLOOKUP(B437,Emprunteurs!$A$2:$E$1629,5,FALSE))</f>
        <v xml:space="preserve"> </v>
      </c>
      <c r="G437" s="29"/>
      <c r="H437" s="34"/>
      <c r="I437" s="82" t="str">
        <f>IF(ISERROR(VLOOKUP(H437,Inventaire!$A$2:$D$180,2,FALSE))," ",VLOOKUP(H437,Inventaire!$A$2:$D$180,2,FALSE))</f>
        <v xml:space="preserve"> </v>
      </c>
      <c r="J437" s="29" t="str">
        <f>IF(ISERROR(VLOOKUP(H437,Inventaire!$A$2:$D$180,3,FALSE))," ",VLOOKUP(H437,Inventaire!$A$2:$D$180,3,FALSE))</f>
        <v xml:space="preserve"> </v>
      </c>
      <c r="K437" s="29"/>
      <c r="L437" s="29"/>
      <c r="M437" s="29"/>
      <c r="N437" s="92"/>
    </row>
    <row r="438" spans="2:14" x14ac:dyDescent="0.25">
      <c r="B438" s="33"/>
      <c r="C438" s="29" t="str">
        <f>IF(ISERROR(VLOOKUP(B438,Emprunteurs!$A$2:$C$1629,2,FALSE))," ",VLOOKUP(B438,Emprunteurs!$A$2:$C$1629,2,FALSE))</f>
        <v xml:space="preserve"> </v>
      </c>
      <c r="D438" s="29" t="str">
        <f>IF(ISERROR(VLOOKUP(B438,Emprunteurs!$A$2:$C$1629,3,FALSE))," ",VLOOKUP(B438,Emprunteurs!$A$2:$C$1629,3,FALSE))</f>
        <v xml:space="preserve"> </v>
      </c>
      <c r="E438" s="29" t="str">
        <f>IF(ISERROR(VLOOKUP(B438,Emprunteurs!$A$2:$E$1629,4,FALSE))," ",VLOOKUP(B438,Emprunteurs!$A$2:$E$1629,4,FALSE))</f>
        <v xml:space="preserve"> </v>
      </c>
      <c r="F438" s="29" t="str">
        <f>IF(ISERROR(VLOOKUP(B438,Emprunteurs!$A$2:$E$1629,5,FALSE))," ",VLOOKUP(B438,Emprunteurs!$A$2:$E$1629,5,FALSE))</f>
        <v xml:space="preserve"> </v>
      </c>
      <c r="G438" s="29"/>
      <c r="H438" s="34"/>
      <c r="I438" s="82" t="str">
        <f>IF(ISERROR(VLOOKUP(H438,Inventaire!$A$2:$D$180,2,FALSE))," ",VLOOKUP(H438,Inventaire!$A$2:$D$180,2,FALSE))</f>
        <v xml:space="preserve"> </v>
      </c>
      <c r="J438" s="29" t="str">
        <f>IF(ISERROR(VLOOKUP(H438,Inventaire!$A$2:$D$180,3,FALSE))," ",VLOOKUP(H438,Inventaire!$A$2:$D$180,3,FALSE))</f>
        <v xml:space="preserve"> </v>
      </c>
      <c r="K438" s="29"/>
      <c r="L438" s="29"/>
      <c r="M438" s="29"/>
      <c r="N438" s="92"/>
    </row>
    <row r="439" spans="2:14" x14ac:dyDescent="0.25">
      <c r="B439" s="33"/>
      <c r="C439" s="29" t="str">
        <f>IF(ISERROR(VLOOKUP(B439,Emprunteurs!$A$2:$C$1629,2,FALSE))," ",VLOOKUP(B439,Emprunteurs!$A$2:$C$1629,2,FALSE))</f>
        <v xml:space="preserve"> </v>
      </c>
      <c r="D439" s="29" t="str">
        <f>IF(ISERROR(VLOOKUP(B439,Emprunteurs!$A$2:$C$1629,3,FALSE))," ",VLOOKUP(B439,Emprunteurs!$A$2:$C$1629,3,FALSE))</f>
        <v xml:space="preserve"> </v>
      </c>
      <c r="E439" s="29" t="str">
        <f>IF(ISERROR(VLOOKUP(B439,Emprunteurs!$A$2:$E$1629,4,FALSE))," ",VLOOKUP(B439,Emprunteurs!$A$2:$E$1629,4,FALSE))</f>
        <v xml:space="preserve"> </v>
      </c>
      <c r="F439" s="29" t="str">
        <f>IF(ISERROR(VLOOKUP(B439,Emprunteurs!$A$2:$E$1629,5,FALSE))," ",VLOOKUP(B439,Emprunteurs!$A$2:$E$1629,5,FALSE))</f>
        <v xml:space="preserve"> </v>
      </c>
      <c r="G439" s="29"/>
      <c r="H439" s="34"/>
      <c r="I439" s="82" t="str">
        <f>IF(ISERROR(VLOOKUP(H439,Inventaire!$A$2:$D$180,2,FALSE))," ",VLOOKUP(H439,Inventaire!$A$2:$D$180,2,FALSE))</f>
        <v xml:space="preserve"> </v>
      </c>
      <c r="J439" s="29" t="str">
        <f>IF(ISERROR(VLOOKUP(H439,Inventaire!$A$2:$D$180,3,FALSE))," ",VLOOKUP(H439,Inventaire!$A$2:$D$180,3,FALSE))</f>
        <v xml:space="preserve"> </v>
      </c>
      <c r="K439" s="29"/>
      <c r="L439" s="29"/>
      <c r="M439" s="29"/>
      <c r="N439" s="92"/>
    </row>
    <row r="440" spans="2:14" x14ac:dyDescent="0.25">
      <c r="B440" s="33"/>
      <c r="C440" s="29" t="str">
        <f>IF(ISERROR(VLOOKUP(B440,Emprunteurs!$A$2:$C$1629,2,FALSE))," ",VLOOKUP(B440,Emprunteurs!$A$2:$C$1629,2,FALSE))</f>
        <v xml:space="preserve"> </v>
      </c>
      <c r="D440" s="29" t="str">
        <f>IF(ISERROR(VLOOKUP(B440,Emprunteurs!$A$2:$C$1629,3,FALSE))," ",VLOOKUP(B440,Emprunteurs!$A$2:$C$1629,3,FALSE))</f>
        <v xml:space="preserve"> </v>
      </c>
      <c r="E440" s="29" t="str">
        <f>IF(ISERROR(VLOOKUP(B440,Emprunteurs!$A$2:$E$1629,4,FALSE))," ",VLOOKUP(B440,Emprunteurs!$A$2:$E$1629,4,FALSE))</f>
        <v xml:space="preserve"> </v>
      </c>
      <c r="F440" s="29" t="str">
        <f>IF(ISERROR(VLOOKUP(B440,Emprunteurs!$A$2:$E$1629,5,FALSE))," ",VLOOKUP(B440,Emprunteurs!$A$2:$E$1629,5,FALSE))</f>
        <v xml:space="preserve"> </v>
      </c>
      <c r="G440" s="29"/>
      <c r="H440" s="34"/>
      <c r="I440" s="82" t="str">
        <f>IF(ISERROR(VLOOKUP(H440,Inventaire!$A$2:$D$180,2,FALSE))," ",VLOOKUP(H440,Inventaire!$A$2:$D$180,2,FALSE))</f>
        <v xml:space="preserve"> </v>
      </c>
      <c r="J440" s="29" t="str">
        <f>IF(ISERROR(VLOOKUP(H440,Inventaire!$A$2:$D$180,3,FALSE))," ",VLOOKUP(H440,Inventaire!$A$2:$D$180,3,FALSE))</f>
        <v xml:space="preserve"> </v>
      </c>
      <c r="K440" s="29"/>
      <c r="L440" s="29"/>
      <c r="M440" s="29"/>
      <c r="N440" s="92"/>
    </row>
    <row r="441" spans="2:14" x14ac:dyDescent="0.25">
      <c r="B441" s="33"/>
      <c r="C441" s="29" t="str">
        <f>IF(ISERROR(VLOOKUP(B441,Emprunteurs!$A$2:$C$1629,2,FALSE))," ",VLOOKUP(B441,Emprunteurs!$A$2:$C$1629,2,FALSE))</f>
        <v xml:space="preserve"> </v>
      </c>
      <c r="D441" s="29" t="str">
        <f>IF(ISERROR(VLOOKUP(B441,Emprunteurs!$A$2:$C$1629,3,FALSE))," ",VLOOKUP(B441,Emprunteurs!$A$2:$C$1629,3,FALSE))</f>
        <v xml:space="preserve"> </v>
      </c>
      <c r="E441" s="29" t="str">
        <f>IF(ISERROR(VLOOKUP(B441,Emprunteurs!$A$2:$E$1629,4,FALSE))," ",VLOOKUP(B441,Emprunteurs!$A$2:$E$1629,4,FALSE))</f>
        <v xml:space="preserve"> </v>
      </c>
      <c r="F441" s="29" t="str">
        <f>IF(ISERROR(VLOOKUP(B441,Emprunteurs!$A$2:$E$1629,5,FALSE))," ",VLOOKUP(B441,Emprunteurs!$A$2:$E$1629,5,FALSE))</f>
        <v xml:space="preserve"> </v>
      </c>
      <c r="G441" s="29"/>
      <c r="H441" s="34"/>
      <c r="I441" s="82" t="str">
        <f>IF(ISERROR(VLOOKUP(H441,Inventaire!$A$2:$D$180,2,FALSE))," ",VLOOKUP(H441,Inventaire!$A$2:$D$180,2,FALSE))</f>
        <v xml:space="preserve"> </v>
      </c>
      <c r="J441" s="29" t="str">
        <f>IF(ISERROR(VLOOKUP(H441,Inventaire!$A$2:$D$180,3,FALSE))," ",VLOOKUP(H441,Inventaire!$A$2:$D$180,3,FALSE))</f>
        <v xml:space="preserve"> </v>
      </c>
      <c r="K441" s="29"/>
      <c r="L441" s="29"/>
      <c r="M441" s="29"/>
      <c r="N441" s="92"/>
    </row>
    <row r="442" spans="2:14" x14ac:dyDescent="0.25">
      <c r="B442" s="33"/>
      <c r="C442" s="29" t="str">
        <f>IF(ISERROR(VLOOKUP(B442,Emprunteurs!$A$2:$C$1629,2,FALSE))," ",VLOOKUP(B442,Emprunteurs!$A$2:$C$1629,2,FALSE))</f>
        <v xml:space="preserve"> </v>
      </c>
      <c r="D442" s="29" t="str">
        <f>IF(ISERROR(VLOOKUP(B442,Emprunteurs!$A$2:$C$1629,3,FALSE))," ",VLOOKUP(B442,Emprunteurs!$A$2:$C$1629,3,FALSE))</f>
        <v xml:space="preserve"> </v>
      </c>
      <c r="E442" s="29" t="str">
        <f>IF(ISERROR(VLOOKUP(B442,Emprunteurs!$A$2:$E$1629,4,FALSE))," ",VLOOKUP(B442,Emprunteurs!$A$2:$E$1629,4,FALSE))</f>
        <v xml:space="preserve"> </v>
      </c>
      <c r="F442" s="29" t="str">
        <f>IF(ISERROR(VLOOKUP(B442,Emprunteurs!$A$2:$E$1629,5,FALSE))," ",VLOOKUP(B442,Emprunteurs!$A$2:$E$1629,5,FALSE))</f>
        <v xml:space="preserve"> </v>
      </c>
      <c r="G442" s="29"/>
      <c r="H442" s="34"/>
      <c r="I442" s="82" t="str">
        <f>IF(ISERROR(VLOOKUP(H442,Inventaire!$A$2:$D$180,2,FALSE))," ",VLOOKUP(H442,Inventaire!$A$2:$D$180,2,FALSE))</f>
        <v xml:space="preserve"> </v>
      </c>
      <c r="J442" s="29" t="str">
        <f>IF(ISERROR(VLOOKUP(H442,Inventaire!$A$2:$D$180,3,FALSE))," ",VLOOKUP(H442,Inventaire!$A$2:$D$180,3,FALSE))</f>
        <v xml:space="preserve"> </v>
      </c>
      <c r="K442" s="29"/>
      <c r="L442" s="29"/>
      <c r="M442" s="29"/>
      <c r="N442" s="92"/>
    </row>
    <row r="443" spans="2:14" x14ac:dyDescent="0.25">
      <c r="B443" s="33"/>
      <c r="C443" s="29" t="str">
        <f>IF(ISERROR(VLOOKUP(B443,Emprunteurs!$A$2:$C$1629,2,FALSE))," ",VLOOKUP(B443,Emprunteurs!$A$2:$C$1629,2,FALSE))</f>
        <v xml:space="preserve"> </v>
      </c>
      <c r="D443" s="29" t="str">
        <f>IF(ISERROR(VLOOKUP(B443,Emprunteurs!$A$2:$C$1629,3,FALSE))," ",VLOOKUP(B443,Emprunteurs!$A$2:$C$1629,3,FALSE))</f>
        <v xml:space="preserve"> </v>
      </c>
      <c r="E443" s="29" t="str">
        <f>IF(ISERROR(VLOOKUP(B443,Emprunteurs!$A$2:$E$1629,4,FALSE))," ",VLOOKUP(B443,Emprunteurs!$A$2:$E$1629,4,FALSE))</f>
        <v xml:space="preserve"> </v>
      </c>
      <c r="F443" s="29" t="str">
        <f>IF(ISERROR(VLOOKUP(B443,Emprunteurs!$A$2:$E$1629,5,FALSE))," ",VLOOKUP(B443,Emprunteurs!$A$2:$E$1629,5,FALSE))</f>
        <v xml:space="preserve"> </v>
      </c>
      <c r="G443" s="29"/>
      <c r="H443" s="34"/>
      <c r="I443" s="82" t="str">
        <f>IF(ISERROR(VLOOKUP(H443,Inventaire!$A$2:$D$180,2,FALSE))," ",VLOOKUP(H443,Inventaire!$A$2:$D$180,2,FALSE))</f>
        <v xml:space="preserve"> </v>
      </c>
      <c r="J443" s="29" t="str">
        <f>IF(ISERROR(VLOOKUP(H443,Inventaire!$A$2:$D$180,3,FALSE))," ",VLOOKUP(H443,Inventaire!$A$2:$D$180,3,FALSE))</f>
        <v xml:space="preserve"> </v>
      </c>
      <c r="K443" s="29"/>
      <c r="L443" s="29"/>
      <c r="M443" s="29"/>
      <c r="N443" s="92"/>
    </row>
    <row r="444" spans="2:14" x14ac:dyDescent="0.25">
      <c r="B444" s="33"/>
      <c r="C444" s="29" t="str">
        <f>IF(ISERROR(VLOOKUP(B444,Emprunteurs!$A$2:$C$1629,2,FALSE))," ",VLOOKUP(B444,Emprunteurs!$A$2:$C$1629,2,FALSE))</f>
        <v xml:space="preserve"> </v>
      </c>
      <c r="D444" s="29" t="str">
        <f>IF(ISERROR(VLOOKUP(B444,Emprunteurs!$A$2:$C$1629,3,FALSE))," ",VLOOKUP(B444,Emprunteurs!$A$2:$C$1629,3,FALSE))</f>
        <v xml:space="preserve"> </v>
      </c>
      <c r="E444" s="29" t="str">
        <f>IF(ISERROR(VLOOKUP(B444,Emprunteurs!$A$2:$E$1629,4,FALSE))," ",VLOOKUP(B444,Emprunteurs!$A$2:$E$1629,4,FALSE))</f>
        <v xml:space="preserve"> </v>
      </c>
      <c r="F444" s="29" t="str">
        <f>IF(ISERROR(VLOOKUP(B444,Emprunteurs!$A$2:$E$1629,5,FALSE))," ",VLOOKUP(B444,Emprunteurs!$A$2:$E$1629,5,FALSE))</f>
        <v xml:space="preserve"> </v>
      </c>
      <c r="G444" s="29"/>
      <c r="H444" s="34"/>
      <c r="I444" s="82" t="str">
        <f>IF(ISERROR(VLOOKUP(H444,Inventaire!$A$2:$D$180,2,FALSE))," ",VLOOKUP(H444,Inventaire!$A$2:$D$180,2,FALSE))</f>
        <v xml:space="preserve"> </v>
      </c>
      <c r="J444" s="29" t="str">
        <f>IF(ISERROR(VLOOKUP(H444,Inventaire!$A$2:$D$180,3,FALSE))," ",VLOOKUP(H444,Inventaire!$A$2:$D$180,3,FALSE))</f>
        <v xml:space="preserve"> </v>
      </c>
      <c r="K444" s="29"/>
      <c r="L444" s="29"/>
      <c r="M444" s="29"/>
      <c r="N444" s="92"/>
    </row>
    <row r="445" spans="2:14" x14ac:dyDescent="0.25">
      <c r="B445" s="33"/>
      <c r="C445" s="29" t="str">
        <f>IF(ISERROR(VLOOKUP(B445,Emprunteurs!$A$2:$C$1629,2,FALSE))," ",VLOOKUP(B445,Emprunteurs!$A$2:$C$1629,2,FALSE))</f>
        <v xml:space="preserve"> </v>
      </c>
      <c r="D445" s="29" t="str">
        <f>IF(ISERROR(VLOOKUP(B445,Emprunteurs!$A$2:$C$1629,3,FALSE))," ",VLOOKUP(B445,Emprunteurs!$A$2:$C$1629,3,FALSE))</f>
        <v xml:space="preserve"> </v>
      </c>
      <c r="E445" s="29" t="str">
        <f>IF(ISERROR(VLOOKUP(B445,Emprunteurs!$A$2:$E$1629,4,FALSE))," ",VLOOKUP(B445,Emprunteurs!$A$2:$E$1629,4,FALSE))</f>
        <v xml:space="preserve"> </v>
      </c>
      <c r="F445" s="29" t="str">
        <f>IF(ISERROR(VLOOKUP(B445,Emprunteurs!$A$2:$E$1629,5,FALSE))," ",VLOOKUP(B445,Emprunteurs!$A$2:$E$1629,5,FALSE))</f>
        <v xml:space="preserve"> </v>
      </c>
      <c r="G445" s="29"/>
      <c r="H445" s="34"/>
      <c r="I445" s="82" t="str">
        <f>IF(ISERROR(VLOOKUP(H445,Inventaire!$A$2:$D$180,2,FALSE))," ",VLOOKUP(H445,Inventaire!$A$2:$D$180,2,FALSE))</f>
        <v xml:space="preserve"> </v>
      </c>
      <c r="J445" s="29" t="str">
        <f>IF(ISERROR(VLOOKUP(H445,Inventaire!$A$2:$D$180,3,FALSE))," ",VLOOKUP(H445,Inventaire!$A$2:$D$180,3,FALSE))</f>
        <v xml:space="preserve"> </v>
      </c>
      <c r="K445" s="29"/>
      <c r="L445" s="29"/>
      <c r="M445" s="29"/>
      <c r="N445" s="92"/>
    </row>
    <row r="446" spans="2:14" x14ac:dyDescent="0.25">
      <c r="B446" s="33"/>
      <c r="C446" s="29" t="str">
        <f>IF(ISERROR(VLOOKUP(B446,Emprunteurs!$A$2:$C$1629,2,FALSE))," ",VLOOKUP(B446,Emprunteurs!$A$2:$C$1629,2,FALSE))</f>
        <v xml:space="preserve"> </v>
      </c>
      <c r="D446" s="29" t="str">
        <f>IF(ISERROR(VLOOKUP(B446,Emprunteurs!$A$2:$C$1629,3,FALSE))," ",VLOOKUP(B446,Emprunteurs!$A$2:$C$1629,3,FALSE))</f>
        <v xml:space="preserve"> </v>
      </c>
      <c r="E446" s="29" t="str">
        <f>IF(ISERROR(VLOOKUP(B446,Emprunteurs!$A$2:$E$1629,4,FALSE))," ",VLOOKUP(B446,Emprunteurs!$A$2:$E$1629,4,FALSE))</f>
        <v xml:space="preserve"> </v>
      </c>
      <c r="F446" s="29" t="str">
        <f>IF(ISERROR(VLOOKUP(B446,Emprunteurs!$A$2:$E$1629,5,FALSE))," ",VLOOKUP(B446,Emprunteurs!$A$2:$E$1629,5,FALSE))</f>
        <v xml:space="preserve"> </v>
      </c>
      <c r="G446" s="29"/>
      <c r="H446" s="34"/>
      <c r="I446" s="82" t="str">
        <f>IF(ISERROR(VLOOKUP(H446,Inventaire!$A$2:$D$180,2,FALSE))," ",VLOOKUP(H446,Inventaire!$A$2:$D$180,2,FALSE))</f>
        <v xml:space="preserve"> </v>
      </c>
      <c r="J446" s="29" t="str">
        <f>IF(ISERROR(VLOOKUP(H446,Inventaire!$A$2:$D$180,3,FALSE))," ",VLOOKUP(H446,Inventaire!$A$2:$D$180,3,FALSE))</f>
        <v xml:space="preserve"> </v>
      </c>
      <c r="K446" s="29"/>
      <c r="L446" s="29"/>
      <c r="M446" s="29"/>
      <c r="N446" s="92"/>
    </row>
    <row r="447" spans="2:14" x14ac:dyDescent="0.25">
      <c r="B447" s="33"/>
      <c r="C447" s="29" t="str">
        <f>IF(ISERROR(VLOOKUP(B447,Emprunteurs!$A$2:$C$1629,2,FALSE))," ",VLOOKUP(B447,Emprunteurs!$A$2:$C$1629,2,FALSE))</f>
        <v xml:space="preserve"> </v>
      </c>
      <c r="D447" s="29" t="str">
        <f>IF(ISERROR(VLOOKUP(B447,Emprunteurs!$A$2:$C$1629,3,FALSE))," ",VLOOKUP(B447,Emprunteurs!$A$2:$C$1629,3,FALSE))</f>
        <v xml:space="preserve"> </v>
      </c>
      <c r="E447" s="29" t="str">
        <f>IF(ISERROR(VLOOKUP(B447,Emprunteurs!$A$2:$E$1629,4,FALSE))," ",VLOOKUP(B447,Emprunteurs!$A$2:$E$1629,4,FALSE))</f>
        <v xml:space="preserve"> </v>
      </c>
      <c r="F447" s="29" t="str">
        <f>IF(ISERROR(VLOOKUP(B447,Emprunteurs!$A$2:$E$1629,5,FALSE))," ",VLOOKUP(B447,Emprunteurs!$A$2:$E$1629,5,FALSE))</f>
        <v xml:space="preserve"> </v>
      </c>
      <c r="G447" s="29"/>
      <c r="H447" s="34"/>
      <c r="I447" s="82" t="str">
        <f>IF(ISERROR(VLOOKUP(H447,Inventaire!$A$2:$D$180,2,FALSE))," ",VLOOKUP(H447,Inventaire!$A$2:$D$180,2,FALSE))</f>
        <v xml:space="preserve"> </v>
      </c>
      <c r="J447" s="29" t="str">
        <f>IF(ISERROR(VLOOKUP(H447,Inventaire!$A$2:$D$180,3,FALSE))," ",VLOOKUP(H447,Inventaire!$A$2:$D$180,3,FALSE))</f>
        <v xml:space="preserve"> </v>
      </c>
      <c r="K447" s="29"/>
      <c r="L447" s="29"/>
      <c r="M447" s="29"/>
      <c r="N447" s="92"/>
    </row>
    <row r="448" spans="2:14" x14ac:dyDescent="0.25">
      <c r="B448" s="33"/>
      <c r="C448" s="29" t="str">
        <f>IF(ISERROR(VLOOKUP(B448,Emprunteurs!$A$2:$C$1629,2,FALSE))," ",VLOOKUP(B448,Emprunteurs!$A$2:$C$1629,2,FALSE))</f>
        <v xml:space="preserve"> </v>
      </c>
      <c r="D448" s="29" t="str">
        <f>IF(ISERROR(VLOOKUP(B448,Emprunteurs!$A$2:$C$1629,3,FALSE))," ",VLOOKUP(B448,Emprunteurs!$A$2:$C$1629,3,FALSE))</f>
        <v xml:space="preserve"> </v>
      </c>
      <c r="E448" s="29" t="str">
        <f>IF(ISERROR(VLOOKUP(B448,Emprunteurs!$A$2:$E$1629,4,FALSE))," ",VLOOKUP(B448,Emprunteurs!$A$2:$E$1629,4,FALSE))</f>
        <v xml:space="preserve"> </v>
      </c>
      <c r="F448" s="29" t="str">
        <f>IF(ISERROR(VLOOKUP(B448,Emprunteurs!$A$2:$E$1629,5,FALSE))," ",VLOOKUP(B448,Emprunteurs!$A$2:$E$1629,5,FALSE))</f>
        <v xml:space="preserve"> </v>
      </c>
      <c r="G448" s="29"/>
      <c r="H448" s="34"/>
      <c r="I448" s="82" t="str">
        <f>IF(ISERROR(VLOOKUP(H448,Inventaire!$A$2:$D$180,2,FALSE))," ",VLOOKUP(H448,Inventaire!$A$2:$D$180,2,FALSE))</f>
        <v xml:space="preserve"> </v>
      </c>
      <c r="J448" s="29" t="str">
        <f>IF(ISERROR(VLOOKUP(H448,Inventaire!$A$2:$D$180,3,FALSE))," ",VLOOKUP(H448,Inventaire!$A$2:$D$180,3,FALSE))</f>
        <v xml:space="preserve"> </v>
      </c>
      <c r="K448" s="29"/>
      <c r="L448" s="29"/>
      <c r="M448" s="29"/>
      <c r="N448" s="92"/>
    </row>
    <row r="449" spans="2:14" x14ac:dyDescent="0.25">
      <c r="B449" s="33"/>
      <c r="C449" s="29" t="str">
        <f>IF(ISERROR(VLOOKUP(B449,Emprunteurs!$A$2:$C$1629,2,FALSE))," ",VLOOKUP(B449,Emprunteurs!$A$2:$C$1629,2,FALSE))</f>
        <v xml:space="preserve"> </v>
      </c>
      <c r="D449" s="29" t="str">
        <f>IF(ISERROR(VLOOKUP(B449,Emprunteurs!$A$2:$C$1629,3,FALSE))," ",VLOOKUP(B449,Emprunteurs!$A$2:$C$1629,3,FALSE))</f>
        <v xml:space="preserve"> </v>
      </c>
      <c r="E449" s="29" t="str">
        <f>IF(ISERROR(VLOOKUP(B449,Emprunteurs!$A$2:$E$1629,4,FALSE))," ",VLOOKUP(B449,Emprunteurs!$A$2:$E$1629,4,FALSE))</f>
        <v xml:space="preserve"> </v>
      </c>
      <c r="F449" s="29" t="str">
        <f>IF(ISERROR(VLOOKUP(B449,Emprunteurs!$A$2:$E$1629,5,FALSE))," ",VLOOKUP(B449,Emprunteurs!$A$2:$E$1629,5,FALSE))</f>
        <v xml:space="preserve"> </v>
      </c>
      <c r="G449" s="29"/>
      <c r="H449" s="34"/>
      <c r="I449" s="82" t="str">
        <f>IF(ISERROR(VLOOKUP(H449,Inventaire!$A$2:$D$180,2,FALSE))," ",VLOOKUP(H449,Inventaire!$A$2:$D$180,2,FALSE))</f>
        <v xml:space="preserve"> </v>
      </c>
      <c r="J449" s="29" t="str">
        <f>IF(ISERROR(VLOOKUP(H449,Inventaire!$A$2:$D$180,3,FALSE))," ",VLOOKUP(H449,Inventaire!$A$2:$D$180,3,FALSE))</f>
        <v xml:space="preserve"> </v>
      </c>
      <c r="K449" s="29"/>
      <c r="L449" s="29"/>
      <c r="M449" s="29"/>
      <c r="N449" s="92"/>
    </row>
    <row r="450" spans="2:14" x14ac:dyDescent="0.25">
      <c r="B450" s="33"/>
      <c r="C450" s="29" t="str">
        <f>IF(ISERROR(VLOOKUP(B450,Emprunteurs!$A$2:$C$1629,2,FALSE))," ",VLOOKUP(B450,Emprunteurs!$A$2:$C$1629,2,FALSE))</f>
        <v xml:space="preserve"> </v>
      </c>
      <c r="D450" s="29" t="str">
        <f>IF(ISERROR(VLOOKUP(B450,Emprunteurs!$A$2:$C$1629,3,FALSE))," ",VLOOKUP(B450,Emprunteurs!$A$2:$C$1629,3,FALSE))</f>
        <v xml:space="preserve"> </v>
      </c>
      <c r="E450" s="29" t="str">
        <f>IF(ISERROR(VLOOKUP(B450,Emprunteurs!$A$2:$E$1629,4,FALSE))," ",VLOOKUP(B450,Emprunteurs!$A$2:$E$1629,4,FALSE))</f>
        <v xml:space="preserve"> </v>
      </c>
      <c r="F450" s="29" t="str">
        <f>IF(ISERROR(VLOOKUP(B450,Emprunteurs!$A$2:$E$1629,5,FALSE))," ",VLOOKUP(B450,Emprunteurs!$A$2:$E$1629,5,FALSE))</f>
        <v xml:space="preserve"> </v>
      </c>
      <c r="G450" s="29"/>
      <c r="H450" s="34"/>
      <c r="I450" s="82" t="str">
        <f>IF(ISERROR(VLOOKUP(H450,Inventaire!$A$2:$D$180,2,FALSE))," ",VLOOKUP(H450,Inventaire!$A$2:$D$180,2,FALSE))</f>
        <v xml:space="preserve"> </v>
      </c>
      <c r="J450" s="29" t="str">
        <f>IF(ISERROR(VLOOKUP(H450,Inventaire!$A$2:$D$180,3,FALSE))," ",VLOOKUP(H450,Inventaire!$A$2:$D$180,3,FALSE))</f>
        <v xml:space="preserve"> </v>
      </c>
      <c r="K450" s="29"/>
      <c r="L450" s="29"/>
      <c r="M450" s="29"/>
      <c r="N450" s="92"/>
    </row>
    <row r="451" spans="2:14" x14ac:dyDescent="0.25">
      <c r="B451" s="33"/>
      <c r="C451" s="29" t="str">
        <f>IF(ISERROR(VLOOKUP(B451,Emprunteurs!$A$2:$C$1629,2,FALSE))," ",VLOOKUP(B451,Emprunteurs!$A$2:$C$1629,2,FALSE))</f>
        <v xml:space="preserve"> </v>
      </c>
      <c r="D451" s="29" t="str">
        <f>IF(ISERROR(VLOOKUP(B451,Emprunteurs!$A$2:$C$1629,3,FALSE))," ",VLOOKUP(B451,Emprunteurs!$A$2:$C$1629,3,FALSE))</f>
        <v xml:space="preserve"> </v>
      </c>
      <c r="E451" s="29" t="str">
        <f>IF(ISERROR(VLOOKUP(B451,Emprunteurs!$A$2:$E$1629,4,FALSE))," ",VLOOKUP(B451,Emprunteurs!$A$2:$E$1629,4,FALSE))</f>
        <v xml:space="preserve"> </v>
      </c>
      <c r="F451" s="29" t="str">
        <f>IF(ISERROR(VLOOKUP(B451,Emprunteurs!$A$2:$E$1629,5,FALSE))," ",VLOOKUP(B451,Emprunteurs!$A$2:$E$1629,5,FALSE))</f>
        <v xml:space="preserve"> </v>
      </c>
      <c r="G451" s="29"/>
      <c r="H451" s="34"/>
      <c r="I451" s="82" t="str">
        <f>IF(ISERROR(VLOOKUP(H451,Inventaire!$A$2:$D$180,2,FALSE))," ",VLOOKUP(H451,Inventaire!$A$2:$D$180,2,FALSE))</f>
        <v xml:space="preserve"> </v>
      </c>
      <c r="J451" s="29" t="str">
        <f>IF(ISERROR(VLOOKUP(H451,Inventaire!$A$2:$D$180,3,FALSE))," ",VLOOKUP(H451,Inventaire!$A$2:$D$180,3,FALSE))</f>
        <v xml:space="preserve"> </v>
      </c>
      <c r="K451" s="29"/>
      <c r="L451" s="29"/>
      <c r="M451" s="29"/>
      <c r="N451" s="92"/>
    </row>
    <row r="452" spans="2:14" x14ac:dyDescent="0.25">
      <c r="B452" s="33"/>
      <c r="C452" s="29" t="str">
        <f>IF(ISERROR(VLOOKUP(B452,Emprunteurs!$A$2:$C$1629,2,FALSE))," ",VLOOKUP(B452,Emprunteurs!$A$2:$C$1629,2,FALSE))</f>
        <v xml:space="preserve"> </v>
      </c>
      <c r="D452" s="29" t="str">
        <f>IF(ISERROR(VLOOKUP(B452,Emprunteurs!$A$2:$C$1629,3,FALSE))," ",VLOOKUP(B452,Emprunteurs!$A$2:$C$1629,3,FALSE))</f>
        <v xml:space="preserve"> </v>
      </c>
      <c r="E452" s="29" t="str">
        <f>IF(ISERROR(VLOOKUP(B452,Emprunteurs!$A$2:$E$1629,4,FALSE))," ",VLOOKUP(B452,Emprunteurs!$A$2:$E$1629,4,FALSE))</f>
        <v xml:space="preserve"> </v>
      </c>
      <c r="F452" s="29" t="str">
        <f>IF(ISERROR(VLOOKUP(B452,Emprunteurs!$A$2:$E$1629,5,FALSE))," ",VLOOKUP(B452,Emprunteurs!$A$2:$E$1629,5,FALSE))</f>
        <v xml:space="preserve"> </v>
      </c>
      <c r="G452" s="29"/>
      <c r="H452" s="34"/>
      <c r="I452" s="82" t="str">
        <f>IF(ISERROR(VLOOKUP(H452,Inventaire!$A$2:$D$180,2,FALSE))," ",VLOOKUP(H452,Inventaire!$A$2:$D$180,2,FALSE))</f>
        <v xml:space="preserve"> </v>
      </c>
      <c r="J452" s="29" t="str">
        <f>IF(ISERROR(VLOOKUP(H452,Inventaire!$A$2:$D$180,3,FALSE))," ",VLOOKUP(H452,Inventaire!$A$2:$D$180,3,FALSE))</f>
        <v xml:space="preserve"> </v>
      </c>
      <c r="K452" s="29"/>
      <c r="L452" s="29"/>
      <c r="M452" s="29"/>
      <c r="N452" s="92"/>
    </row>
    <row r="453" spans="2:14" x14ac:dyDescent="0.25">
      <c r="B453" s="33"/>
      <c r="C453" s="29" t="str">
        <f>IF(ISERROR(VLOOKUP(B453,Emprunteurs!$A$2:$C$1629,2,FALSE))," ",VLOOKUP(B453,Emprunteurs!$A$2:$C$1629,2,FALSE))</f>
        <v xml:space="preserve"> </v>
      </c>
      <c r="D453" s="29" t="str">
        <f>IF(ISERROR(VLOOKUP(B453,Emprunteurs!$A$2:$C$1629,3,FALSE))," ",VLOOKUP(B453,Emprunteurs!$A$2:$C$1629,3,FALSE))</f>
        <v xml:space="preserve"> </v>
      </c>
      <c r="E453" s="29" t="str">
        <f>IF(ISERROR(VLOOKUP(B453,Emprunteurs!$A$2:$E$1629,4,FALSE))," ",VLOOKUP(B453,Emprunteurs!$A$2:$E$1629,4,FALSE))</f>
        <v xml:space="preserve"> </v>
      </c>
      <c r="F453" s="29" t="str">
        <f>IF(ISERROR(VLOOKUP(B453,Emprunteurs!$A$2:$E$1629,5,FALSE))," ",VLOOKUP(B453,Emprunteurs!$A$2:$E$1629,5,FALSE))</f>
        <v xml:space="preserve"> </v>
      </c>
      <c r="G453" s="29"/>
      <c r="H453" s="34"/>
      <c r="I453" s="82" t="str">
        <f>IF(ISERROR(VLOOKUP(H453,Inventaire!$A$2:$D$180,2,FALSE))," ",VLOOKUP(H453,Inventaire!$A$2:$D$180,2,FALSE))</f>
        <v xml:space="preserve"> </v>
      </c>
      <c r="J453" s="29" t="str">
        <f>IF(ISERROR(VLOOKUP(H453,Inventaire!$A$2:$D$180,3,FALSE))," ",VLOOKUP(H453,Inventaire!$A$2:$D$180,3,FALSE))</f>
        <v xml:space="preserve"> </v>
      </c>
      <c r="K453" s="29"/>
      <c r="L453" s="29"/>
      <c r="M453" s="29"/>
      <c r="N453" s="92"/>
    </row>
    <row r="454" spans="2:14" x14ac:dyDescent="0.25">
      <c r="B454" s="33"/>
      <c r="C454" s="29" t="str">
        <f>IF(ISERROR(VLOOKUP(B454,Emprunteurs!$A$2:$C$1629,2,FALSE))," ",VLOOKUP(B454,Emprunteurs!$A$2:$C$1629,2,FALSE))</f>
        <v xml:space="preserve"> </v>
      </c>
      <c r="D454" s="29" t="str">
        <f>IF(ISERROR(VLOOKUP(B454,Emprunteurs!$A$2:$C$1629,3,FALSE))," ",VLOOKUP(B454,Emprunteurs!$A$2:$C$1629,3,FALSE))</f>
        <v xml:space="preserve"> </v>
      </c>
      <c r="E454" s="29" t="str">
        <f>IF(ISERROR(VLOOKUP(B454,Emprunteurs!$A$2:$E$1629,4,FALSE))," ",VLOOKUP(B454,Emprunteurs!$A$2:$E$1629,4,FALSE))</f>
        <v xml:space="preserve"> </v>
      </c>
      <c r="F454" s="29" t="str">
        <f>IF(ISERROR(VLOOKUP(B454,Emprunteurs!$A$2:$E$1629,5,FALSE))," ",VLOOKUP(B454,Emprunteurs!$A$2:$E$1629,5,FALSE))</f>
        <v xml:space="preserve"> </v>
      </c>
      <c r="G454" s="29"/>
      <c r="H454" s="34"/>
      <c r="I454" s="82" t="str">
        <f>IF(ISERROR(VLOOKUP(H454,Inventaire!$A$2:$D$180,2,FALSE))," ",VLOOKUP(H454,Inventaire!$A$2:$D$180,2,FALSE))</f>
        <v xml:space="preserve"> </v>
      </c>
      <c r="J454" s="29" t="str">
        <f>IF(ISERROR(VLOOKUP(H454,Inventaire!$A$2:$D$180,3,FALSE))," ",VLOOKUP(H454,Inventaire!$A$2:$D$180,3,FALSE))</f>
        <v xml:space="preserve"> </v>
      </c>
      <c r="K454" s="29"/>
      <c r="L454" s="29"/>
      <c r="M454" s="29"/>
      <c r="N454" s="92"/>
    </row>
    <row r="455" spans="2:14" x14ac:dyDescent="0.25">
      <c r="B455" s="33"/>
      <c r="C455" s="29" t="str">
        <f>IF(ISERROR(VLOOKUP(B455,Emprunteurs!$A$2:$C$1629,2,FALSE))," ",VLOOKUP(B455,Emprunteurs!$A$2:$C$1629,2,FALSE))</f>
        <v xml:space="preserve"> </v>
      </c>
      <c r="D455" s="29" t="str">
        <f>IF(ISERROR(VLOOKUP(B455,Emprunteurs!$A$2:$C$1629,3,FALSE))," ",VLOOKUP(B455,Emprunteurs!$A$2:$C$1629,3,FALSE))</f>
        <v xml:space="preserve"> </v>
      </c>
      <c r="E455" s="29" t="str">
        <f>IF(ISERROR(VLOOKUP(B455,Emprunteurs!$A$2:$E$1629,4,FALSE))," ",VLOOKUP(B455,Emprunteurs!$A$2:$E$1629,4,FALSE))</f>
        <v xml:space="preserve"> </v>
      </c>
      <c r="F455" s="29" t="str">
        <f>IF(ISERROR(VLOOKUP(B455,Emprunteurs!$A$2:$E$1629,5,FALSE))," ",VLOOKUP(B455,Emprunteurs!$A$2:$E$1629,5,FALSE))</f>
        <v xml:space="preserve"> </v>
      </c>
      <c r="G455" s="29"/>
      <c r="H455" s="34"/>
      <c r="I455" s="82" t="str">
        <f>IF(ISERROR(VLOOKUP(H455,Inventaire!$A$2:$D$180,2,FALSE))," ",VLOOKUP(H455,Inventaire!$A$2:$D$180,2,FALSE))</f>
        <v xml:space="preserve"> </v>
      </c>
      <c r="J455" s="29" t="str">
        <f>IF(ISERROR(VLOOKUP(H455,Inventaire!$A$2:$D$180,3,FALSE))," ",VLOOKUP(H455,Inventaire!$A$2:$D$180,3,FALSE))</f>
        <v xml:space="preserve"> </v>
      </c>
      <c r="K455" s="29"/>
      <c r="L455" s="29"/>
      <c r="M455" s="29"/>
      <c r="N455" s="92"/>
    </row>
    <row r="456" spans="2:14" x14ac:dyDescent="0.25">
      <c r="B456" s="33"/>
      <c r="C456" s="29" t="str">
        <f>IF(ISERROR(VLOOKUP(B456,Emprunteurs!$A$2:$C$1629,2,FALSE))," ",VLOOKUP(B456,Emprunteurs!$A$2:$C$1629,2,FALSE))</f>
        <v xml:space="preserve"> </v>
      </c>
      <c r="D456" s="29" t="str">
        <f>IF(ISERROR(VLOOKUP(B456,Emprunteurs!$A$2:$C$1629,3,FALSE))," ",VLOOKUP(B456,Emprunteurs!$A$2:$C$1629,3,FALSE))</f>
        <v xml:space="preserve"> </v>
      </c>
      <c r="E456" s="29" t="str">
        <f>IF(ISERROR(VLOOKUP(B456,Emprunteurs!$A$2:$E$1629,4,FALSE))," ",VLOOKUP(B456,Emprunteurs!$A$2:$E$1629,4,FALSE))</f>
        <v xml:space="preserve"> </v>
      </c>
      <c r="F456" s="29" t="str">
        <f>IF(ISERROR(VLOOKUP(B456,Emprunteurs!$A$2:$E$1629,5,FALSE))," ",VLOOKUP(B456,Emprunteurs!$A$2:$E$1629,5,FALSE))</f>
        <v xml:space="preserve"> </v>
      </c>
      <c r="G456" s="29"/>
      <c r="H456" s="34"/>
      <c r="I456" s="82" t="str">
        <f>IF(ISERROR(VLOOKUP(H456,Inventaire!$A$2:$D$180,2,FALSE))," ",VLOOKUP(H456,Inventaire!$A$2:$D$180,2,FALSE))</f>
        <v xml:space="preserve"> </v>
      </c>
      <c r="J456" s="29" t="str">
        <f>IF(ISERROR(VLOOKUP(H456,Inventaire!$A$2:$D$180,3,FALSE))," ",VLOOKUP(H456,Inventaire!$A$2:$D$180,3,FALSE))</f>
        <v xml:space="preserve"> </v>
      </c>
      <c r="K456" s="29"/>
      <c r="L456" s="29"/>
      <c r="M456" s="29"/>
      <c r="N456" s="92"/>
    </row>
    <row r="457" spans="2:14" x14ac:dyDescent="0.25">
      <c r="B457" s="33"/>
      <c r="C457" s="29" t="str">
        <f>IF(ISERROR(VLOOKUP(B457,Emprunteurs!$A$2:$C$1629,2,FALSE))," ",VLOOKUP(B457,Emprunteurs!$A$2:$C$1629,2,FALSE))</f>
        <v xml:space="preserve"> </v>
      </c>
      <c r="D457" s="29" t="str">
        <f>IF(ISERROR(VLOOKUP(B457,Emprunteurs!$A$2:$C$1629,3,FALSE))," ",VLOOKUP(B457,Emprunteurs!$A$2:$C$1629,3,FALSE))</f>
        <v xml:space="preserve"> </v>
      </c>
      <c r="E457" s="29" t="str">
        <f>IF(ISERROR(VLOOKUP(B457,Emprunteurs!$A$2:$E$1629,4,FALSE))," ",VLOOKUP(B457,Emprunteurs!$A$2:$E$1629,4,FALSE))</f>
        <v xml:space="preserve"> </v>
      </c>
      <c r="F457" s="29" t="str">
        <f>IF(ISERROR(VLOOKUP(B457,Emprunteurs!$A$2:$E$1629,5,FALSE))," ",VLOOKUP(B457,Emprunteurs!$A$2:$E$1629,5,FALSE))</f>
        <v xml:space="preserve"> </v>
      </c>
      <c r="G457" s="29"/>
      <c r="H457" s="34"/>
      <c r="I457" s="82" t="str">
        <f>IF(ISERROR(VLOOKUP(H457,Inventaire!$A$2:$D$180,2,FALSE))," ",VLOOKUP(H457,Inventaire!$A$2:$D$180,2,FALSE))</f>
        <v xml:space="preserve"> </v>
      </c>
      <c r="J457" s="29" t="str">
        <f>IF(ISERROR(VLOOKUP(H457,Inventaire!$A$2:$D$180,3,FALSE))," ",VLOOKUP(H457,Inventaire!$A$2:$D$180,3,FALSE))</f>
        <v xml:space="preserve"> </v>
      </c>
      <c r="K457" s="29"/>
      <c r="L457" s="29"/>
      <c r="M457" s="29"/>
      <c r="N457" s="92"/>
    </row>
    <row r="458" spans="2:14" x14ac:dyDescent="0.25">
      <c r="B458" s="33"/>
      <c r="C458" s="29" t="str">
        <f>IF(ISERROR(VLOOKUP(B458,Emprunteurs!$A$2:$C$1629,2,FALSE))," ",VLOOKUP(B458,Emprunteurs!$A$2:$C$1629,2,FALSE))</f>
        <v xml:space="preserve"> </v>
      </c>
      <c r="D458" s="29" t="str">
        <f>IF(ISERROR(VLOOKUP(B458,Emprunteurs!$A$2:$C$1629,3,FALSE))," ",VLOOKUP(B458,Emprunteurs!$A$2:$C$1629,3,FALSE))</f>
        <v xml:space="preserve"> </v>
      </c>
      <c r="E458" s="29" t="str">
        <f>IF(ISERROR(VLOOKUP(B458,Emprunteurs!$A$2:$E$1629,4,FALSE))," ",VLOOKUP(B458,Emprunteurs!$A$2:$E$1629,4,FALSE))</f>
        <v xml:space="preserve"> </v>
      </c>
      <c r="F458" s="29" t="str">
        <f>IF(ISERROR(VLOOKUP(B458,Emprunteurs!$A$2:$E$1629,5,FALSE))," ",VLOOKUP(B458,Emprunteurs!$A$2:$E$1629,5,FALSE))</f>
        <v xml:space="preserve"> </v>
      </c>
      <c r="G458" s="29"/>
      <c r="H458" s="34"/>
      <c r="I458" s="82" t="str">
        <f>IF(ISERROR(VLOOKUP(H458,Inventaire!$A$2:$D$180,2,FALSE))," ",VLOOKUP(H458,Inventaire!$A$2:$D$180,2,FALSE))</f>
        <v xml:space="preserve"> </v>
      </c>
      <c r="J458" s="29" t="str">
        <f>IF(ISERROR(VLOOKUP(H458,Inventaire!$A$2:$D$180,3,FALSE))," ",VLOOKUP(H458,Inventaire!$A$2:$D$180,3,FALSE))</f>
        <v xml:space="preserve"> </v>
      </c>
      <c r="K458" s="29"/>
      <c r="L458" s="29"/>
      <c r="M458" s="29"/>
      <c r="N458" s="92"/>
    </row>
    <row r="459" spans="2:14" x14ac:dyDescent="0.25">
      <c r="B459" s="33"/>
      <c r="C459" s="29" t="str">
        <f>IF(ISERROR(VLOOKUP(B459,Emprunteurs!$A$2:$C$1629,2,FALSE))," ",VLOOKUP(B459,Emprunteurs!$A$2:$C$1629,2,FALSE))</f>
        <v xml:space="preserve"> </v>
      </c>
      <c r="D459" s="29" t="str">
        <f>IF(ISERROR(VLOOKUP(B459,Emprunteurs!$A$2:$C$1629,3,FALSE))," ",VLOOKUP(B459,Emprunteurs!$A$2:$C$1629,3,FALSE))</f>
        <v xml:space="preserve"> </v>
      </c>
      <c r="E459" s="29" t="str">
        <f>IF(ISERROR(VLOOKUP(B459,Emprunteurs!$A$2:$E$1629,4,FALSE))," ",VLOOKUP(B459,Emprunteurs!$A$2:$E$1629,4,FALSE))</f>
        <v xml:space="preserve"> </v>
      </c>
      <c r="F459" s="29" t="str">
        <f>IF(ISERROR(VLOOKUP(B459,Emprunteurs!$A$2:$E$1629,5,FALSE))," ",VLOOKUP(B459,Emprunteurs!$A$2:$E$1629,5,FALSE))</f>
        <v xml:space="preserve"> </v>
      </c>
      <c r="G459" s="29"/>
      <c r="H459" s="34"/>
      <c r="I459" s="82" t="str">
        <f>IF(ISERROR(VLOOKUP(H459,Inventaire!$A$2:$D$180,2,FALSE))," ",VLOOKUP(H459,Inventaire!$A$2:$D$180,2,FALSE))</f>
        <v xml:space="preserve"> </v>
      </c>
      <c r="J459" s="29" t="str">
        <f>IF(ISERROR(VLOOKUP(H459,Inventaire!$A$2:$D$180,3,FALSE))," ",VLOOKUP(H459,Inventaire!$A$2:$D$180,3,FALSE))</f>
        <v xml:space="preserve"> </v>
      </c>
      <c r="K459" s="29"/>
      <c r="L459" s="29"/>
      <c r="M459" s="29"/>
      <c r="N459" s="92"/>
    </row>
    <row r="460" spans="2:14" x14ac:dyDescent="0.25">
      <c r="B460" s="33"/>
      <c r="C460" s="29" t="str">
        <f>IF(ISERROR(VLOOKUP(B460,Emprunteurs!$A$2:$C$1629,2,FALSE))," ",VLOOKUP(B460,Emprunteurs!$A$2:$C$1629,2,FALSE))</f>
        <v xml:space="preserve"> </v>
      </c>
      <c r="D460" s="29" t="str">
        <f>IF(ISERROR(VLOOKUP(B460,Emprunteurs!$A$2:$C$1629,3,FALSE))," ",VLOOKUP(B460,Emprunteurs!$A$2:$C$1629,3,FALSE))</f>
        <v xml:space="preserve"> </v>
      </c>
      <c r="E460" s="29" t="str">
        <f>IF(ISERROR(VLOOKUP(B460,Emprunteurs!$A$2:$E$1629,4,FALSE))," ",VLOOKUP(B460,Emprunteurs!$A$2:$E$1629,4,FALSE))</f>
        <v xml:space="preserve"> </v>
      </c>
      <c r="F460" s="29" t="str">
        <f>IF(ISERROR(VLOOKUP(B460,Emprunteurs!$A$2:$E$1629,5,FALSE))," ",VLOOKUP(B460,Emprunteurs!$A$2:$E$1629,5,FALSE))</f>
        <v xml:space="preserve"> </v>
      </c>
      <c r="G460" s="29"/>
      <c r="H460" s="34"/>
      <c r="I460" s="82" t="str">
        <f>IF(ISERROR(VLOOKUP(H460,Inventaire!$A$2:$D$180,2,FALSE))," ",VLOOKUP(H460,Inventaire!$A$2:$D$180,2,FALSE))</f>
        <v xml:space="preserve"> </v>
      </c>
      <c r="J460" s="29" t="str">
        <f>IF(ISERROR(VLOOKUP(H460,Inventaire!$A$2:$D$180,3,FALSE))," ",VLOOKUP(H460,Inventaire!$A$2:$D$180,3,FALSE))</f>
        <v xml:space="preserve"> </v>
      </c>
      <c r="K460" s="29"/>
      <c r="L460" s="29"/>
      <c r="M460" s="29"/>
      <c r="N460" s="92"/>
    </row>
    <row r="461" spans="2:14" x14ac:dyDescent="0.25">
      <c r="B461" s="33"/>
      <c r="C461" s="29" t="str">
        <f>IF(ISERROR(VLOOKUP(B461,Emprunteurs!$A$2:$C$1629,2,FALSE))," ",VLOOKUP(B461,Emprunteurs!$A$2:$C$1629,2,FALSE))</f>
        <v xml:space="preserve"> </v>
      </c>
      <c r="D461" s="29" t="str">
        <f>IF(ISERROR(VLOOKUP(B461,Emprunteurs!$A$2:$C$1629,3,FALSE))," ",VLOOKUP(B461,Emprunteurs!$A$2:$C$1629,3,FALSE))</f>
        <v xml:space="preserve"> </v>
      </c>
      <c r="E461" s="29" t="str">
        <f>IF(ISERROR(VLOOKUP(B461,Emprunteurs!$A$2:$E$1629,4,FALSE))," ",VLOOKUP(B461,Emprunteurs!$A$2:$E$1629,4,FALSE))</f>
        <v xml:space="preserve"> </v>
      </c>
      <c r="F461" s="29" t="str">
        <f>IF(ISERROR(VLOOKUP(B461,Emprunteurs!$A$2:$E$1629,5,FALSE))," ",VLOOKUP(B461,Emprunteurs!$A$2:$E$1629,5,FALSE))</f>
        <v xml:space="preserve"> </v>
      </c>
      <c r="G461" s="29"/>
      <c r="H461" s="34"/>
      <c r="I461" s="82" t="str">
        <f>IF(ISERROR(VLOOKUP(H461,Inventaire!$A$2:$D$180,2,FALSE))," ",VLOOKUP(H461,Inventaire!$A$2:$D$180,2,FALSE))</f>
        <v xml:space="preserve"> </v>
      </c>
      <c r="J461" s="29" t="str">
        <f>IF(ISERROR(VLOOKUP(H461,Inventaire!$A$2:$D$180,3,FALSE))," ",VLOOKUP(H461,Inventaire!$A$2:$D$180,3,FALSE))</f>
        <v xml:space="preserve"> </v>
      </c>
      <c r="K461" s="29"/>
      <c r="L461" s="29"/>
      <c r="M461" s="29"/>
      <c r="N461" s="92"/>
    </row>
    <row r="462" spans="2:14" x14ac:dyDescent="0.25">
      <c r="B462" s="33"/>
      <c r="C462" s="29" t="str">
        <f>IF(ISERROR(VLOOKUP(B462,Emprunteurs!$A$2:$C$1629,2,FALSE))," ",VLOOKUP(B462,Emprunteurs!$A$2:$C$1629,2,FALSE))</f>
        <v xml:space="preserve"> </v>
      </c>
      <c r="D462" s="29" t="str">
        <f>IF(ISERROR(VLOOKUP(B462,Emprunteurs!$A$2:$C$1629,3,FALSE))," ",VLOOKUP(B462,Emprunteurs!$A$2:$C$1629,3,FALSE))</f>
        <v xml:space="preserve"> </v>
      </c>
      <c r="E462" s="29" t="str">
        <f>IF(ISERROR(VLOOKUP(B462,Emprunteurs!$A$2:$E$1629,4,FALSE))," ",VLOOKUP(B462,Emprunteurs!$A$2:$E$1629,4,FALSE))</f>
        <v xml:space="preserve"> </v>
      </c>
      <c r="F462" s="29" t="str">
        <f>IF(ISERROR(VLOOKUP(B462,Emprunteurs!$A$2:$E$1629,5,FALSE))," ",VLOOKUP(B462,Emprunteurs!$A$2:$E$1629,5,FALSE))</f>
        <v xml:space="preserve"> </v>
      </c>
      <c r="G462" s="29"/>
      <c r="H462" s="34"/>
      <c r="I462" s="82" t="str">
        <f>IF(ISERROR(VLOOKUP(H462,Inventaire!$A$2:$D$180,2,FALSE))," ",VLOOKUP(H462,Inventaire!$A$2:$D$180,2,FALSE))</f>
        <v xml:space="preserve"> </v>
      </c>
      <c r="J462" s="29" t="str">
        <f>IF(ISERROR(VLOOKUP(H462,Inventaire!$A$2:$D$180,3,FALSE))," ",VLOOKUP(H462,Inventaire!$A$2:$D$180,3,FALSE))</f>
        <v xml:space="preserve"> </v>
      </c>
      <c r="K462" s="29"/>
      <c r="L462" s="29"/>
      <c r="M462" s="29"/>
      <c r="N462" s="92"/>
    </row>
    <row r="463" spans="2:14" x14ac:dyDescent="0.25">
      <c r="B463" s="33"/>
      <c r="C463" s="29" t="str">
        <f>IF(ISERROR(VLOOKUP(B463,Emprunteurs!$A$2:$C$1629,2,FALSE))," ",VLOOKUP(B463,Emprunteurs!$A$2:$C$1629,2,FALSE))</f>
        <v xml:space="preserve"> </v>
      </c>
      <c r="D463" s="29" t="str">
        <f>IF(ISERROR(VLOOKUP(B463,Emprunteurs!$A$2:$C$1629,3,FALSE))," ",VLOOKUP(B463,Emprunteurs!$A$2:$C$1629,3,FALSE))</f>
        <v xml:space="preserve"> </v>
      </c>
      <c r="E463" s="29" t="str">
        <f>IF(ISERROR(VLOOKUP(B463,Emprunteurs!$A$2:$E$1629,4,FALSE))," ",VLOOKUP(B463,Emprunteurs!$A$2:$E$1629,4,FALSE))</f>
        <v xml:space="preserve"> </v>
      </c>
      <c r="F463" s="29" t="str">
        <f>IF(ISERROR(VLOOKUP(B463,Emprunteurs!$A$2:$E$1629,5,FALSE))," ",VLOOKUP(B463,Emprunteurs!$A$2:$E$1629,5,FALSE))</f>
        <v xml:space="preserve"> </v>
      </c>
      <c r="G463" s="29"/>
      <c r="H463" s="34"/>
      <c r="I463" s="82" t="str">
        <f>IF(ISERROR(VLOOKUP(H463,Inventaire!$A$2:$D$180,2,FALSE))," ",VLOOKUP(H463,Inventaire!$A$2:$D$180,2,FALSE))</f>
        <v xml:space="preserve"> </v>
      </c>
      <c r="J463" s="29" t="str">
        <f>IF(ISERROR(VLOOKUP(H463,Inventaire!$A$2:$D$180,3,FALSE))," ",VLOOKUP(H463,Inventaire!$A$2:$D$180,3,FALSE))</f>
        <v xml:space="preserve"> </v>
      </c>
      <c r="K463" s="29"/>
      <c r="L463" s="29"/>
      <c r="M463" s="29"/>
      <c r="N463" s="92"/>
    </row>
    <row r="464" spans="2:14" x14ac:dyDescent="0.25">
      <c r="B464" s="33"/>
      <c r="C464" s="29" t="str">
        <f>IF(ISERROR(VLOOKUP(B464,Emprunteurs!$A$2:$C$1629,2,FALSE))," ",VLOOKUP(B464,Emprunteurs!$A$2:$C$1629,2,FALSE))</f>
        <v xml:space="preserve"> </v>
      </c>
      <c r="D464" s="29" t="str">
        <f>IF(ISERROR(VLOOKUP(B464,Emprunteurs!$A$2:$C$1629,3,FALSE))," ",VLOOKUP(B464,Emprunteurs!$A$2:$C$1629,3,FALSE))</f>
        <v xml:space="preserve"> </v>
      </c>
      <c r="E464" s="29" t="str">
        <f>IF(ISERROR(VLOOKUP(B464,Emprunteurs!$A$2:$E$1629,4,FALSE))," ",VLOOKUP(B464,Emprunteurs!$A$2:$E$1629,4,FALSE))</f>
        <v xml:space="preserve"> </v>
      </c>
      <c r="F464" s="29" t="str">
        <f>IF(ISERROR(VLOOKUP(B464,Emprunteurs!$A$2:$E$1629,5,FALSE))," ",VLOOKUP(B464,Emprunteurs!$A$2:$E$1629,5,FALSE))</f>
        <v xml:space="preserve"> </v>
      </c>
      <c r="G464" s="29"/>
      <c r="H464" s="34"/>
      <c r="I464" s="82" t="str">
        <f>IF(ISERROR(VLOOKUP(H464,Inventaire!$A$2:$D$180,2,FALSE))," ",VLOOKUP(H464,Inventaire!$A$2:$D$180,2,FALSE))</f>
        <v xml:space="preserve"> </v>
      </c>
      <c r="J464" s="29" t="str">
        <f>IF(ISERROR(VLOOKUP(H464,Inventaire!$A$2:$D$180,3,FALSE))," ",VLOOKUP(H464,Inventaire!$A$2:$D$180,3,FALSE))</f>
        <v xml:space="preserve"> </v>
      </c>
      <c r="K464" s="29"/>
      <c r="L464" s="29"/>
      <c r="M464" s="29"/>
      <c r="N464" s="92"/>
    </row>
    <row r="465" spans="2:14" x14ac:dyDescent="0.25">
      <c r="B465" s="33"/>
      <c r="C465" s="29" t="str">
        <f>IF(ISERROR(VLOOKUP(B465,Emprunteurs!$A$2:$C$1629,2,FALSE))," ",VLOOKUP(B465,Emprunteurs!$A$2:$C$1629,2,FALSE))</f>
        <v xml:space="preserve"> </v>
      </c>
      <c r="D465" s="29" t="str">
        <f>IF(ISERROR(VLOOKUP(B465,Emprunteurs!$A$2:$C$1629,3,FALSE))," ",VLOOKUP(B465,Emprunteurs!$A$2:$C$1629,3,FALSE))</f>
        <v xml:space="preserve"> </v>
      </c>
      <c r="E465" s="29" t="str">
        <f>IF(ISERROR(VLOOKUP(B465,Emprunteurs!$A$2:$E$1629,4,FALSE))," ",VLOOKUP(B465,Emprunteurs!$A$2:$E$1629,4,FALSE))</f>
        <v xml:space="preserve"> </v>
      </c>
      <c r="F465" s="29" t="str">
        <f>IF(ISERROR(VLOOKUP(B465,Emprunteurs!$A$2:$E$1629,5,FALSE))," ",VLOOKUP(B465,Emprunteurs!$A$2:$E$1629,5,FALSE))</f>
        <v xml:space="preserve"> </v>
      </c>
      <c r="G465" s="29"/>
      <c r="H465" s="34"/>
      <c r="I465" s="82" t="str">
        <f>IF(ISERROR(VLOOKUP(H465,Inventaire!$A$2:$D$180,2,FALSE))," ",VLOOKUP(H465,Inventaire!$A$2:$D$180,2,FALSE))</f>
        <v xml:space="preserve"> </v>
      </c>
      <c r="J465" s="29" t="str">
        <f>IF(ISERROR(VLOOKUP(H465,Inventaire!$A$2:$D$180,3,FALSE))," ",VLOOKUP(H465,Inventaire!$A$2:$D$180,3,FALSE))</f>
        <v xml:space="preserve"> </v>
      </c>
      <c r="K465" s="29"/>
      <c r="L465" s="29"/>
      <c r="M465" s="29"/>
      <c r="N465" s="92"/>
    </row>
    <row r="466" spans="2:14" x14ac:dyDescent="0.25">
      <c r="B466" s="33"/>
      <c r="C466" s="29" t="str">
        <f>IF(ISERROR(VLOOKUP(B466,Emprunteurs!$A$2:$C$1629,2,FALSE))," ",VLOOKUP(B466,Emprunteurs!$A$2:$C$1629,2,FALSE))</f>
        <v xml:space="preserve"> </v>
      </c>
      <c r="D466" s="29" t="str">
        <f>IF(ISERROR(VLOOKUP(B466,Emprunteurs!$A$2:$C$1629,3,FALSE))," ",VLOOKUP(B466,Emprunteurs!$A$2:$C$1629,3,FALSE))</f>
        <v xml:space="preserve"> </v>
      </c>
      <c r="E466" s="29" t="str">
        <f>IF(ISERROR(VLOOKUP(B466,Emprunteurs!$A$2:$E$1629,4,FALSE))," ",VLOOKUP(B466,Emprunteurs!$A$2:$E$1629,4,FALSE))</f>
        <v xml:space="preserve"> </v>
      </c>
      <c r="F466" s="29" t="str">
        <f>IF(ISERROR(VLOOKUP(B466,Emprunteurs!$A$2:$E$1629,5,FALSE))," ",VLOOKUP(B466,Emprunteurs!$A$2:$E$1629,5,FALSE))</f>
        <v xml:space="preserve"> </v>
      </c>
      <c r="G466" s="29"/>
      <c r="H466" s="34"/>
      <c r="I466" s="82" t="str">
        <f>IF(ISERROR(VLOOKUP(H466,Inventaire!$A$2:$D$180,2,FALSE))," ",VLOOKUP(H466,Inventaire!$A$2:$D$180,2,FALSE))</f>
        <v xml:space="preserve"> </v>
      </c>
      <c r="J466" s="29" t="str">
        <f>IF(ISERROR(VLOOKUP(H466,Inventaire!$A$2:$D$180,3,FALSE))," ",VLOOKUP(H466,Inventaire!$A$2:$D$180,3,FALSE))</f>
        <v xml:space="preserve"> </v>
      </c>
      <c r="K466" s="29"/>
      <c r="L466" s="29"/>
      <c r="M466" s="29"/>
      <c r="N466" s="92"/>
    </row>
    <row r="467" spans="2:14" x14ac:dyDescent="0.25">
      <c r="B467" s="33"/>
      <c r="C467" s="29" t="str">
        <f>IF(ISERROR(VLOOKUP(B467,Emprunteurs!$A$2:$C$1629,2,FALSE))," ",VLOOKUP(B467,Emprunteurs!$A$2:$C$1629,2,FALSE))</f>
        <v xml:space="preserve"> </v>
      </c>
      <c r="D467" s="29" t="str">
        <f>IF(ISERROR(VLOOKUP(B467,Emprunteurs!$A$2:$C$1629,3,FALSE))," ",VLOOKUP(B467,Emprunteurs!$A$2:$C$1629,3,FALSE))</f>
        <v xml:space="preserve"> </v>
      </c>
      <c r="E467" s="29" t="str">
        <f>IF(ISERROR(VLOOKUP(B467,Emprunteurs!$A$2:$E$1629,4,FALSE))," ",VLOOKUP(B467,Emprunteurs!$A$2:$E$1629,4,FALSE))</f>
        <v xml:space="preserve"> </v>
      </c>
      <c r="F467" s="29" t="str">
        <f>IF(ISERROR(VLOOKUP(B467,Emprunteurs!$A$2:$E$1629,5,FALSE))," ",VLOOKUP(B467,Emprunteurs!$A$2:$E$1629,5,FALSE))</f>
        <v xml:space="preserve"> </v>
      </c>
      <c r="G467" s="29"/>
      <c r="H467" s="34"/>
      <c r="I467" s="82" t="str">
        <f>IF(ISERROR(VLOOKUP(H467,Inventaire!$A$2:$D$180,2,FALSE))," ",VLOOKUP(H467,Inventaire!$A$2:$D$180,2,FALSE))</f>
        <v xml:space="preserve"> </v>
      </c>
      <c r="J467" s="29" t="str">
        <f>IF(ISERROR(VLOOKUP(H467,Inventaire!$A$2:$D$180,3,FALSE))," ",VLOOKUP(H467,Inventaire!$A$2:$D$180,3,FALSE))</f>
        <v xml:space="preserve"> </v>
      </c>
      <c r="K467" s="29"/>
      <c r="L467" s="29"/>
      <c r="M467" s="29"/>
      <c r="N467" s="92"/>
    </row>
    <row r="468" spans="2:14" x14ac:dyDescent="0.25">
      <c r="B468" s="33"/>
      <c r="C468" s="29" t="str">
        <f>IF(ISERROR(VLOOKUP(B468,Emprunteurs!$A$2:$C$1629,2,FALSE))," ",VLOOKUP(B468,Emprunteurs!$A$2:$C$1629,2,FALSE))</f>
        <v xml:space="preserve"> </v>
      </c>
      <c r="D468" s="29" t="str">
        <f>IF(ISERROR(VLOOKUP(B468,Emprunteurs!$A$2:$C$1629,3,FALSE))," ",VLOOKUP(B468,Emprunteurs!$A$2:$C$1629,3,FALSE))</f>
        <v xml:space="preserve"> </v>
      </c>
      <c r="E468" s="29" t="str">
        <f>IF(ISERROR(VLOOKUP(B468,Emprunteurs!$A$2:$E$1629,4,FALSE))," ",VLOOKUP(B468,Emprunteurs!$A$2:$E$1629,4,FALSE))</f>
        <v xml:space="preserve"> </v>
      </c>
      <c r="F468" s="29" t="str">
        <f>IF(ISERROR(VLOOKUP(B468,Emprunteurs!$A$2:$E$1629,5,FALSE))," ",VLOOKUP(B468,Emprunteurs!$A$2:$E$1629,5,FALSE))</f>
        <v xml:space="preserve"> </v>
      </c>
      <c r="G468" s="29"/>
      <c r="H468" s="34"/>
      <c r="I468" s="82" t="str">
        <f>IF(ISERROR(VLOOKUP(H468,Inventaire!$A$2:$D$180,2,FALSE))," ",VLOOKUP(H468,Inventaire!$A$2:$D$180,2,FALSE))</f>
        <v xml:space="preserve"> </v>
      </c>
      <c r="J468" s="29" t="str">
        <f>IF(ISERROR(VLOOKUP(H468,Inventaire!$A$2:$D$180,3,FALSE))," ",VLOOKUP(H468,Inventaire!$A$2:$D$180,3,FALSE))</f>
        <v xml:space="preserve"> </v>
      </c>
      <c r="K468" s="29"/>
      <c r="L468" s="29"/>
      <c r="M468" s="29"/>
      <c r="N468" s="92"/>
    </row>
    <row r="469" spans="2:14" x14ac:dyDescent="0.25">
      <c r="B469" s="33"/>
      <c r="C469" s="29" t="str">
        <f>IF(ISERROR(VLOOKUP(B469,Emprunteurs!$A$2:$C$1629,2,FALSE))," ",VLOOKUP(B469,Emprunteurs!$A$2:$C$1629,2,FALSE))</f>
        <v xml:space="preserve"> </v>
      </c>
      <c r="D469" s="29" t="str">
        <f>IF(ISERROR(VLOOKUP(B469,Emprunteurs!$A$2:$C$1629,3,FALSE))," ",VLOOKUP(B469,Emprunteurs!$A$2:$C$1629,3,FALSE))</f>
        <v xml:space="preserve"> </v>
      </c>
      <c r="E469" s="29" t="str">
        <f>IF(ISERROR(VLOOKUP(B469,Emprunteurs!$A$2:$E$1629,4,FALSE))," ",VLOOKUP(B469,Emprunteurs!$A$2:$E$1629,4,FALSE))</f>
        <v xml:space="preserve"> </v>
      </c>
      <c r="F469" s="29" t="str">
        <f>IF(ISERROR(VLOOKUP(B469,Emprunteurs!$A$2:$E$1629,5,FALSE))," ",VLOOKUP(B469,Emprunteurs!$A$2:$E$1629,5,FALSE))</f>
        <v xml:space="preserve"> </v>
      </c>
      <c r="G469" s="29"/>
      <c r="H469" s="34"/>
      <c r="I469" s="82" t="str">
        <f>IF(ISERROR(VLOOKUP(H469,Inventaire!$A$2:$D$180,2,FALSE))," ",VLOOKUP(H469,Inventaire!$A$2:$D$180,2,FALSE))</f>
        <v xml:space="preserve"> </v>
      </c>
      <c r="J469" s="29" t="str">
        <f>IF(ISERROR(VLOOKUP(H469,Inventaire!$A$2:$D$180,3,FALSE))," ",VLOOKUP(H469,Inventaire!$A$2:$D$180,3,FALSE))</f>
        <v xml:space="preserve"> </v>
      </c>
      <c r="K469" s="29"/>
      <c r="L469" s="29"/>
      <c r="M469" s="29"/>
      <c r="N469" s="92"/>
    </row>
    <row r="470" spans="2:14" x14ac:dyDescent="0.25">
      <c r="B470" s="33"/>
      <c r="C470" s="29" t="str">
        <f>IF(ISERROR(VLOOKUP(B470,Emprunteurs!$A$2:$C$1629,2,FALSE))," ",VLOOKUP(B470,Emprunteurs!$A$2:$C$1629,2,FALSE))</f>
        <v xml:space="preserve"> </v>
      </c>
      <c r="D470" s="29" t="str">
        <f>IF(ISERROR(VLOOKUP(B470,Emprunteurs!$A$2:$C$1629,3,FALSE))," ",VLOOKUP(B470,Emprunteurs!$A$2:$C$1629,3,FALSE))</f>
        <v xml:space="preserve"> </v>
      </c>
      <c r="E470" s="29" t="str">
        <f>IF(ISERROR(VLOOKUP(B470,Emprunteurs!$A$2:$E$1629,4,FALSE))," ",VLOOKUP(B470,Emprunteurs!$A$2:$E$1629,4,FALSE))</f>
        <v xml:space="preserve"> </v>
      </c>
      <c r="F470" s="29" t="str">
        <f>IF(ISERROR(VLOOKUP(B470,Emprunteurs!$A$2:$E$1629,5,FALSE))," ",VLOOKUP(B470,Emprunteurs!$A$2:$E$1629,5,FALSE))</f>
        <v xml:space="preserve"> </v>
      </c>
      <c r="G470" s="29"/>
      <c r="H470" s="34"/>
      <c r="I470" s="82" t="str">
        <f>IF(ISERROR(VLOOKUP(H470,Inventaire!$A$2:$D$180,2,FALSE))," ",VLOOKUP(H470,Inventaire!$A$2:$D$180,2,FALSE))</f>
        <v xml:space="preserve"> </v>
      </c>
      <c r="J470" s="29" t="str">
        <f>IF(ISERROR(VLOOKUP(H470,Inventaire!$A$2:$D$180,3,FALSE))," ",VLOOKUP(H470,Inventaire!$A$2:$D$180,3,FALSE))</f>
        <v xml:space="preserve"> </v>
      </c>
      <c r="K470" s="29"/>
      <c r="L470" s="29"/>
      <c r="M470" s="29"/>
      <c r="N470" s="92"/>
    </row>
    <row r="471" spans="2:14" x14ac:dyDescent="0.25">
      <c r="B471" s="33"/>
      <c r="C471" s="29" t="str">
        <f>IF(ISERROR(VLOOKUP(B471,Emprunteurs!$A$2:$C$1629,2,FALSE))," ",VLOOKUP(B471,Emprunteurs!$A$2:$C$1629,2,FALSE))</f>
        <v xml:space="preserve"> </v>
      </c>
      <c r="D471" s="29" t="str">
        <f>IF(ISERROR(VLOOKUP(B471,Emprunteurs!$A$2:$C$1629,3,FALSE))," ",VLOOKUP(B471,Emprunteurs!$A$2:$C$1629,3,FALSE))</f>
        <v xml:space="preserve"> </v>
      </c>
      <c r="E471" s="29" t="str">
        <f>IF(ISERROR(VLOOKUP(B471,Emprunteurs!$A$2:$E$1629,4,FALSE))," ",VLOOKUP(B471,Emprunteurs!$A$2:$E$1629,4,FALSE))</f>
        <v xml:space="preserve"> </v>
      </c>
      <c r="F471" s="29" t="str">
        <f>IF(ISERROR(VLOOKUP(B471,Emprunteurs!$A$2:$E$1629,5,FALSE))," ",VLOOKUP(B471,Emprunteurs!$A$2:$E$1629,5,FALSE))</f>
        <v xml:space="preserve"> </v>
      </c>
      <c r="G471" s="29"/>
      <c r="H471" s="34"/>
      <c r="I471" s="82" t="str">
        <f>IF(ISERROR(VLOOKUP(H471,Inventaire!$A$2:$D$180,2,FALSE))," ",VLOOKUP(H471,Inventaire!$A$2:$D$180,2,FALSE))</f>
        <v xml:space="preserve"> </v>
      </c>
      <c r="J471" s="29" t="str">
        <f>IF(ISERROR(VLOOKUP(H471,Inventaire!$A$2:$D$180,3,FALSE))," ",VLOOKUP(H471,Inventaire!$A$2:$D$180,3,FALSE))</f>
        <v xml:space="preserve"> </v>
      </c>
      <c r="K471" s="29"/>
      <c r="L471" s="29"/>
      <c r="M471" s="29"/>
      <c r="N471" s="92"/>
    </row>
    <row r="472" spans="2:14" x14ac:dyDescent="0.25">
      <c r="B472" s="33"/>
      <c r="C472" s="29" t="str">
        <f>IF(ISERROR(VLOOKUP(B472,Emprunteurs!$A$2:$C$1629,2,FALSE))," ",VLOOKUP(B472,Emprunteurs!$A$2:$C$1629,2,FALSE))</f>
        <v xml:space="preserve"> </v>
      </c>
      <c r="D472" s="29" t="str">
        <f>IF(ISERROR(VLOOKUP(B472,Emprunteurs!$A$2:$C$1629,3,FALSE))," ",VLOOKUP(B472,Emprunteurs!$A$2:$C$1629,3,FALSE))</f>
        <v xml:space="preserve"> </v>
      </c>
      <c r="E472" s="29" t="str">
        <f>IF(ISERROR(VLOOKUP(B472,Emprunteurs!$A$2:$E$1629,4,FALSE))," ",VLOOKUP(B472,Emprunteurs!$A$2:$E$1629,4,FALSE))</f>
        <v xml:space="preserve"> </v>
      </c>
      <c r="F472" s="29" t="str">
        <f>IF(ISERROR(VLOOKUP(B472,Emprunteurs!$A$2:$E$1629,5,FALSE))," ",VLOOKUP(B472,Emprunteurs!$A$2:$E$1629,5,FALSE))</f>
        <v xml:space="preserve"> </v>
      </c>
      <c r="G472" s="29"/>
      <c r="H472" s="34"/>
      <c r="I472" s="82" t="str">
        <f>IF(ISERROR(VLOOKUP(H472,Inventaire!$A$2:$D$180,2,FALSE))," ",VLOOKUP(H472,Inventaire!$A$2:$D$180,2,FALSE))</f>
        <v xml:space="preserve"> </v>
      </c>
      <c r="J472" s="29" t="str">
        <f>IF(ISERROR(VLOOKUP(H472,Inventaire!$A$2:$D$180,3,FALSE))," ",VLOOKUP(H472,Inventaire!$A$2:$D$180,3,FALSE))</f>
        <v xml:space="preserve"> </v>
      </c>
      <c r="K472" s="29"/>
      <c r="L472" s="29"/>
      <c r="M472" s="29"/>
      <c r="N472" s="92"/>
    </row>
    <row r="473" spans="2:14" x14ac:dyDescent="0.25">
      <c r="B473" s="33"/>
      <c r="C473" s="29" t="str">
        <f>IF(ISERROR(VLOOKUP(B473,Emprunteurs!$A$2:$C$1629,2,FALSE))," ",VLOOKUP(B473,Emprunteurs!$A$2:$C$1629,2,FALSE))</f>
        <v xml:space="preserve"> </v>
      </c>
      <c r="D473" s="29" t="str">
        <f>IF(ISERROR(VLOOKUP(B473,Emprunteurs!$A$2:$C$1629,3,FALSE))," ",VLOOKUP(B473,Emprunteurs!$A$2:$C$1629,3,FALSE))</f>
        <v xml:space="preserve"> </v>
      </c>
      <c r="E473" s="29" t="str">
        <f>IF(ISERROR(VLOOKUP(B473,Emprunteurs!$A$2:$E$1629,4,FALSE))," ",VLOOKUP(B473,Emprunteurs!$A$2:$E$1629,4,FALSE))</f>
        <v xml:space="preserve"> </v>
      </c>
      <c r="F473" s="29" t="str">
        <f>IF(ISERROR(VLOOKUP(B473,Emprunteurs!$A$2:$E$1629,5,FALSE))," ",VLOOKUP(B473,Emprunteurs!$A$2:$E$1629,5,FALSE))</f>
        <v xml:space="preserve"> </v>
      </c>
      <c r="G473" s="29"/>
      <c r="H473" s="34"/>
      <c r="I473" s="82" t="str">
        <f>IF(ISERROR(VLOOKUP(H473,Inventaire!$A$2:$D$180,2,FALSE))," ",VLOOKUP(H473,Inventaire!$A$2:$D$180,2,FALSE))</f>
        <v xml:space="preserve"> </v>
      </c>
      <c r="J473" s="29" t="str">
        <f>IF(ISERROR(VLOOKUP(H473,Inventaire!$A$2:$D$180,3,FALSE))," ",VLOOKUP(H473,Inventaire!$A$2:$D$180,3,FALSE))</f>
        <v xml:space="preserve"> </v>
      </c>
      <c r="K473" s="29"/>
      <c r="L473" s="29"/>
      <c r="M473" s="29"/>
      <c r="N473" s="92"/>
    </row>
    <row r="474" spans="2:14" x14ac:dyDescent="0.25">
      <c r="B474" s="33"/>
      <c r="C474" s="29" t="str">
        <f>IF(ISERROR(VLOOKUP(B474,Emprunteurs!$A$2:$C$1629,2,FALSE))," ",VLOOKUP(B474,Emprunteurs!$A$2:$C$1629,2,FALSE))</f>
        <v xml:space="preserve"> </v>
      </c>
      <c r="D474" s="29" t="str">
        <f>IF(ISERROR(VLOOKUP(B474,Emprunteurs!$A$2:$C$1629,3,FALSE))," ",VLOOKUP(B474,Emprunteurs!$A$2:$C$1629,3,FALSE))</f>
        <v xml:space="preserve"> </v>
      </c>
      <c r="E474" s="29" t="str">
        <f>IF(ISERROR(VLOOKUP(B474,Emprunteurs!$A$2:$E$1629,4,FALSE))," ",VLOOKUP(B474,Emprunteurs!$A$2:$E$1629,4,FALSE))</f>
        <v xml:space="preserve"> </v>
      </c>
      <c r="F474" s="29" t="str">
        <f>IF(ISERROR(VLOOKUP(B474,Emprunteurs!$A$2:$E$1629,5,FALSE))," ",VLOOKUP(B474,Emprunteurs!$A$2:$E$1629,5,FALSE))</f>
        <v xml:space="preserve"> </v>
      </c>
      <c r="G474" s="29"/>
      <c r="H474" s="34"/>
      <c r="I474" s="82" t="str">
        <f>IF(ISERROR(VLOOKUP(H474,Inventaire!$A$2:$D$180,2,FALSE))," ",VLOOKUP(H474,Inventaire!$A$2:$D$180,2,FALSE))</f>
        <v xml:space="preserve"> </v>
      </c>
      <c r="J474" s="29" t="str">
        <f>IF(ISERROR(VLOOKUP(H474,Inventaire!$A$2:$D$180,3,FALSE))," ",VLOOKUP(H474,Inventaire!$A$2:$D$180,3,FALSE))</f>
        <v xml:space="preserve"> </v>
      </c>
      <c r="K474" s="29"/>
      <c r="L474" s="29"/>
      <c r="M474" s="29"/>
      <c r="N474" s="92"/>
    </row>
    <row r="475" spans="2:14" x14ac:dyDescent="0.25">
      <c r="B475" s="33"/>
      <c r="C475" s="29" t="str">
        <f>IF(ISERROR(VLOOKUP(B475,Emprunteurs!$A$2:$C$1629,2,FALSE))," ",VLOOKUP(B475,Emprunteurs!$A$2:$C$1629,2,FALSE))</f>
        <v xml:space="preserve"> </v>
      </c>
      <c r="D475" s="29" t="str">
        <f>IF(ISERROR(VLOOKUP(B475,Emprunteurs!$A$2:$C$1629,3,FALSE))," ",VLOOKUP(B475,Emprunteurs!$A$2:$C$1629,3,FALSE))</f>
        <v xml:space="preserve"> </v>
      </c>
      <c r="E475" s="29" t="str">
        <f>IF(ISERROR(VLOOKUP(B475,Emprunteurs!$A$2:$E$1629,4,FALSE))," ",VLOOKUP(B475,Emprunteurs!$A$2:$E$1629,4,FALSE))</f>
        <v xml:space="preserve"> </v>
      </c>
      <c r="F475" s="29" t="str">
        <f>IF(ISERROR(VLOOKUP(B475,Emprunteurs!$A$2:$E$1629,5,FALSE))," ",VLOOKUP(B475,Emprunteurs!$A$2:$E$1629,5,FALSE))</f>
        <v xml:space="preserve"> </v>
      </c>
      <c r="G475" s="29"/>
      <c r="H475" s="34"/>
      <c r="I475" s="82" t="str">
        <f>IF(ISERROR(VLOOKUP(H475,Inventaire!$A$2:$D$180,2,FALSE))," ",VLOOKUP(H475,Inventaire!$A$2:$D$180,2,FALSE))</f>
        <v xml:space="preserve"> </v>
      </c>
      <c r="J475" s="29" t="str">
        <f>IF(ISERROR(VLOOKUP(H475,Inventaire!$A$2:$D$180,3,FALSE))," ",VLOOKUP(H475,Inventaire!$A$2:$D$180,3,FALSE))</f>
        <v xml:space="preserve"> </v>
      </c>
      <c r="K475" s="29"/>
      <c r="L475" s="29"/>
      <c r="M475" s="29"/>
      <c r="N475" s="92"/>
    </row>
    <row r="476" spans="2:14" x14ac:dyDescent="0.25">
      <c r="B476" s="33"/>
      <c r="C476" s="29" t="str">
        <f>IF(ISERROR(VLOOKUP(B476,Emprunteurs!$A$2:$C$1629,2,FALSE))," ",VLOOKUP(B476,Emprunteurs!$A$2:$C$1629,2,FALSE))</f>
        <v xml:space="preserve"> </v>
      </c>
      <c r="D476" s="29" t="str">
        <f>IF(ISERROR(VLOOKUP(B476,Emprunteurs!$A$2:$C$1629,3,FALSE))," ",VLOOKUP(B476,Emprunteurs!$A$2:$C$1629,3,FALSE))</f>
        <v xml:space="preserve"> </v>
      </c>
      <c r="E476" s="29" t="str">
        <f>IF(ISERROR(VLOOKUP(B476,Emprunteurs!$A$2:$E$1629,4,FALSE))," ",VLOOKUP(B476,Emprunteurs!$A$2:$E$1629,4,FALSE))</f>
        <v xml:space="preserve"> </v>
      </c>
      <c r="F476" s="29" t="str">
        <f>IF(ISERROR(VLOOKUP(B476,Emprunteurs!$A$2:$E$1629,5,FALSE))," ",VLOOKUP(B476,Emprunteurs!$A$2:$E$1629,5,FALSE))</f>
        <v xml:space="preserve"> </v>
      </c>
      <c r="G476" s="29"/>
      <c r="H476" s="34"/>
      <c r="I476" s="82" t="str">
        <f>IF(ISERROR(VLOOKUP(H476,Inventaire!$A$2:$D$180,2,FALSE))," ",VLOOKUP(H476,Inventaire!$A$2:$D$180,2,FALSE))</f>
        <v xml:space="preserve"> </v>
      </c>
      <c r="J476" s="29" t="str">
        <f>IF(ISERROR(VLOOKUP(H476,Inventaire!$A$2:$D$180,3,FALSE))," ",VLOOKUP(H476,Inventaire!$A$2:$D$180,3,FALSE))</f>
        <v xml:space="preserve"> </v>
      </c>
      <c r="K476" s="29"/>
      <c r="L476" s="29"/>
      <c r="M476" s="29"/>
      <c r="N476" s="92"/>
    </row>
    <row r="477" spans="2:14" x14ac:dyDescent="0.25">
      <c r="B477" s="33"/>
      <c r="C477" s="29" t="str">
        <f>IF(ISERROR(VLOOKUP(B477,Emprunteurs!$A$2:$C$1629,2,FALSE))," ",VLOOKUP(B477,Emprunteurs!$A$2:$C$1629,2,FALSE))</f>
        <v xml:space="preserve"> </v>
      </c>
      <c r="D477" s="29" t="str">
        <f>IF(ISERROR(VLOOKUP(B477,Emprunteurs!$A$2:$C$1629,3,FALSE))," ",VLOOKUP(B477,Emprunteurs!$A$2:$C$1629,3,FALSE))</f>
        <v xml:space="preserve"> </v>
      </c>
      <c r="E477" s="29" t="str">
        <f>IF(ISERROR(VLOOKUP(B477,Emprunteurs!$A$2:$E$1629,4,FALSE))," ",VLOOKUP(B477,Emprunteurs!$A$2:$E$1629,4,FALSE))</f>
        <v xml:space="preserve"> </v>
      </c>
      <c r="F477" s="29" t="str">
        <f>IF(ISERROR(VLOOKUP(B477,Emprunteurs!$A$2:$E$1629,5,FALSE))," ",VLOOKUP(B477,Emprunteurs!$A$2:$E$1629,5,FALSE))</f>
        <v xml:space="preserve"> </v>
      </c>
      <c r="G477" s="29"/>
      <c r="H477" s="34"/>
      <c r="I477" s="82" t="str">
        <f>IF(ISERROR(VLOOKUP(H477,Inventaire!$A$2:$D$180,2,FALSE))," ",VLOOKUP(H477,Inventaire!$A$2:$D$180,2,FALSE))</f>
        <v xml:space="preserve"> </v>
      </c>
      <c r="J477" s="29" t="str">
        <f>IF(ISERROR(VLOOKUP(H477,Inventaire!$A$2:$D$180,3,FALSE))," ",VLOOKUP(H477,Inventaire!$A$2:$D$180,3,FALSE))</f>
        <v xml:space="preserve"> </v>
      </c>
      <c r="K477" s="29"/>
      <c r="L477" s="29"/>
      <c r="M477" s="29"/>
      <c r="N477" s="92"/>
    </row>
    <row r="478" spans="2:14" x14ac:dyDescent="0.25">
      <c r="B478" s="33"/>
      <c r="C478" s="29" t="str">
        <f>IF(ISERROR(VLOOKUP(B478,Emprunteurs!$A$2:$C$1629,2,FALSE))," ",VLOOKUP(B478,Emprunteurs!$A$2:$C$1629,2,FALSE))</f>
        <v xml:space="preserve"> </v>
      </c>
      <c r="D478" s="29" t="str">
        <f>IF(ISERROR(VLOOKUP(B478,Emprunteurs!$A$2:$C$1629,3,FALSE))," ",VLOOKUP(B478,Emprunteurs!$A$2:$C$1629,3,FALSE))</f>
        <v xml:space="preserve"> </v>
      </c>
      <c r="E478" s="29" t="str">
        <f>IF(ISERROR(VLOOKUP(B478,Emprunteurs!$A$2:$E$1629,4,FALSE))," ",VLOOKUP(B478,Emprunteurs!$A$2:$E$1629,4,FALSE))</f>
        <v xml:space="preserve"> </v>
      </c>
      <c r="F478" s="29" t="str">
        <f>IF(ISERROR(VLOOKUP(B478,Emprunteurs!$A$2:$E$1629,5,FALSE))," ",VLOOKUP(B478,Emprunteurs!$A$2:$E$1629,5,FALSE))</f>
        <v xml:space="preserve"> </v>
      </c>
      <c r="G478" s="29"/>
      <c r="H478" s="34"/>
      <c r="I478" s="82" t="str">
        <f>IF(ISERROR(VLOOKUP(H478,Inventaire!$A$2:$D$180,2,FALSE))," ",VLOOKUP(H478,Inventaire!$A$2:$D$180,2,FALSE))</f>
        <v xml:space="preserve"> </v>
      </c>
      <c r="J478" s="29" t="str">
        <f>IF(ISERROR(VLOOKUP(H478,Inventaire!$A$2:$D$180,3,FALSE))," ",VLOOKUP(H478,Inventaire!$A$2:$D$180,3,FALSE))</f>
        <v xml:space="preserve"> </v>
      </c>
      <c r="K478" s="29"/>
      <c r="L478" s="29"/>
      <c r="M478" s="29"/>
      <c r="N478" s="92"/>
    </row>
    <row r="479" spans="2:14" x14ac:dyDescent="0.25">
      <c r="B479" s="33"/>
      <c r="C479" s="29" t="str">
        <f>IF(ISERROR(VLOOKUP(B479,Emprunteurs!$A$2:$C$1629,2,FALSE))," ",VLOOKUP(B479,Emprunteurs!$A$2:$C$1629,2,FALSE))</f>
        <v xml:space="preserve"> </v>
      </c>
      <c r="D479" s="29" t="str">
        <f>IF(ISERROR(VLOOKUP(B479,Emprunteurs!$A$2:$C$1629,3,FALSE))," ",VLOOKUP(B479,Emprunteurs!$A$2:$C$1629,3,FALSE))</f>
        <v xml:space="preserve"> </v>
      </c>
      <c r="E479" s="29" t="str">
        <f>IF(ISERROR(VLOOKUP(B479,Emprunteurs!$A$2:$E$1629,4,FALSE))," ",VLOOKUP(B479,Emprunteurs!$A$2:$E$1629,4,FALSE))</f>
        <v xml:space="preserve"> </v>
      </c>
      <c r="F479" s="29" t="str">
        <f>IF(ISERROR(VLOOKUP(B479,Emprunteurs!$A$2:$E$1629,5,FALSE))," ",VLOOKUP(B479,Emprunteurs!$A$2:$E$1629,5,FALSE))</f>
        <v xml:space="preserve"> </v>
      </c>
      <c r="G479" s="29"/>
      <c r="H479" s="34"/>
      <c r="I479" s="82" t="str">
        <f>IF(ISERROR(VLOOKUP(H479,Inventaire!$A$2:$D$180,2,FALSE))," ",VLOOKUP(H479,Inventaire!$A$2:$D$180,2,FALSE))</f>
        <v xml:space="preserve"> </v>
      </c>
      <c r="J479" s="29" t="str">
        <f>IF(ISERROR(VLOOKUP(H479,Inventaire!$A$2:$D$180,3,FALSE))," ",VLOOKUP(H479,Inventaire!$A$2:$D$180,3,FALSE))</f>
        <v xml:space="preserve"> </v>
      </c>
      <c r="K479" s="29"/>
      <c r="L479" s="29"/>
      <c r="M479" s="29"/>
      <c r="N479" s="92"/>
    </row>
    <row r="480" spans="2:14" x14ac:dyDescent="0.25">
      <c r="B480" s="33"/>
      <c r="C480" s="29" t="str">
        <f>IF(ISERROR(VLOOKUP(B480,Emprunteurs!$A$2:$C$1629,2,FALSE))," ",VLOOKUP(B480,Emprunteurs!$A$2:$C$1629,2,FALSE))</f>
        <v xml:space="preserve"> </v>
      </c>
      <c r="D480" s="29" t="str">
        <f>IF(ISERROR(VLOOKUP(B480,Emprunteurs!$A$2:$C$1629,3,FALSE))," ",VLOOKUP(B480,Emprunteurs!$A$2:$C$1629,3,FALSE))</f>
        <v xml:space="preserve"> </v>
      </c>
      <c r="E480" s="29" t="str">
        <f>IF(ISERROR(VLOOKUP(B480,Emprunteurs!$A$2:$E$1629,4,FALSE))," ",VLOOKUP(B480,Emprunteurs!$A$2:$E$1629,4,FALSE))</f>
        <v xml:space="preserve"> </v>
      </c>
      <c r="F480" s="29" t="str">
        <f>IF(ISERROR(VLOOKUP(B480,Emprunteurs!$A$2:$E$1629,5,FALSE))," ",VLOOKUP(B480,Emprunteurs!$A$2:$E$1629,5,FALSE))</f>
        <v xml:space="preserve"> </v>
      </c>
      <c r="G480" s="29"/>
      <c r="H480" s="34"/>
      <c r="I480" s="82" t="str">
        <f>IF(ISERROR(VLOOKUP(H480,Inventaire!$A$2:$D$180,2,FALSE))," ",VLOOKUP(H480,Inventaire!$A$2:$D$180,2,FALSE))</f>
        <v xml:space="preserve"> </v>
      </c>
      <c r="J480" s="29" t="str">
        <f>IF(ISERROR(VLOOKUP(H480,Inventaire!$A$2:$D$180,3,FALSE))," ",VLOOKUP(H480,Inventaire!$A$2:$D$180,3,FALSE))</f>
        <v xml:space="preserve"> </v>
      </c>
      <c r="K480" s="29"/>
      <c r="L480" s="29"/>
      <c r="M480" s="29"/>
      <c r="N480" s="92"/>
    </row>
    <row r="481" spans="2:14" x14ac:dyDescent="0.25">
      <c r="B481" s="33"/>
      <c r="C481" s="29" t="str">
        <f>IF(ISERROR(VLOOKUP(B481,Emprunteurs!$A$2:$C$1629,2,FALSE))," ",VLOOKUP(B481,Emprunteurs!$A$2:$C$1629,2,FALSE))</f>
        <v xml:space="preserve"> </v>
      </c>
      <c r="D481" s="29" t="str">
        <f>IF(ISERROR(VLOOKUP(B481,Emprunteurs!$A$2:$C$1629,3,FALSE))," ",VLOOKUP(B481,Emprunteurs!$A$2:$C$1629,3,FALSE))</f>
        <v xml:space="preserve"> </v>
      </c>
      <c r="E481" s="29" t="str">
        <f>IF(ISERROR(VLOOKUP(B481,Emprunteurs!$A$2:$E$1629,4,FALSE))," ",VLOOKUP(B481,Emprunteurs!$A$2:$E$1629,4,FALSE))</f>
        <v xml:space="preserve"> </v>
      </c>
      <c r="F481" s="29" t="str">
        <f>IF(ISERROR(VLOOKUP(B481,Emprunteurs!$A$2:$E$1629,5,FALSE))," ",VLOOKUP(B481,Emprunteurs!$A$2:$E$1629,5,FALSE))</f>
        <v xml:space="preserve"> </v>
      </c>
      <c r="G481" s="29"/>
      <c r="H481" s="34"/>
      <c r="I481" s="82" t="str">
        <f>IF(ISERROR(VLOOKUP(H481,Inventaire!$A$2:$D$180,2,FALSE))," ",VLOOKUP(H481,Inventaire!$A$2:$D$180,2,FALSE))</f>
        <v xml:space="preserve"> </v>
      </c>
      <c r="J481" s="29" t="str">
        <f>IF(ISERROR(VLOOKUP(H481,Inventaire!$A$2:$D$180,3,FALSE))," ",VLOOKUP(H481,Inventaire!$A$2:$D$180,3,FALSE))</f>
        <v xml:space="preserve"> </v>
      </c>
      <c r="K481" s="29"/>
      <c r="L481" s="29"/>
      <c r="M481" s="29"/>
      <c r="N481" s="92"/>
    </row>
    <row r="482" spans="2:14" x14ac:dyDescent="0.25">
      <c r="B482" s="33"/>
      <c r="C482" s="29" t="str">
        <f>IF(ISERROR(VLOOKUP(B482,Emprunteurs!$A$2:$C$1629,2,FALSE))," ",VLOOKUP(B482,Emprunteurs!$A$2:$C$1629,2,FALSE))</f>
        <v xml:space="preserve"> </v>
      </c>
      <c r="D482" s="29" t="str">
        <f>IF(ISERROR(VLOOKUP(B482,Emprunteurs!$A$2:$C$1629,3,FALSE))," ",VLOOKUP(B482,Emprunteurs!$A$2:$C$1629,3,FALSE))</f>
        <v xml:space="preserve"> </v>
      </c>
      <c r="E482" s="29" t="str">
        <f>IF(ISERROR(VLOOKUP(B482,Emprunteurs!$A$2:$E$1629,4,FALSE))," ",VLOOKUP(B482,Emprunteurs!$A$2:$E$1629,4,FALSE))</f>
        <v xml:space="preserve"> </v>
      </c>
      <c r="F482" s="29" t="str">
        <f>IF(ISERROR(VLOOKUP(B482,Emprunteurs!$A$2:$E$1629,5,FALSE))," ",VLOOKUP(B482,Emprunteurs!$A$2:$E$1629,5,FALSE))</f>
        <v xml:space="preserve"> </v>
      </c>
      <c r="G482" s="29"/>
      <c r="H482" s="34"/>
      <c r="I482" s="82" t="str">
        <f>IF(ISERROR(VLOOKUP(H482,Inventaire!$A$2:$D$180,2,FALSE))," ",VLOOKUP(H482,Inventaire!$A$2:$D$180,2,FALSE))</f>
        <v xml:space="preserve"> </v>
      </c>
      <c r="J482" s="29" t="str">
        <f>IF(ISERROR(VLOOKUP(H482,Inventaire!$A$2:$D$180,3,FALSE))," ",VLOOKUP(H482,Inventaire!$A$2:$D$180,3,FALSE))</f>
        <v xml:space="preserve"> </v>
      </c>
      <c r="K482" s="29"/>
      <c r="L482" s="29"/>
      <c r="M482" s="29"/>
      <c r="N482" s="92"/>
    </row>
    <row r="483" spans="2:14" x14ac:dyDescent="0.25">
      <c r="B483" s="33"/>
      <c r="C483" s="29" t="str">
        <f>IF(ISERROR(VLOOKUP(B483,Emprunteurs!$A$2:$C$1629,2,FALSE))," ",VLOOKUP(B483,Emprunteurs!$A$2:$C$1629,2,FALSE))</f>
        <v xml:space="preserve"> </v>
      </c>
      <c r="D483" s="29" t="str">
        <f>IF(ISERROR(VLOOKUP(B483,Emprunteurs!$A$2:$C$1629,3,FALSE))," ",VLOOKUP(B483,Emprunteurs!$A$2:$C$1629,3,FALSE))</f>
        <v xml:space="preserve"> </v>
      </c>
      <c r="E483" s="29" t="str">
        <f>IF(ISERROR(VLOOKUP(B483,Emprunteurs!$A$2:$E$1629,4,FALSE))," ",VLOOKUP(B483,Emprunteurs!$A$2:$E$1629,4,FALSE))</f>
        <v xml:space="preserve"> </v>
      </c>
      <c r="F483" s="29" t="str">
        <f>IF(ISERROR(VLOOKUP(B483,Emprunteurs!$A$2:$E$1629,5,FALSE))," ",VLOOKUP(B483,Emprunteurs!$A$2:$E$1629,5,FALSE))</f>
        <v xml:space="preserve"> </v>
      </c>
      <c r="G483" s="29"/>
      <c r="H483" s="34"/>
      <c r="I483" s="82" t="str">
        <f>IF(ISERROR(VLOOKUP(H483,Inventaire!$A$2:$D$180,2,FALSE))," ",VLOOKUP(H483,Inventaire!$A$2:$D$180,2,FALSE))</f>
        <v xml:space="preserve"> </v>
      </c>
      <c r="J483" s="29" t="str">
        <f>IF(ISERROR(VLOOKUP(H483,Inventaire!$A$2:$D$180,3,FALSE))," ",VLOOKUP(H483,Inventaire!$A$2:$D$180,3,FALSE))</f>
        <v xml:space="preserve"> </v>
      </c>
      <c r="K483" s="29"/>
      <c r="L483" s="29"/>
      <c r="M483" s="29"/>
      <c r="N483" s="92"/>
    </row>
    <row r="484" spans="2:14" x14ac:dyDescent="0.25">
      <c r="B484" s="33"/>
      <c r="C484" s="29" t="str">
        <f>IF(ISERROR(VLOOKUP(B484,Emprunteurs!$A$2:$C$1629,2,FALSE))," ",VLOOKUP(B484,Emprunteurs!$A$2:$C$1629,2,FALSE))</f>
        <v xml:space="preserve"> </v>
      </c>
      <c r="D484" s="29" t="str">
        <f>IF(ISERROR(VLOOKUP(B484,Emprunteurs!$A$2:$C$1629,3,FALSE))," ",VLOOKUP(B484,Emprunteurs!$A$2:$C$1629,3,FALSE))</f>
        <v xml:space="preserve"> </v>
      </c>
      <c r="E484" s="29" t="str">
        <f>IF(ISERROR(VLOOKUP(B484,Emprunteurs!$A$2:$E$1629,4,FALSE))," ",VLOOKUP(B484,Emprunteurs!$A$2:$E$1629,4,FALSE))</f>
        <v xml:space="preserve"> </v>
      </c>
      <c r="F484" s="29" t="str">
        <f>IF(ISERROR(VLOOKUP(B484,Emprunteurs!$A$2:$E$1629,5,FALSE))," ",VLOOKUP(B484,Emprunteurs!$A$2:$E$1629,5,FALSE))</f>
        <v xml:space="preserve"> </v>
      </c>
      <c r="G484" s="29"/>
      <c r="H484" s="34"/>
      <c r="I484" s="82" t="str">
        <f>IF(ISERROR(VLOOKUP(H484,Inventaire!$A$2:$D$180,2,FALSE))," ",VLOOKUP(H484,Inventaire!$A$2:$D$180,2,FALSE))</f>
        <v xml:space="preserve"> </v>
      </c>
      <c r="J484" s="29" t="str">
        <f>IF(ISERROR(VLOOKUP(H484,Inventaire!$A$2:$D$180,3,FALSE))," ",VLOOKUP(H484,Inventaire!$A$2:$D$180,3,FALSE))</f>
        <v xml:space="preserve"> </v>
      </c>
      <c r="K484" s="29"/>
      <c r="L484" s="29"/>
      <c r="M484" s="29"/>
      <c r="N484" s="92"/>
    </row>
    <row r="485" spans="2:14" x14ac:dyDescent="0.25">
      <c r="B485" s="33"/>
      <c r="C485" s="29" t="str">
        <f>IF(ISERROR(VLOOKUP(B485,Emprunteurs!$A$2:$C$1629,2,FALSE))," ",VLOOKUP(B485,Emprunteurs!$A$2:$C$1629,2,FALSE))</f>
        <v xml:space="preserve"> </v>
      </c>
      <c r="D485" s="29" t="str">
        <f>IF(ISERROR(VLOOKUP(B485,Emprunteurs!$A$2:$C$1629,3,FALSE))," ",VLOOKUP(B485,Emprunteurs!$A$2:$C$1629,3,FALSE))</f>
        <v xml:space="preserve"> </v>
      </c>
      <c r="E485" s="29" t="str">
        <f>IF(ISERROR(VLOOKUP(B485,Emprunteurs!$A$2:$E$1629,4,FALSE))," ",VLOOKUP(B485,Emprunteurs!$A$2:$E$1629,4,FALSE))</f>
        <v xml:space="preserve"> </v>
      </c>
      <c r="F485" s="29" t="str">
        <f>IF(ISERROR(VLOOKUP(B485,Emprunteurs!$A$2:$E$1629,5,FALSE))," ",VLOOKUP(B485,Emprunteurs!$A$2:$E$1629,5,FALSE))</f>
        <v xml:space="preserve"> </v>
      </c>
      <c r="G485" s="29"/>
      <c r="H485" s="34"/>
      <c r="I485" s="82" t="str">
        <f>IF(ISERROR(VLOOKUP(H485,Inventaire!$A$2:$D$180,2,FALSE))," ",VLOOKUP(H485,Inventaire!$A$2:$D$180,2,FALSE))</f>
        <v xml:space="preserve"> </v>
      </c>
      <c r="J485" s="29" t="str">
        <f>IF(ISERROR(VLOOKUP(H485,Inventaire!$A$2:$D$180,3,FALSE))," ",VLOOKUP(H485,Inventaire!$A$2:$D$180,3,FALSE))</f>
        <v xml:space="preserve"> </v>
      </c>
      <c r="K485" s="29"/>
      <c r="L485" s="29"/>
      <c r="M485" s="29"/>
      <c r="N485" s="92"/>
    </row>
    <row r="486" spans="2:14" x14ac:dyDescent="0.25">
      <c r="B486" s="33"/>
      <c r="C486" s="29" t="str">
        <f>IF(ISERROR(VLOOKUP(B486,Emprunteurs!$A$2:$C$1629,2,FALSE))," ",VLOOKUP(B486,Emprunteurs!$A$2:$C$1629,2,FALSE))</f>
        <v xml:space="preserve"> </v>
      </c>
      <c r="D486" s="29" t="str">
        <f>IF(ISERROR(VLOOKUP(B486,Emprunteurs!$A$2:$C$1629,3,FALSE))," ",VLOOKUP(B486,Emprunteurs!$A$2:$C$1629,3,FALSE))</f>
        <v xml:space="preserve"> </v>
      </c>
      <c r="E486" s="29" t="str">
        <f>IF(ISERROR(VLOOKUP(B486,Emprunteurs!$A$2:$E$1629,4,FALSE))," ",VLOOKUP(B486,Emprunteurs!$A$2:$E$1629,4,FALSE))</f>
        <v xml:space="preserve"> </v>
      </c>
      <c r="F486" s="29" t="str">
        <f>IF(ISERROR(VLOOKUP(B486,Emprunteurs!$A$2:$E$1629,5,FALSE))," ",VLOOKUP(B486,Emprunteurs!$A$2:$E$1629,5,FALSE))</f>
        <v xml:space="preserve"> </v>
      </c>
      <c r="G486" s="29"/>
      <c r="H486" s="34"/>
      <c r="I486" s="82" t="str">
        <f>IF(ISERROR(VLOOKUP(H486,Inventaire!$A$2:$D$180,2,FALSE))," ",VLOOKUP(H486,Inventaire!$A$2:$D$180,2,FALSE))</f>
        <v xml:space="preserve"> </v>
      </c>
      <c r="J486" s="29" t="str">
        <f>IF(ISERROR(VLOOKUP(H486,Inventaire!$A$2:$D$180,3,FALSE))," ",VLOOKUP(H486,Inventaire!$A$2:$D$180,3,FALSE))</f>
        <v xml:space="preserve"> </v>
      </c>
      <c r="K486" s="29"/>
      <c r="L486" s="29"/>
      <c r="M486" s="29"/>
      <c r="N486" s="92"/>
    </row>
    <row r="487" spans="2:14" x14ac:dyDescent="0.25">
      <c r="B487" s="33"/>
      <c r="C487" s="29" t="str">
        <f>IF(ISERROR(VLOOKUP(B487,Emprunteurs!$A$2:$C$1629,2,FALSE))," ",VLOOKUP(B487,Emprunteurs!$A$2:$C$1629,2,FALSE))</f>
        <v xml:space="preserve"> </v>
      </c>
      <c r="D487" s="29" t="str">
        <f>IF(ISERROR(VLOOKUP(B487,Emprunteurs!$A$2:$C$1629,3,FALSE))," ",VLOOKUP(B487,Emprunteurs!$A$2:$C$1629,3,FALSE))</f>
        <v xml:space="preserve"> </v>
      </c>
      <c r="E487" s="29" t="str">
        <f>IF(ISERROR(VLOOKUP(B487,Emprunteurs!$A$2:$E$1629,4,FALSE))," ",VLOOKUP(B487,Emprunteurs!$A$2:$E$1629,4,FALSE))</f>
        <v xml:space="preserve"> </v>
      </c>
      <c r="F487" s="29" t="str">
        <f>IF(ISERROR(VLOOKUP(B487,Emprunteurs!$A$2:$E$1629,5,FALSE))," ",VLOOKUP(B487,Emprunteurs!$A$2:$E$1629,5,FALSE))</f>
        <v xml:space="preserve"> </v>
      </c>
      <c r="G487" s="29"/>
      <c r="H487" s="34"/>
      <c r="I487" s="82" t="str">
        <f>IF(ISERROR(VLOOKUP(H487,Inventaire!$A$2:$D$180,2,FALSE))," ",VLOOKUP(H487,Inventaire!$A$2:$D$180,2,FALSE))</f>
        <v xml:space="preserve"> </v>
      </c>
      <c r="J487" s="29" t="str">
        <f>IF(ISERROR(VLOOKUP(H487,Inventaire!$A$2:$D$180,3,FALSE))," ",VLOOKUP(H487,Inventaire!$A$2:$D$180,3,FALSE))</f>
        <v xml:space="preserve"> </v>
      </c>
      <c r="K487" s="29"/>
      <c r="L487" s="29"/>
      <c r="M487" s="29"/>
      <c r="N487" s="92"/>
    </row>
    <row r="488" spans="2:14" x14ac:dyDescent="0.25">
      <c r="B488" s="33"/>
      <c r="C488" s="29" t="str">
        <f>IF(ISERROR(VLOOKUP(B488,Emprunteurs!$A$2:$C$1629,2,FALSE))," ",VLOOKUP(B488,Emprunteurs!$A$2:$C$1629,2,FALSE))</f>
        <v xml:space="preserve"> </v>
      </c>
      <c r="D488" s="29" t="str">
        <f>IF(ISERROR(VLOOKUP(B488,Emprunteurs!$A$2:$C$1629,3,FALSE))," ",VLOOKUP(B488,Emprunteurs!$A$2:$C$1629,3,FALSE))</f>
        <v xml:space="preserve"> </v>
      </c>
      <c r="E488" s="29" t="str">
        <f>IF(ISERROR(VLOOKUP(B488,Emprunteurs!$A$2:$E$1629,4,FALSE))," ",VLOOKUP(B488,Emprunteurs!$A$2:$E$1629,4,FALSE))</f>
        <v xml:space="preserve"> </v>
      </c>
      <c r="F488" s="29" t="str">
        <f>IF(ISERROR(VLOOKUP(B488,Emprunteurs!$A$2:$E$1629,5,FALSE))," ",VLOOKUP(B488,Emprunteurs!$A$2:$E$1629,5,FALSE))</f>
        <v xml:space="preserve"> </v>
      </c>
      <c r="G488" s="29"/>
      <c r="H488" s="34"/>
      <c r="I488" s="82" t="str">
        <f>IF(ISERROR(VLOOKUP(H488,Inventaire!$A$2:$D$180,2,FALSE))," ",VLOOKUP(H488,Inventaire!$A$2:$D$180,2,FALSE))</f>
        <v xml:space="preserve"> </v>
      </c>
      <c r="J488" s="29" t="str">
        <f>IF(ISERROR(VLOOKUP(H488,Inventaire!$A$2:$D$180,3,FALSE))," ",VLOOKUP(H488,Inventaire!$A$2:$D$180,3,FALSE))</f>
        <v xml:space="preserve"> </v>
      </c>
      <c r="K488" s="29"/>
      <c r="L488" s="29"/>
      <c r="M488" s="29"/>
      <c r="N488" s="92"/>
    </row>
    <row r="489" spans="2:14" x14ac:dyDescent="0.25">
      <c r="B489" s="33"/>
      <c r="C489" s="29" t="str">
        <f>IF(ISERROR(VLOOKUP(B489,Emprunteurs!$A$2:$C$1629,2,FALSE))," ",VLOOKUP(B489,Emprunteurs!$A$2:$C$1629,2,FALSE))</f>
        <v xml:space="preserve"> </v>
      </c>
      <c r="D489" s="29" t="str">
        <f>IF(ISERROR(VLOOKUP(B489,Emprunteurs!$A$2:$C$1629,3,FALSE))," ",VLOOKUP(B489,Emprunteurs!$A$2:$C$1629,3,FALSE))</f>
        <v xml:space="preserve"> </v>
      </c>
      <c r="E489" s="29" t="str">
        <f>IF(ISERROR(VLOOKUP(B489,Emprunteurs!$A$2:$E$1629,4,FALSE))," ",VLOOKUP(B489,Emprunteurs!$A$2:$E$1629,4,FALSE))</f>
        <v xml:space="preserve"> </v>
      </c>
      <c r="F489" s="29" t="str">
        <f>IF(ISERROR(VLOOKUP(B489,Emprunteurs!$A$2:$E$1629,5,FALSE))," ",VLOOKUP(B489,Emprunteurs!$A$2:$E$1629,5,FALSE))</f>
        <v xml:space="preserve"> </v>
      </c>
      <c r="G489" s="29"/>
      <c r="H489" s="34"/>
      <c r="I489" s="82" t="str">
        <f>IF(ISERROR(VLOOKUP(H489,Inventaire!$A$2:$D$180,2,FALSE))," ",VLOOKUP(H489,Inventaire!$A$2:$D$180,2,FALSE))</f>
        <v xml:space="preserve"> </v>
      </c>
      <c r="J489" s="29" t="str">
        <f>IF(ISERROR(VLOOKUP(H489,Inventaire!$A$2:$D$180,3,FALSE))," ",VLOOKUP(H489,Inventaire!$A$2:$D$180,3,FALSE))</f>
        <v xml:space="preserve"> </v>
      </c>
      <c r="K489" s="29"/>
      <c r="L489" s="29"/>
      <c r="M489" s="29"/>
      <c r="N489" s="92"/>
    </row>
    <row r="490" spans="2:14" x14ac:dyDescent="0.25">
      <c r="B490" s="33"/>
      <c r="C490" s="29" t="str">
        <f>IF(ISERROR(VLOOKUP(B490,Emprunteurs!$A$2:$C$1629,2,FALSE))," ",VLOOKUP(B490,Emprunteurs!$A$2:$C$1629,2,FALSE))</f>
        <v xml:space="preserve"> </v>
      </c>
      <c r="D490" s="29" t="str">
        <f>IF(ISERROR(VLOOKUP(B490,Emprunteurs!$A$2:$C$1629,3,FALSE))," ",VLOOKUP(B490,Emprunteurs!$A$2:$C$1629,3,FALSE))</f>
        <v xml:space="preserve"> </v>
      </c>
      <c r="E490" s="29" t="str">
        <f>IF(ISERROR(VLOOKUP(B490,Emprunteurs!$A$2:$E$1629,4,FALSE))," ",VLOOKUP(B490,Emprunteurs!$A$2:$E$1629,4,FALSE))</f>
        <v xml:space="preserve"> </v>
      </c>
      <c r="F490" s="29" t="str">
        <f>IF(ISERROR(VLOOKUP(B490,Emprunteurs!$A$2:$E$1629,5,FALSE))," ",VLOOKUP(B490,Emprunteurs!$A$2:$E$1629,5,FALSE))</f>
        <v xml:space="preserve"> </v>
      </c>
      <c r="G490" s="29"/>
      <c r="H490" s="34"/>
      <c r="I490" s="82" t="str">
        <f>IF(ISERROR(VLOOKUP(H490,Inventaire!$A$2:$D$180,2,FALSE))," ",VLOOKUP(H490,Inventaire!$A$2:$D$180,2,FALSE))</f>
        <v xml:space="preserve"> </v>
      </c>
      <c r="J490" s="29" t="str">
        <f>IF(ISERROR(VLOOKUP(H490,Inventaire!$A$2:$D$180,3,FALSE))," ",VLOOKUP(H490,Inventaire!$A$2:$D$180,3,FALSE))</f>
        <v xml:space="preserve"> </v>
      </c>
      <c r="K490" s="29"/>
      <c r="L490" s="29"/>
      <c r="M490" s="29"/>
      <c r="N490" s="92"/>
    </row>
    <row r="491" spans="2:14" x14ac:dyDescent="0.25">
      <c r="B491" s="33"/>
      <c r="C491" s="29" t="str">
        <f>IF(ISERROR(VLOOKUP(B491,Emprunteurs!$A$2:$C$1629,2,FALSE))," ",VLOOKUP(B491,Emprunteurs!$A$2:$C$1629,2,FALSE))</f>
        <v xml:space="preserve"> </v>
      </c>
      <c r="D491" s="29" t="str">
        <f>IF(ISERROR(VLOOKUP(B491,Emprunteurs!$A$2:$C$1629,3,FALSE))," ",VLOOKUP(B491,Emprunteurs!$A$2:$C$1629,3,FALSE))</f>
        <v xml:space="preserve"> </v>
      </c>
      <c r="E491" s="29" t="str">
        <f>IF(ISERROR(VLOOKUP(B491,Emprunteurs!$A$2:$E$1629,4,FALSE))," ",VLOOKUP(B491,Emprunteurs!$A$2:$E$1629,4,FALSE))</f>
        <v xml:space="preserve"> </v>
      </c>
      <c r="F491" s="29" t="str">
        <f>IF(ISERROR(VLOOKUP(B491,Emprunteurs!$A$2:$E$1629,5,FALSE))," ",VLOOKUP(B491,Emprunteurs!$A$2:$E$1629,5,FALSE))</f>
        <v xml:space="preserve"> </v>
      </c>
      <c r="G491" s="29"/>
      <c r="H491" s="34"/>
      <c r="I491" s="82" t="str">
        <f>IF(ISERROR(VLOOKUP(H491,Inventaire!$A$2:$D$180,2,FALSE))," ",VLOOKUP(H491,Inventaire!$A$2:$D$180,2,FALSE))</f>
        <v xml:space="preserve"> </v>
      </c>
      <c r="J491" s="29" t="str">
        <f>IF(ISERROR(VLOOKUP(H491,Inventaire!$A$2:$D$180,3,FALSE))," ",VLOOKUP(H491,Inventaire!$A$2:$D$180,3,FALSE))</f>
        <v xml:space="preserve"> </v>
      </c>
      <c r="K491" s="29"/>
      <c r="L491" s="29"/>
      <c r="M491" s="29"/>
      <c r="N491" s="92"/>
    </row>
    <row r="492" spans="2:14" x14ac:dyDescent="0.25">
      <c r="B492" s="33"/>
      <c r="C492" s="29" t="str">
        <f>IF(ISERROR(VLOOKUP(B492,Emprunteurs!$A$2:$C$1629,2,FALSE))," ",VLOOKUP(B492,Emprunteurs!$A$2:$C$1629,2,FALSE))</f>
        <v xml:space="preserve"> </v>
      </c>
      <c r="D492" s="29" t="str">
        <f>IF(ISERROR(VLOOKUP(B492,Emprunteurs!$A$2:$C$1629,3,FALSE))," ",VLOOKUP(B492,Emprunteurs!$A$2:$C$1629,3,FALSE))</f>
        <v xml:space="preserve"> </v>
      </c>
      <c r="E492" s="29" t="str">
        <f>IF(ISERROR(VLOOKUP(B492,Emprunteurs!$A$2:$E$1629,4,FALSE))," ",VLOOKUP(B492,Emprunteurs!$A$2:$E$1629,4,FALSE))</f>
        <v xml:space="preserve"> </v>
      </c>
      <c r="F492" s="29" t="str">
        <f>IF(ISERROR(VLOOKUP(B492,Emprunteurs!$A$2:$E$1629,5,FALSE))," ",VLOOKUP(B492,Emprunteurs!$A$2:$E$1629,5,FALSE))</f>
        <v xml:space="preserve"> </v>
      </c>
      <c r="G492" s="29"/>
      <c r="H492" s="34"/>
      <c r="I492" s="82" t="str">
        <f>IF(ISERROR(VLOOKUP(H492,Inventaire!$A$2:$D$180,2,FALSE))," ",VLOOKUP(H492,Inventaire!$A$2:$D$180,2,FALSE))</f>
        <v xml:space="preserve"> </v>
      </c>
      <c r="J492" s="29" t="str">
        <f>IF(ISERROR(VLOOKUP(H492,Inventaire!$A$2:$D$180,3,FALSE))," ",VLOOKUP(H492,Inventaire!$A$2:$D$180,3,FALSE))</f>
        <v xml:space="preserve"> </v>
      </c>
      <c r="K492" s="29"/>
      <c r="L492" s="29"/>
      <c r="M492" s="29"/>
      <c r="N492" s="92"/>
    </row>
    <row r="493" spans="2:14" x14ac:dyDescent="0.25">
      <c r="B493" s="33"/>
      <c r="C493" s="29" t="str">
        <f>IF(ISERROR(VLOOKUP(B493,Emprunteurs!$A$2:$C$1629,2,FALSE))," ",VLOOKUP(B493,Emprunteurs!$A$2:$C$1629,2,FALSE))</f>
        <v xml:space="preserve"> </v>
      </c>
      <c r="D493" s="29" t="str">
        <f>IF(ISERROR(VLOOKUP(B493,Emprunteurs!$A$2:$C$1629,3,FALSE))," ",VLOOKUP(B493,Emprunteurs!$A$2:$C$1629,3,FALSE))</f>
        <v xml:space="preserve"> </v>
      </c>
      <c r="E493" s="29" t="str">
        <f>IF(ISERROR(VLOOKUP(B493,Emprunteurs!$A$2:$E$1629,4,FALSE))," ",VLOOKUP(B493,Emprunteurs!$A$2:$E$1629,4,FALSE))</f>
        <v xml:space="preserve"> </v>
      </c>
      <c r="F493" s="29" t="str">
        <f>IF(ISERROR(VLOOKUP(B493,Emprunteurs!$A$2:$E$1629,5,FALSE))," ",VLOOKUP(B493,Emprunteurs!$A$2:$E$1629,5,FALSE))</f>
        <v xml:space="preserve"> </v>
      </c>
      <c r="G493" s="29"/>
      <c r="H493" s="34"/>
      <c r="I493" s="82" t="str">
        <f>IF(ISERROR(VLOOKUP(H493,Inventaire!$A$2:$D$180,2,FALSE))," ",VLOOKUP(H493,Inventaire!$A$2:$D$180,2,FALSE))</f>
        <v xml:space="preserve"> </v>
      </c>
      <c r="J493" s="29" t="str">
        <f>IF(ISERROR(VLOOKUP(H493,Inventaire!$A$2:$D$180,3,FALSE))," ",VLOOKUP(H493,Inventaire!$A$2:$D$180,3,FALSE))</f>
        <v xml:space="preserve"> </v>
      </c>
      <c r="K493" s="29"/>
      <c r="L493" s="29"/>
      <c r="M493" s="29"/>
      <c r="N493" s="92"/>
    </row>
    <row r="494" spans="2:14" x14ac:dyDescent="0.25">
      <c r="B494" s="33"/>
      <c r="C494" s="29" t="str">
        <f>IF(ISERROR(VLOOKUP(B494,Emprunteurs!$A$2:$C$1629,2,FALSE))," ",VLOOKUP(B494,Emprunteurs!$A$2:$C$1629,2,FALSE))</f>
        <v xml:space="preserve"> </v>
      </c>
      <c r="D494" s="29" t="str">
        <f>IF(ISERROR(VLOOKUP(B494,Emprunteurs!$A$2:$C$1629,3,FALSE))," ",VLOOKUP(B494,Emprunteurs!$A$2:$C$1629,3,FALSE))</f>
        <v xml:space="preserve"> </v>
      </c>
      <c r="E494" s="29" t="str">
        <f>IF(ISERROR(VLOOKUP(B494,Emprunteurs!$A$2:$E$1629,4,FALSE))," ",VLOOKUP(B494,Emprunteurs!$A$2:$E$1629,4,FALSE))</f>
        <v xml:space="preserve"> </v>
      </c>
      <c r="F494" s="29" t="str">
        <f>IF(ISERROR(VLOOKUP(B494,Emprunteurs!$A$2:$E$1629,5,FALSE))," ",VLOOKUP(B494,Emprunteurs!$A$2:$E$1629,5,FALSE))</f>
        <v xml:space="preserve"> </v>
      </c>
      <c r="G494" s="29"/>
      <c r="H494" s="34"/>
      <c r="I494" s="82" t="str">
        <f>IF(ISERROR(VLOOKUP(H494,Inventaire!$A$2:$D$180,2,FALSE))," ",VLOOKUP(H494,Inventaire!$A$2:$D$180,2,FALSE))</f>
        <v xml:space="preserve"> </v>
      </c>
      <c r="J494" s="29" t="str">
        <f>IF(ISERROR(VLOOKUP(H494,Inventaire!$A$2:$D$180,3,FALSE))," ",VLOOKUP(H494,Inventaire!$A$2:$D$180,3,FALSE))</f>
        <v xml:space="preserve"> </v>
      </c>
      <c r="K494" s="29"/>
      <c r="L494" s="29"/>
      <c r="M494" s="29"/>
      <c r="N494" s="92"/>
    </row>
    <row r="495" spans="2:14" x14ac:dyDescent="0.25">
      <c r="B495" s="33"/>
      <c r="C495" s="29" t="str">
        <f>IF(ISERROR(VLOOKUP(B495,Emprunteurs!$A$2:$C$1629,2,FALSE))," ",VLOOKUP(B495,Emprunteurs!$A$2:$C$1629,2,FALSE))</f>
        <v xml:space="preserve"> </v>
      </c>
      <c r="D495" s="29" t="str">
        <f>IF(ISERROR(VLOOKUP(B495,Emprunteurs!$A$2:$C$1629,3,FALSE))," ",VLOOKUP(B495,Emprunteurs!$A$2:$C$1629,3,FALSE))</f>
        <v xml:space="preserve"> </v>
      </c>
      <c r="E495" s="29" t="str">
        <f>IF(ISERROR(VLOOKUP(B495,Emprunteurs!$A$2:$E$1629,4,FALSE))," ",VLOOKUP(B495,Emprunteurs!$A$2:$E$1629,4,FALSE))</f>
        <v xml:space="preserve"> </v>
      </c>
      <c r="F495" s="29" t="str">
        <f>IF(ISERROR(VLOOKUP(B495,Emprunteurs!$A$2:$E$1629,5,FALSE))," ",VLOOKUP(B495,Emprunteurs!$A$2:$E$1629,5,FALSE))</f>
        <v xml:space="preserve"> </v>
      </c>
      <c r="G495" s="29"/>
      <c r="H495" s="34"/>
      <c r="I495" s="82" t="str">
        <f>IF(ISERROR(VLOOKUP(H495,Inventaire!$A$2:$D$180,2,FALSE))," ",VLOOKUP(H495,Inventaire!$A$2:$D$180,2,FALSE))</f>
        <v xml:space="preserve"> </v>
      </c>
      <c r="J495" s="29" t="str">
        <f>IF(ISERROR(VLOOKUP(H495,Inventaire!$A$2:$D$180,3,FALSE))," ",VLOOKUP(H495,Inventaire!$A$2:$D$180,3,FALSE))</f>
        <v xml:space="preserve"> </v>
      </c>
      <c r="K495" s="29"/>
      <c r="L495" s="29"/>
      <c r="M495" s="29"/>
      <c r="N495" s="92"/>
    </row>
    <row r="496" spans="2:14" x14ac:dyDescent="0.25">
      <c r="B496" s="33"/>
      <c r="C496" s="29" t="str">
        <f>IF(ISERROR(VLOOKUP(B496,Emprunteurs!$A$2:$C$1629,2,FALSE))," ",VLOOKUP(B496,Emprunteurs!$A$2:$C$1629,2,FALSE))</f>
        <v xml:space="preserve"> </v>
      </c>
      <c r="D496" s="29" t="str">
        <f>IF(ISERROR(VLOOKUP(B496,Emprunteurs!$A$2:$C$1629,3,FALSE))," ",VLOOKUP(B496,Emprunteurs!$A$2:$C$1629,3,FALSE))</f>
        <v xml:space="preserve"> </v>
      </c>
      <c r="E496" s="29" t="str">
        <f>IF(ISERROR(VLOOKUP(B496,Emprunteurs!$A$2:$E$1629,4,FALSE))," ",VLOOKUP(B496,Emprunteurs!$A$2:$E$1629,4,FALSE))</f>
        <v xml:space="preserve"> </v>
      </c>
      <c r="F496" s="29" t="str">
        <f>IF(ISERROR(VLOOKUP(B496,Emprunteurs!$A$2:$E$1629,5,FALSE))," ",VLOOKUP(B496,Emprunteurs!$A$2:$E$1629,5,FALSE))</f>
        <v xml:space="preserve"> </v>
      </c>
      <c r="G496" s="29"/>
      <c r="H496" s="34"/>
      <c r="I496" s="82" t="str">
        <f>IF(ISERROR(VLOOKUP(H496,Inventaire!$A$2:$D$180,2,FALSE))," ",VLOOKUP(H496,Inventaire!$A$2:$D$180,2,FALSE))</f>
        <v xml:space="preserve"> </v>
      </c>
      <c r="J496" s="29" t="str">
        <f>IF(ISERROR(VLOOKUP(H496,Inventaire!$A$2:$D$180,3,FALSE))," ",VLOOKUP(H496,Inventaire!$A$2:$D$180,3,FALSE))</f>
        <v xml:space="preserve"> </v>
      </c>
      <c r="K496" s="29"/>
      <c r="L496" s="29"/>
      <c r="M496" s="29"/>
      <c r="N496" s="92"/>
    </row>
    <row r="497" spans="2:14" x14ac:dyDescent="0.25">
      <c r="B497" s="33"/>
      <c r="C497" s="29" t="str">
        <f>IF(ISERROR(VLOOKUP(B497,Emprunteurs!$A$2:$C$1629,2,FALSE))," ",VLOOKUP(B497,Emprunteurs!$A$2:$C$1629,2,FALSE))</f>
        <v xml:space="preserve"> </v>
      </c>
      <c r="D497" s="29" t="str">
        <f>IF(ISERROR(VLOOKUP(B497,Emprunteurs!$A$2:$C$1629,3,FALSE))," ",VLOOKUP(B497,Emprunteurs!$A$2:$C$1629,3,FALSE))</f>
        <v xml:space="preserve"> </v>
      </c>
      <c r="E497" s="29" t="str">
        <f>IF(ISERROR(VLOOKUP(B497,Emprunteurs!$A$2:$E$1629,4,FALSE))," ",VLOOKUP(B497,Emprunteurs!$A$2:$E$1629,4,FALSE))</f>
        <v xml:space="preserve"> </v>
      </c>
      <c r="F497" s="29" t="str">
        <f>IF(ISERROR(VLOOKUP(B497,Emprunteurs!$A$2:$E$1629,5,FALSE))," ",VLOOKUP(B497,Emprunteurs!$A$2:$E$1629,5,FALSE))</f>
        <v xml:space="preserve"> </v>
      </c>
      <c r="G497" s="29"/>
      <c r="H497" s="34"/>
      <c r="I497" s="82" t="str">
        <f>IF(ISERROR(VLOOKUP(H497,Inventaire!$A$2:$D$180,2,FALSE))," ",VLOOKUP(H497,Inventaire!$A$2:$D$180,2,FALSE))</f>
        <v xml:space="preserve"> </v>
      </c>
      <c r="J497" s="29" t="str">
        <f>IF(ISERROR(VLOOKUP(H497,Inventaire!$A$2:$D$180,3,FALSE))," ",VLOOKUP(H497,Inventaire!$A$2:$D$180,3,FALSE))</f>
        <v xml:space="preserve"> </v>
      </c>
      <c r="K497" s="29"/>
      <c r="L497" s="29"/>
      <c r="M497" s="29"/>
      <c r="N497" s="92"/>
    </row>
    <row r="498" spans="2:14" x14ac:dyDescent="0.25">
      <c r="B498" s="33"/>
      <c r="C498" s="29" t="str">
        <f>IF(ISERROR(VLOOKUP(B498,Emprunteurs!$A$2:$C$1629,2,FALSE))," ",VLOOKUP(B498,Emprunteurs!$A$2:$C$1629,2,FALSE))</f>
        <v xml:space="preserve"> </v>
      </c>
      <c r="D498" s="29" t="str">
        <f>IF(ISERROR(VLOOKUP(B498,Emprunteurs!$A$2:$C$1629,3,FALSE))," ",VLOOKUP(B498,Emprunteurs!$A$2:$C$1629,3,FALSE))</f>
        <v xml:space="preserve"> </v>
      </c>
      <c r="E498" s="29" t="str">
        <f>IF(ISERROR(VLOOKUP(B498,Emprunteurs!$A$2:$E$1629,4,FALSE))," ",VLOOKUP(B498,Emprunteurs!$A$2:$E$1629,4,FALSE))</f>
        <v xml:space="preserve"> </v>
      </c>
      <c r="F498" s="29" t="str">
        <f>IF(ISERROR(VLOOKUP(B498,Emprunteurs!$A$2:$E$1629,5,FALSE))," ",VLOOKUP(B498,Emprunteurs!$A$2:$E$1629,5,FALSE))</f>
        <v xml:space="preserve"> </v>
      </c>
      <c r="G498" s="29"/>
      <c r="H498" s="34"/>
      <c r="I498" s="82" t="str">
        <f>IF(ISERROR(VLOOKUP(H498,Inventaire!$A$2:$D$180,2,FALSE))," ",VLOOKUP(H498,Inventaire!$A$2:$D$180,2,FALSE))</f>
        <v xml:space="preserve"> </v>
      </c>
      <c r="J498" s="29" t="str">
        <f>IF(ISERROR(VLOOKUP(H498,Inventaire!$A$2:$D$180,3,FALSE))," ",VLOOKUP(H498,Inventaire!$A$2:$D$180,3,FALSE))</f>
        <v xml:space="preserve"> </v>
      </c>
      <c r="K498" s="29"/>
      <c r="L498" s="29"/>
      <c r="M498" s="29"/>
      <c r="N498" s="92"/>
    </row>
    <row r="499" spans="2:14" x14ac:dyDescent="0.25">
      <c r="B499" s="33"/>
      <c r="C499" s="29" t="str">
        <f>IF(ISERROR(VLOOKUP(B499,Emprunteurs!$A$2:$C$1629,2,FALSE))," ",VLOOKUP(B499,Emprunteurs!$A$2:$C$1629,2,FALSE))</f>
        <v xml:space="preserve"> </v>
      </c>
      <c r="D499" s="29" t="str">
        <f>IF(ISERROR(VLOOKUP(B499,Emprunteurs!$A$2:$C$1629,3,FALSE))," ",VLOOKUP(B499,Emprunteurs!$A$2:$C$1629,3,FALSE))</f>
        <v xml:space="preserve"> </v>
      </c>
      <c r="E499" s="29" t="str">
        <f>IF(ISERROR(VLOOKUP(B499,Emprunteurs!$A$2:$E$1629,4,FALSE))," ",VLOOKUP(B499,Emprunteurs!$A$2:$E$1629,4,FALSE))</f>
        <v xml:space="preserve"> </v>
      </c>
      <c r="F499" s="29" t="str">
        <f>IF(ISERROR(VLOOKUP(B499,Emprunteurs!$A$2:$E$1629,5,FALSE))," ",VLOOKUP(B499,Emprunteurs!$A$2:$E$1629,5,FALSE))</f>
        <v xml:space="preserve"> </v>
      </c>
      <c r="G499" s="29"/>
      <c r="H499" s="34"/>
      <c r="I499" s="82" t="str">
        <f>IF(ISERROR(VLOOKUP(H499,Inventaire!$A$2:$D$180,2,FALSE))," ",VLOOKUP(H499,Inventaire!$A$2:$D$180,2,FALSE))</f>
        <v xml:space="preserve"> </v>
      </c>
      <c r="J499" s="29" t="str">
        <f>IF(ISERROR(VLOOKUP(H499,Inventaire!$A$2:$D$180,3,FALSE))," ",VLOOKUP(H499,Inventaire!$A$2:$D$180,3,FALSE))</f>
        <v xml:space="preserve"> </v>
      </c>
      <c r="K499" s="29"/>
      <c r="L499" s="29"/>
      <c r="M499" s="29"/>
      <c r="N499" s="92"/>
    </row>
    <row r="500" spans="2:14" x14ac:dyDescent="0.25">
      <c r="B500" s="33"/>
      <c r="C500" s="29" t="str">
        <f>IF(ISERROR(VLOOKUP(B500,Emprunteurs!$A$2:$C$1629,2,FALSE))," ",VLOOKUP(B500,Emprunteurs!$A$2:$C$1629,2,FALSE))</f>
        <v xml:space="preserve"> </v>
      </c>
      <c r="D500" s="29" t="str">
        <f>IF(ISERROR(VLOOKUP(B500,Emprunteurs!$A$2:$C$1629,3,FALSE))," ",VLOOKUP(B500,Emprunteurs!$A$2:$C$1629,3,FALSE))</f>
        <v xml:space="preserve"> </v>
      </c>
      <c r="E500" s="29" t="str">
        <f>IF(ISERROR(VLOOKUP(B500,Emprunteurs!$A$2:$E$1629,4,FALSE))," ",VLOOKUP(B500,Emprunteurs!$A$2:$E$1629,4,FALSE))</f>
        <v xml:space="preserve"> </v>
      </c>
      <c r="F500" s="29" t="str">
        <f>IF(ISERROR(VLOOKUP(B500,Emprunteurs!$A$2:$E$1629,5,FALSE))," ",VLOOKUP(B500,Emprunteurs!$A$2:$E$1629,5,FALSE))</f>
        <v xml:space="preserve"> </v>
      </c>
      <c r="G500" s="29"/>
      <c r="H500" s="34"/>
      <c r="I500" s="82" t="str">
        <f>IF(ISERROR(VLOOKUP(H500,Inventaire!$A$2:$D$180,2,FALSE))," ",VLOOKUP(H500,Inventaire!$A$2:$D$180,2,FALSE))</f>
        <v xml:space="preserve"> </v>
      </c>
      <c r="J500" s="29" t="str">
        <f>IF(ISERROR(VLOOKUP(H500,Inventaire!$A$2:$D$180,3,FALSE))," ",VLOOKUP(H500,Inventaire!$A$2:$D$180,3,FALSE))</f>
        <v xml:space="preserve"> </v>
      </c>
      <c r="K500" s="29"/>
      <c r="L500" s="29"/>
      <c r="M500" s="29"/>
      <c r="N500" s="92"/>
    </row>
    <row r="501" spans="2:14" x14ac:dyDescent="0.25">
      <c r="B501" s="33"/>
      <c r="C501" s="29" t="str">
        <f>IF(ISERROR(VLOOKUP(B501,Emprunteurs!$A$2:$C$1629,2,FALSE))," ",VLOOKUP(B501,Emprunteurs!$A$2:$C$1629,2,FALSE))</f>
        <v xml:space="preserve"> </v>
      </c>
      <c r="D501" s="29" t="str">
        <f>IF(ISERROR(VLOOKUP(B501,Emprunteurs!$A$2:$C$1629,3,FALSE))," ",VLOOKUP(B501,Emprunteurs!$A$2:$C$1629,3,FALSE))</f>
        <v xml:space="preserve"> </v>
      </c>
      <c r="E501" s="29" t="str">
        <f>IF(ISERROR(VLOOKUP(B501,Emprunteurs!$A$2:$E$1629,4,FALSE))," ",VLOOKUP(B501,Emprunteurs!$A$2:$E$1629,4,FALSE))</f>
        <v xml:space="preserve"> </v>
      </c>
      <c r="F501" s="29" t="str">
        <f>IF(ISERROR(VLOOKUP(B501,Emprunteurs!$A$2:$E$1629,5,FALSE))," ",VLOOKUP(B501,Emprunteurs!$A$2:$E$1629,5,FALSE))</f>
        <v xml:space="preserve"> </v>
      </c>
      <c r="G501" s="29"/>
      <c r="H501" s="34"/>
      <c r="I501" s="82" t="str">
        <f>IF(ISERROR(VLOOKUP(H501,Inventaire!$A$2:$D$180,2,FALSE))," ",VLOOKUP(H501,Inventaire!$A$2:$D$180,2,FALSE))</f>
        <v xml:space="preserve"> </v>
      </c>
      <c r="J501" s="29" t="str">
        <f>IF(ISERROR(VLOOKUP(H501,Inventaire!$A$2:$D$180,3,FALSE))," ",VLOOKUP(H501,Inventaire!$A$2:$D$180,3,FALSE))</f>
        <v xml:space="preserve"> </v>
      </c>
      <c r="K501" s="29"/>
      <c r="L501" s="29"/>
      <c r="M501" s="29"/>
      <c r="N501" s="92"/>
    </row>
    <row r="502" spans="2:14" x14ac:dyDescent="0.25">
      <c r="B502" s="33"/>
      <c r="C502" s="29" t="str">
        <f>IF(ISERROR(VLOOKUP(B502,Emprunteurs!$A$2:$C$1629,2,FALSE))," ",VLOOKUP(B502,Emprunteurs!$A$2:$C$1629,2,FALSE))</f>
        <v xml:space="preserve"> </v>
      </c>
      <c r="D502" s="29" t="str">
        <f>IF(ISERROR(VLOOKUP(B502,Emprunteurs!$A$2:$C$1629,3,FALSE))," ",VLOOKUP(B502,Emprunteurs!$A$2:$C$1629,3,FALSE))</f>
        <v xml:space="preserve"> </v>
      </c>
      <c r="E502" s="29" t="str">
        <f>IF(ISERROR(VLOOKUP(B502,Emprunteurs!$A$2:$E$1629,4,FALSE))," ",VLOOKUP(B502,Emprunteurs!$A$2:$E$1629,4,FALSE))</f>
        <v xml:space="preserve"> </v>
      </c>
      <c r="F502" s="29" t="str">
        <f>IF(ISERROR(VLOOKUP(B502,Emprunteurs!$A$2:$E$1629,5,FALSE))," ",VLOOKUP(B502,Emprunteurs!$A$2:$E$1629,5,FALSE))</f>
        <v xml:space="preserve"> </v>
      </c>
      <c r="G502" s="29"/>
      <c r="H502" s="34"/>
      <c r="I502" s="82" t="str">
        <f>IF(ISERROR(VLOOKUP(H502,Inventaire!$A$2:$D$180,2,FALSE))," ",VLOOKUP(H502,Inventaire!$A$2:$D$180,2,FALSE))</f>
        <v xml:space="preserve"> </v>
      </c>
      <c r="J502" s="29" t="str">
        <f>IF(ISERROR(VLOOKUP(H502,Inventaire!$A$2:$D$180,3,FALSE))," ",VLOOKUP(H502,Inventaire!$A$2:$D$180,3,FALSE))</f>
        <v xml:space="preserve"> </v>
      </c>
      <c r="K502" s="29"/>
      <c r="L502" s="29"/>
      <c r="M502" s="29"/>
      <c r="N502" s="92"/>
    </row>
    <row r="503" spans="2:14" x14ac:dyDescent="0.25">
      <c r="B503" s="33"/>
      <c r="C503" s="29" t="str">
        <f>IF(ISERROR(VLOOKUP(B503,Emprunteurs!$A$2:$C$1629,2,FALSE))," ",VLOOKUP(B503,Emprunteurs!$A$2:$C$1629,2,FALSE))</f>
        <v xml:space="preserve"> </v>
      </c>
      <c r="D503" s="29" t="str">
        <f>IF(ISERROR(VLOOKUP(B503,Emprunteurs!$A$2:$C$1629,3,FALSE))," ",VLOOKUP(B503,Emprunteurs!$A$2:$C$1629,3,FALSE))</f>
        <v xml:space="preserve"> </v>
      </c>
      <c r="E503" s="29" t="str">
        <f>IF(ISERROR(VLOOKUP(B503,Emprunteurs!$A$2:$E$1629,4,FALSE))," ",VLOOKUP(B503,Emprunteurs!$A$2:$E$1629,4,FALSE))</f>
        <v xml:space="preserve"> </v>
      </c>
      <c r="F503" s="29" t="str">
        <f>IF(ISERROR(VLOOKUP(B503,Emprunteurs!$A$2:$E$1629,5,FALSE))," ",VLOOKUP(B503,Emprunteurs!$A$2:$E$1629,5,FALSE))</f>
        <v xml:space="preserve"> </v>
      </c>
      <c r="G503" s="29"/>
      <c r="H503" s="34"/>
      <c r="I503" s="82" t="str">
        <f>IF(ISERROR(VLOOKUP(H503,Inventaire!$A$2:$D$180,2,FALSE))," ",VLOOKUP(H503,Inventaire!$A$2:$D$180,2,FALSE))</f>
        <v xml:space="preserve"> </v>
      </c>
      <c r="J503" s="29" t="str">
        <f>IF(ISERROR(VLOOKUP(H503,Inventaire!$A$2:$D$180,3,FALSE))," ",VLOOKUP(H503,Inventaire!$A$2:$D$180,3,FALSE))</f>
        <v xml:space="preserve"> </v>
      </c>
      <c r="K503" s="29"/>
      <c r="L503" s="29"/>
      <c r="M503" s="29"/>
      <c r="N503" s="92"/>
    </row>
    <row r="504" spans="2:14" x14ac:dyDescent="0.25">
      <c r="B504" s="33"/>
      <c r="C504" s="29" t="str">
        <f>IF(ISERROR(VLOOKUP(B504,Emprunteurs!$A$2:$C$1629,2,FALSE))," ",VLOOKUP(B504,Emprunteurs!$A$2:$C$1629,2,FALSE))</f>
        <v xml:space="preserve"> </v>
      </c>
      <c r="D504" s="29" t="str">
        <f>IF(ISERROR(VLOOKUP(B504,Emprunteurs!$A$2:$C$1629,3,FALSE))," ",VLOOKUP(B504,Emprunteurs!$A$2:$C$1629,3,FALSE))</f>
        <v xml:space="preserve"> </v>
      </c>
      <c r="E504" s="29" t="str">
        <f>IF(ISERROR(VLOOKUP(B504,Emprunteurs!$A$2:$E$1629,4,FALSE))," ",VLOOKUP(B504,Emprunteurs!$A$2:$E$1629,4,FALSE))</f>
        <v xml:space="preserve"> </v>
      </c>
      <c r="F504" s="29" t="str">
        <f>IF(ISERROR(VLOOKUP(B504,Emprunteurs!$A$2:$E$1629,5,FALSE))," ",VLOOKUP(B504,Emprunteurs!$A$2:$E$1629,5,FALSE))</f>
        <v xml:space="preserve"> </v>
      </c>
      <c r="G504" s="29"/>
      <c r="H504" s="34"/>
      <c r="I504" s="82" t="str">
        <f>IF(ISERROR(VLOOKUP(H504,Inventaire!$A$2:$D$180,2,FALSE))," ",VLOOKUP(H504,Inventaire!$A$2:$D$180,2,FALSE))</f>
        <v xml:space="preserve"> </v>
      </c>
      <c r="J504" s="29" t="str">
        <f>IF(ISERROR(VLOOKUP(H504,Inventaire!$A$2:$D$180,3,FALSE))," ",VLOOKUP(H504,Inventaire!$A$2:$D$180,3,FALSE))</f>
        <v xml:space="preserve"> </v>
      </c>
      <c r="K504" s="29"/>
      <c r="L504" s="29"/>
      <c r="M504" s="29"/>
      <c r="N504" s="92"/>
    </row>
    <row r="505" spans="2:14" x14ac:dyDescent="0.25">
      <c r="B505" s="33"/>
      <c r="C505" s="29" t="str">
        <f>IF(ISERROR(VLOOKUP(B505,Emprunteurs!$A$2:$C$1629,2,FALSE))," ",VLOOKUP(B505,Emprunteurs!$A$2:$C$1629,2,FALSE))</f>
        <v xml:space="preserve"> </v>
      </c>
      <c r="D505" s="29" t="str">
        <f>IF(ISERROR(VLOOKUP(B505,Emprunteurs!$A$2:$C$1629,3,FALSE))," ",VLOOKUP(B505,Emprunteurs!$A$2:$C$1629,3,FALSE))</f>
        <v xml:space="preserve"> </v>
      </c>
      <c r="E505" s="29" t="str">
        <f>IF(ISERROR(VLOOKUP(B505,Emprunteurs!$A$2:$E$1629,4,FALSE))," ",VLOOKUP(B505,Emprunteurs!$A$2:$E$1629,4,FALSE))</f>
        <v xml:space="preserve"> </v>
      </c>
      <c r="F505" s="29" t="str">
        <f>IF(ISERROR(VLOOKUP(B505,Emprunteurs!$A$2:$E$1629,5,FALSE))," ",VLOOKUP(B505,Emprunteurs!$A$2:$E$1629,5,FALSE))</f>
        <v xml:space="preserve"> </v>
      </c>
      <c r="G505" s="29"/>
      <c r="H505" s="34"/>
      <c r="I505" s="82" t="str">
        <f>IF(ISERROR(VLOOKUP(H505,Inventaire!$A$2:$D$180,2,FALSE))," ",VLOOKUP(H505,Inventaire!$A$2:$D$180,2,FALSE))</f>
        <v xml:space="preserve"> </v>
      </c>
      <c r="J505" s="29" t="str">
        <f>IF(ISERROR(VLOOKUP(H505,Inventaire!$A$2:$D$180,3,FALSE))," ",VLOOKUP(H505,Inventaire!$A$2:$D$180,3,FALSE))</f>
        <v xml:space="preserve"> </v>
      </c>
      <c r="K505" s="29"/>
      <c r="L505" s="29"/>
      <c r="M505" s="29"/>
      <c r="N505" s="92"/>
    </row>
    <row r="506" spans="2:14" x14ac:dyDescent="0.25">
      <c r="B506" s="33"/>
      <c r="C506" s="29" t="str">
        <f>IF(ISERROR(VLOOKUP(B506,Emprunteurs!$A$2:$C$1629,2,FALSE))," ",VLOOKUP(B506,Emprunteurs!$A$2:$C$1629,2,FALSE))</f>
        <v xml:space="preserve"> </v>
      </c>
      <c r="D506" s="29" t="str">
        <f>IF(ISERROR(VLOOKUP(B506,Emprunteurs!$A$2:$C$1629,3,FALSE))," ",VLOOKUP(B506,Emprunteurs!$A$2:$C$1629,3,FALSE))</f>
        <v xml:space="preserve"> </v>
      </c>
      <c r="E506" s="29" t="str">
        <f>IF(ISERROR(VLOOKUP(B506,Emprunteurs!$A$2:$E$1629,4,FALSE))," ",VLOOKUP(B506,Emprunteurs!$A$2:$E$1629,4,FALSE))</f>
        <v xml:space="preserve"> </v>
      </c>
      <c r="F506" s="29" t="str">
        <f>IF(ISERROR(VLOOKUP(B506,Emprunteurs!$A$2:$E$1629,5,FALSE))," ",VLOOKUP(B506,Emprunteurs!$A$2:$E$1629,5,FALSE))</f>
        <v xml:space="preserve"> </v>
      </c>
      <c r="G506" s="29"/>
      <c r="H506" s="34"/>
      <c r="I506" s="82" t="str">
        <f>IF(ISERROR(VLOOKUP(H506,Inventaire!$A$2:$D$180,2,FALSE))," ",VLOOKUP(H506,Inventaire!$A$2:$D$180,2,FALSE))</f>
        <v xml:space="preserve"> </v>
      </c>
      <c r="J506" s="29" t="str">
        <f>IF(ISERROR(VLOOKUP(H506,Inventaire!$A$2:$D$180,3,FALSE))," ",VLOOKUP(H506,Inventaire!$A$2:$D$180,3,FALSE))</f>
        <v xml:space="preserve"> </v>
      </c>
      <c r="K506" s="29"/>
      <c r="L506" s="29"/>
      <c r="M506" s="29"/>
      <c r="N506" s="92"/>
    </row>
    <row r="507" spans="2:14" x14ac:dyDescent="0.25">
      <c r="B507" s="33"/>
      <c r="C507" s="29" t="str">
        <f>IF(ISERROR(VLOOKUP(B507,Emprunteurs!$A$2:$C$1629,2,FALSE))," ",VLOOKUP(B507,Emprunteurs!$A$2:$C$1629,2,FALSE))</f>
        <v xml:space="preserve"> </v>
      </c>
      <c r="D507" s="29" t="str">
        <f>IF(ISERROR(VLOOKUP(B507,Emprunteurs!$A$2:$C$1629,3,FALSE))," ",VLOOKUP(B507,Emprunteurs!$A$2:$C$1629,3,FALSE))</f>
        <v xml:space="preserve"> </v>
      </c>
      <c r="E507" s="29" t="str">
        <f>IF(ISERROR(VLOOKUP(B507,Emprunteurs!$A$2:$E$1629,4,FALSE))," ",VLOOKUP(B507,Emprunteurs!$A$2:$E$1629,4,FALSE))</f>
        <v xml:space="preserve"> </v>
      </c>
      <c r="F507" s="29" t="str">
        <f>IF(ISERROR(VLOOKUP(B507,Emprunteurs!$A$2:$E$1629,5,FALSE))," ",VLOOKUP(B507,Emprunteurs!$A$2:$E$1629,5,FALSE))</f>
        <v xml:space="preserve"> </v>
      </c>
      <c r="G507" s="29"/>
      <c r="H507" s="34"/>
      <c r="I507" s="82" t="str">
        <f>IF(ISERROR(VLOOKUP(H507,Inventaire!$A$2:$D$180,2,FALSE))," ",VLOOKUP(H507,Inventaire!$A$2:$D$180,2,FALSE))</f>
        <v xml:space="preserve"> </v>
      </c>
      <c r="J507" s="29" t="str">
        <f>IF(ISERROR(VLOOKUP(H507,Inventaire!$A$2:$D$180,3,FALSE))," ",VLOOKUP(H507,Inventaire!$A$2:$D$180,3,FALSE))</f>
        <v xml:space="preserve"> </v>
      </c>
      <c r="K507" s="29"/>
      <c r="L507" s="29"/>
      <c r="M507" s="29"/>
      <c r="N507" s="92"/>
    </row>
    <row r="508" spans="2:14" x14ac:dyDescent="0.25">
      <c r="B508" s="33"/>
      <c r="C508" s="29" t="str">
        <f>IF(ISERROR(VLOOKUP(B508,Emprunteurs!$A$2:$C$1629,2,FALSE))," ",VLOOKUP(B508,Emprunteurs!$A$2:$C$1629,2,FALSE))</f>
        <v xml:space="preserve"> </v>
      </c>
      <c r="D508" s="29" t="str">
        <f>IF(ISERROR(VLOOKUP(B508,Emprunteurs!$A$2:$C$1629,3,FALSE))," ",VLOOKUP(B508,Emprunteurs!$A$2:$C$1629,3,FALSE))</f>
        <v xml:space="preserve"> </v>
      </c>
      <c r="E508" s="29" t="str">
        <f>IF(ISERROR(VLOOKUP(B508,Emprunteurs!$A$2:$E$1629,4,FALSE))," ",VLOOKUP(B508,Emprunteurs!$A$2:$E$1629,4,FALSE))</f>
        <v xml:space="preserve"> </v>
      </c>
      <c r="F508" s="29" t="str">
        <f>IF(ISERROR(VLOOKUP(B508,Emprunteurs!$A$2:$E$1629,5,FALSE))," ",VLOOKUP(B508,Emprunteurs!$A$2:$E$1629,5,FALSE))</f>
        <v xml:space="preserve"> </v>
      </c>
      <c r="G508" s="29"/>
      <c r="H508" s="34"/>
      <c r="I508" s="82" t="str">
        <f>IF(ISERROR(VLOOKUP(H508,Inventaire!$A$2:$D$180,2,FALSE))," ",VLOOKUP(H508,Inventaire!$A$2:$D$180,2,FALSE))</f>
        <v xml:space="preserve"> </v>
      </c>
      <c r="J508" s="29" t="str">
        <f>IF(ISERROR(VLOOKUP(H508,Inventaire!$A$2:$D$180,3,FALSE))," ",VLOOKUP(H508,Inventaire!$A$2:$D$180,3,FALSE))</f>
        <v xml:space="preserve"> </v>
      </c>
      <c r="K508" s="29"/>
      <c r="L508" s="29"/>
      <c r="M508" s="29"/>
      <c r="N508" s="92"/>
    </row>
    <row r="509" spans="2:14" x14ac:dyDescent="0.25">
      <c r="B509" s="33"/>
      <c r="C509" s="29" t="str">
        <f>IF(ISERROR(VLOOKUP(B509,Emprunteurs!$A$2:$C$1629,2,FALSE))," ",VLOOKUP(B509,Emprunteurs!$A$2:$C$1629,2,FALSE))</f>
        <v xml:space="preserve"> </v>
      </c>
      <c r="D509" s="29" t="str">
        <f>IF(ISERROR(VLOOKUP(B509,Emprunteurs!$A$2:$C$1629,3,FALSE))," ",VLOOKUP(B509,Emprunteurs!$A$2:$C$1629,3,FALSE))</f>
        <v xml:space="preserve"> </v>
      </c>
      <c r="E509" s="29" t="str">
        <f>IF(ISERROR(VLOOKUP(B509,Emprunteurs!$A$2:$E$1629,4,FALSE))," ",VLOOKUP(B509,Emprunteurs!$A$2:$E$1629,4,FALSE))</f>
        <v xml:space="preserve"> </v>
      </c>
      <c r="F509" s="29" t="str">
        <f>IF(ISERROR(VLOOKUP(B509,Emprunteurs!$A$2:$E$1629,5,FALSE))," ",VLOOKUP(B509,Emprunteurs!$A$2:$E$1629,5,FALSE))</f>
        <v xml:space="preserve"> </v>
      </c>
      <c r="G509" s="29"/>
      <c r="H509" s="34"/>
      <c r="I509" s="82" t="str">
        <f>IF(ISERROR(VLOOKUP(H509,Inventaire!$A$2:$D$180,2,FALSE))," ",VLOOKUP(H509,Inventaire!$A$2:$D$180,2,FALSE))</f>
        <v xml:space="preserve"> </v>
      </c>
      <c r="J509" s="29" t="str">
        <f>IF(ISERROR(VLOOKUP(H509,Inventaire!$A$2:$D$180,3,FALSE))," ",VLOOKUP(H509,Inventaire!$A$2:$D$180,3,FALSE))</f>
        <v xml:space="preserve"> </v>
      </c>
      <c r="K509" s="29"/>
      <c r="L509" s="29"/>
      <c r="M509" s="29"/>
      <c r="N509" s="92"/>
    </row>
    <row r="510" spans="2:14" x14ac:dyDescent="0.25">
      <c r="B510" s="33"/>
      <c r="C510" s="29" t="str">
        <f>IF(ISERROR(VLOOKUP(B510,Emprunteurs!$A$2:$C$1629,2,FALSE))," ",VLOOKUP(B510,Emprunteurs!$A$2:$C$1629,2,FALSE))</f>
        <v xml:space="preserve"> </v>
      </c>
      <c r="D510" s="29" t="str">
        <f>IF(ISERROR(VLOOKUP(B510,Emprunteurs!$A$2:$C$1629,3,FALSE))," ",VLOOKUP(B510,Emprunteurs!$A$2:$C$1629,3,FALSE))</f>
        <v xml:space="preserve"> </v>
      </c>
      <c r="E510" s="29" t="str">
        <f>IF(ISERROR(VLOOKUP(B510,Emprunteurs!$A$2:$E$1629,4,FALSE))," ",VLOOKUP(B510,Emprunteurs!$A$2:$E$1629,4,FALSE))</f>
        <v xml:space="preserve"> </v>
      </c>
      <c r="F510" s="29" t="str">
        <f>IF(ISERROR(VLOOKUP(B510,Emprunteurs!$A$2:$E$1629,5,FALSE))," ",VLOOKUP(B510,Emprunteurs!$A$2:$E$1629,5,FALSE))</f>
        <v xml:space="preserve"> </v>
      </c>
      <c r="G510" s="29"/>
      <c r="H510" s="34"/>
      <c r="I510" s="82" t="str">
        <f>IF(ISERROR(VLOOKUP(H510,Inventaire!$A$2:$D$180,2,FALSE))," ",VLOOKUP(H510,Inventaire!$A$2:$D$180,2,FALSE))</f>
        <v xml:space="preserve"> </v>
      </c>
      <c r="J510" s="29" t="str">
        <f>IF(ISERROR(VLOOKUP(H510,Inventaire!$A$2:$D$180,3,FALSE))," ",VLOOKUP(H510,Inventaire!$A$2:$D$180,3,FALSE))</f>
        <v xml:space="preserve"> </v>
      </c>
      <c r="K510" s="29"/>
      <c r="L510" s="29"/>
      <c r="M510" s="29"/>
      <c r="N510" s="92"/>
    </row>
    <row r="511" spans="2:14" x14ac:dyDescent="0.25">
      <c r="B511" s="33"/>
      <c r="C511" s="29" t="str">
        <f>IF(ISERROR(VLOOKUP(B511,Emprunteurs!$A$2:$C$1629,2,FALSE))," ",VLOOKUP(B511,Emprunteurs!$A$2:$C$1629,2,FALSE))</f>
        <v xml:space="preserve"> </v>
      </c>
      <c r="D511" s="29" t="str">
        <f>IF(ISERROR(VLOOKUP(B511,Emprunteurs!$A$2:$C$1629,3,FALSE))," ",VLOOKUP(B511,Emprunteurs!$A$2:$C$1629,3,FALSE))</f>
        <v xml:space="preserve"> </v>
      </c>
      <c r="E511" s="29" t="str">
        <f>IF(ISERROR(VLOOKUP(B511,Emprunteurs!$A$2:$E$1629,4,FALSE))," ",VLOOKUP(B511,Emprunteurs!$A$2:$E$1629,4,FALSE))</f>
        <v xml:space="preserve"> </v>
      </c>
      <c r="F511" s="29" t="str">
        <f>IF(ISERROR(VLOOKUP(B511,Emprunteurs!$A$2:$E$1629,5,FALSE))," ",VLOOKUP(B511,Emprunteurs!$A$2:$E$1629,5,FALSE))</f>
        <v xml:space="preserve"> </v>
      </c>
      <c r="G511" s="29"/>
      <c r="H511" s="34"/>
      <c r="I511" s="82" t="str">
        <f>IF(ISERROR(VLOOKUP(H511,Inventaire!$A$2:$D$180,2,FALSE))," ",VLOOKUP(H511,Inventaire!$A$2:$D$180,2,FALSE))</f>
        <v xml:space="preserve"> </v>
      </c>
      <c r="J511" s="29" t="str">
        <f>IF(ISERROR(VLOOKUP(H511,Inventaire!$A$2:$D$180,3,FALSE))," ",VLOOKUP(H511,Inventaire!$A$2:$D$180,3,FALSE))</f>
        <v xml:space="preserve"> </v>
      </c>
      <c r="K511" s="29"/>
      <c r="L511" s="29"/>
      <c r="M511" s="29"/>
      <c r="N511" s="92"/>
    </row>
    <row r="512" spans="2:14" x14ac:dyDescent="0.25">
      <c r="B512" s="33"/>
      <c r="C512" s="29" t="str">
        <f>IF(ISERROR(VLOOKUP(B512,Emprunteurs!$A$2:$C$1629,2,FALSE))," ",VLOOKUP(B512,Emprunteurs!$A$2:$C$1629,2,FALSE))</f>
        <v xml:space="preserve"> </v>
      </c>
      <c r="D512" s="29" t="str">
        <f>IF(ISERROR(VLOOKUP(B512,Emprunteurs!$A$2:$C$1629,3,FALSE))," ",VLOOKUP(B512,Emprunteurs!$A$2:$C$1629,3,FALSE))</f>
        <v xml:space="preserve"> </v>
      </c>
      <c r="E512" s="29" t="str">
        <f>IF(ISERROR(VLOOKUP(B512,Emprunteurs!$A$2:$E$1629,4,FALSE))," ",VLOOKUP(B512,Emprunteurs!$A$2:$E$1629,4,FALSE))</f>
        <v xml:space="preserve"> </v>
      </c>
      <c r="F512" s="29" t="str">
        <f>IF(ISERROR(VLOOKUP(B512,Emprunteurs!$A$2:$E$1629,5,FALSE))," ",VLOOKUP(B512,Emprunteurs!$A$2:$E$1629,5,FALSE))</f>
        <v xml:space="preserve"> </v>
      </c>
      <c r="G512" s="29"/>
      <c r="H512" s="34"/>
      <c r="I512" s="82" t="str">
        <f>IF(ISERROR(VLOOKUP(H512,Inventaire!$A$2:$D$180,2,FALSE))," ",VLOOKUP(H512,Inventaire!$A$2:$D$180,2,FALSE))</f>
        <v xml:space="preserve"> </v>
      </c>
      <c r="J512" s="29" t="str">
        <f>IF(ISERROR(VLOOKUP(H512,Inventaire!$A$2:$D$180,3,FALSE))," ",VLOOKUP(H512,Inventaire!$A$2:$D$180,3,FALSE))</f>
        <v xml:space="preserve"> </v>
      </c>
      <c r="K512" s="29"/>
      <c r="L512" s="29"/>
      <c r="M512" s="29"/>
      <c r="N512" s="92"/>
    </row>
    <row r="513" spans="2:14" x14ac:dyDescent="0.25">
      <c r="B513" s="33"/>
      <c r="C513" s="29" t="str">
        <f>IF(ISERROR(VLOOKUP(B513,Emprunteurs!$A$2:$C$1629,2,FALSE))," ",VLOOKUP(B513,Emprunteurs!$A$2:$C$1629,2,FALSE))</f>
        <v xml:space="preserve"> </v>
      </c>
      <c r="D513" s="29" t="str">
        <f>IF(ISERROR(VLOOKUP(B513,Emprunteurs!$A$2:$C$1629,3,FALSE))," ",VLOOKUP(B513,Emprunteurs!$A$2:$C$1629,3,FALSE))</f>
        <v xml:space="preserve"> </v>
      </c>
      <c r="E513" s="29" t="str">
        <f>IF(ISERROR(VLOOKUP(B513,Emprunteurs!$A$2:$E$1629,4,FALSE))," ",VLOOKUP(B513,Emprunteurs!$A$2:$E$1629,4,FALSE))</f>
        <v xml:space="preserve"> </v>
      </c>
      <c r="F513" s="29" t="str">
        <f>IF(ISERROR(VLOOKUP(B513,Emprunteurs!$A$2:$E$1629,5,FALSE))," ",VLOOKUP(B513,Emprunteurs!$A$2:$E$1629,5,FALSE))</f>
        <v xml:space="preserve"> </v>
      </c>
      <c r="G513" s="29"/>
      <c r="H513" s="34"/>
      <c r="I513" s="82" t="str">
        <f>IF(ISERROR(VLOOKUP(H513,Inventaire!$A$2:$D$180,2,FALSE))," ",VLOOKUP(H513,Inventaire!$A$2:$D$180,2,FALSE))</f>
        <v xml:space="preserve"> </v>
      </c>
      <c r="J513" s="29" t="str">
        <f>IF(ISERROR(VLOOKUP(H513,Inventaire!$A$2:$D$180,3,FALSE))," ",VLOOKUP(H513,Inventaire!$A$2:$D$180,3,FALSE))</f>
        <v xml:space="preserve"> </v>
      </c>
      <c r="K513" s="29"/>
      <c r="L513" s="29"/>
      <c r="M513" s="29"/>
      <c r="N513" s="92"/>
    </row>
    <row r="514" spans="2:14" x14ac:dyDescent="0.25">
      <c r="B514" s="33"/>
      <c r="C514" s="29" t="str">
        <f>IF(ISERROR(VLOOKUP(B514,Emprunteurs!$A$2:$C$1629,2,FALSE))," ",VLOOKUP(B514,Emprunteurs!$A$2:$C$1629,2,FALSE))</f>
        <v xml:space="preserve"> </v>
      </c>
      <c r="D514" s="29" t="str">
        <f>IF(ISERROR(VLOOKUP(B514,Emprunteurs!$A$2:$C$1629,3,FALSE))," ",VLOOKUP(B514,Emprunteurs!$A$2:$C$1629,3,FALSE))</f>
        <v xml:space="preserve"> </v>
      </c>
      <c r="E514" s="29" t="str">
        <f>IF(ISERROR(VLOOKUP(B514,Emprunteurs!$A$2:$E$1629,4,FALSE))," ",VLOOKUP(B514,Emprunteurs!$A$2:$E$1629,4,FALSE))</f>
        <v xml:space="preserve"> </v>
      </c>
      <c r="F514" s="29" t="str">
        <f>IF(ISERROR(VLOOKUP(B514,Emprunteurs!$A$2:$E$1629,5,FALSE))," ",VLOOKUP(B514,Emprunteurs!$A$2:$E$1629,5,FALSE))</f>
        <v xml:space="preserve"> </v>
      </c>
      <c r="G514" s="29"/>
      <c r="H514" s="34"/>
      <c r="I514" s="82" t="str">
        <f>IF(ISERROR(VLOOKUP(H514,Inventaire!$A$2:$D$180,2,FALSE))," ",VLOOKUP(H514,Inventaire!$A$2:$D$180,2,FALSE))</f>
        <v xml:space="preserve"> </v>
      </c>
      <c r="J514" s="29" t="str">
        <f>IF(ISERROR(VLOOKUP(H514,Inventaire!$A$2:$D$180,3,FALSE))," ",VLOOKUP(H514,Inventaire!$A$2:$D$180,3,FALSE))</f>
        <v xml:space="preserve"> </v>
      </c>
      <c r="K514" s="29"/>
      <c r="L514" s="29"/>
      <c r="M514" s="29"/>
      <c r="N514" s="92"/>
    </row>
    <row r="515" spans="2:14" x14ac:dyDescent="0.25">
      <c r="B515" s="33"/>
      <c r="C515" s="29" t="str">
        <f>IF(ISERROR(VLOOKUP(B515,Emprunteurs!$A$2:$C$1629,2,FALSE))," ",VLOOKUP(B515,Emprunteurs!$A$2:$C$1629,2,FALSE))</f>
        <v xml:space="preserve"> </v>
      </c>
      <c r="D515" s="29" t="str">
        <f>IF(ISERROR(VLOOKUP(B515,Emprunteurs!$A$2:$C$1629,3,FALSE))," ",VLOOKUP(B515,Emprunteurs!$A$2:$C$1629,3,FALSE))</f>
        <v xml:space="preserve"> </v>
      </c>
      <c r="E515" s="29" t="str">
        <f>IF(ISERROR(VLOOKUP(B515,Emprunteurs!$A$2:$E$1629,4,FALSE))," ",VLOOKUP(B515,Emprunteurs!$A$2:$E$1629,4,FALSE))</f>
        <v xml:space="preserve"> </v>
      </c>
      <c r="F515" s="29" t="str">
        <f>IF(ISERROR(VLOOKUP(B515,Emprunteurs!$A$2:$E$1629,5,FALSE))," ",VLOOKUP(B515,Emprunteurs!$A$2:$E$1629,5,FALSE))</f>
        <v xml:space="preserve"> </v>
      </c>
      <c r="G515" s="29"/>
      <c r="H515" s="34"/>
      <c r="I515" s="82" t="str">
        <f>IF(ISERROR(VLOOKUP(H515,Inventaire!$A$2:$D$180,2,FALSE))," ",VLOOKUP(H515,Inventaire!$A$2:$D$180,2,FALSE))</f>
        <v xml:space="preserve"> </v>
      </c>
      <c r="J515" s="29" t="str">
        <f>IF(ISERROR(VLOOKUP(H515,Inventaire!$A$2:$D$180,3,FALSE))," ",VLOOKUP(H515,Inventaire!$A$2:$D$180,3,FALSE))</f>
        <v xml:space="preserve"> </v>
      </c>
      <c r="K515" s="29"/>
      <c r="L515" s="29"/>
      <c r="M515" s="29"/>
      <c r="N515" s="92"/>
    </row>
    <row r="516" spans="2:14" x14ac:dyDescent="0.25">
      <c r="B516" s="33"/>
      <c r="C516" s="29" t="str">
        <f>IF(ISERROR(VLOOKUP(B516,Emprunteurs!$A$2:$C$1629,2,FALSE))," ",VLOOKUP(B516,Emprunteurs!$A$2:$C$1629,2,FALSE))</f>
        <v xml:space="preserve"> </v>
      </c>
      <c r="D516" s="29" t="str">
        <f>IF(ISERROR(VLOOKUP(B516,Emprunteurs!$A$2:$C$1629,3,FALSE))," ",VLOOKUP(B516,Emprunteurs!$A$2:$C$1629,3,FALSE))</f>
        <v xml:space="preserve"> </v>
      </c>
      <c r="E516" s="29" t="str">
        <f>IF(ISERROR(VLOOKUP(B516,Emprunteurs!$A$2:$E$1629,4,FALSE))," ",VLOOKUP(B516,Emprunteurs!$A$2:$E$1629,4,FALSE))</f>
        <v xml:space="preserve"> </v>
      </c>
      <c r="F516" s="29" t="str">
        <f>IF(ISERROR(VLOOKUP(B516,Emprunteurs!$A$2:$E$1629,5,FALSE))," ",VLOOKUP(B516,Emprunteurs!$A$2:$E$1629,5,FALSE))</f>
        <v xml:space="preserve"> </v>
      </c>
      <c r="G516" s="29"/>
      <c r="H516" s="34"/>
      <c r="I516" s="82" t="str">
        <f>IF(ISERROR(VLOOKUP(H516,Inventaire!$A$2:$D$180,2,FALSE))," ",VLOOKUP(H516,Inventaire!$A$2:$D$180,2,FALSE))</f>
        <v xml:space="preserve"> </v>
      </c>
      <c r="J516" s="29" t="str">
        <f>IF(ISERROR(VLOOKUP(H516,Inventaire!$A$2:$D$180,3,FALSE))," ",VLOOKUP(H516,Inventaire!$A$2:$D$180,3,FALSE))</f>
        <v xml:space="preserve"> </v>
      </c>
      <c r="K516" s="29"/>
      <c r="L516" s="29"/>
      <c r="M516" s="29"/>
      <c r="N516" s="92"/>
    </row>
    <row r="517" spans="2:14" x14ac:dyDescent="0.25">
      <c r="B517" s="33"/>
      <c r="C517" s="29" t="str">
        <f>IF(ISERROR(VLOOKUP(B517,Emprunteurs!$A$2:$C$1629,2,FALSE))," ",VLOOKUP(B517,Emprunteurs!$A$2:$C$1629,2,FALSE))</f>
        <v xml:space="preserve"> </v>
      </c>
      <c r="D517" s="29" t="str">
        <f>IF(ISERROR(VLOOKUP(B517,Emprunteurs!$A$2:$C$1629,3,FALSE))," ",VLOOKUP(B517,Emprunteurs!$A$2:$C$1629,3,FALSE))</f>
        <v xml:space="preserve"> </v>
      </c>
      <c r="E517" s="29" t="str">
        <f>IF(ISERROR(VLOOKUP(B517,Emprunteurs!$A$2:$E$1629,4,FALSE))," ",VLOOKUP(B517,Emprunteurs!$A$2:$E$1629,4,FALSE))</f>
        <v xml:space="preserve"> </v>
      </c>
      <c r="F517" s="29" t="str">
        <f>IF(ISERROR(VLOOKUP(B517,Emprunteurs!$A$2:$E$1629,5,FALSE))," ",VLOOKUP(B517,Emprunteurs!$A$2:$E$1629,5,FALSE))</f>
        <v xml:space="preserve"> </v>
      </c>
      <c r="G517" s="29"/>
      <c r="H517" s="34"/>
      <c r="I517" s="82" t="str">
        <f>IF(ISERROR(VLOOKUP(H517,Inventaire!$A$2:$D$180,2,FALSE))," ",VLOOKUP(H517,Inventaire!$A$2:$D$180,2,FALSE))</f>
        <v xml:space="preserve"> </v>
      </c>
      <c r="J517" s="29" t="str">
        <f>IF(ISERROR(VLOOKUP(H517,Inventaire!$A$2:$D$180,3,FALSE))," ",VLOOKUP(H517,Inventaire!$A$2:$D$180,3,FALSE))</f>
        <v xml:space="preserve"> </v>
      </c>
      <c r="K517" s="29"/>
      <c r="L517" s="29"/>
      <c r="M517" s="29"/>
      <c r="N517" s="92"/>
    </row>
    <row r="518" spans="2:14" x14ac:dyDescent="0.25">
      <c r="B518" s="33"/>
      <c r="C518" s="29" t="str">
        <f>IF(ISERROR(VLOOKUP(B518,Emprunteurs!$A$2:$C$1629,2,FALSE))," ",VLOOKUP(B518,Emprunteurs!$A$2:$C$1629,2,FALSE))</f>
        <v xml:space="preserve"> </v>
      </c>
      <c r="D518" s="29" t="str">
        <f>IF(ISERROR(VLOOKUP(B518,Emprunteurs!$A$2:$C$1629,3,FALSE))," ",VLOOKUP(B518,Emprunteurs!$A$2:$C$1629,3,FALSE))</f>
        <v xml:space="preserve"> </v>
      </c>
      <c r="E518" s="29" t="str">
        <f>IF(ISERROR(VLOOKUP(B518,Emprunteurs!$A$2:$E$1629,4,FALSE))," ",VLOOKUP(B518,Emprunteurs!$A$2:$E$1629,4,FALSE))</f>
        <v xml:space="preserve"> </v>
      </c>
      <c r="F518" s="29" t="str">
        <f>IF(ISERROR(VLOOKUP(B518,Emprunteurs!$A$2:$E$1629,5,FALSE))," ",VLOOKUP(B518,Emprunteurs!$A$2:$E$1629,5,FALSE))</f>
        <v xml:space="preserve"> </v>
      </c>
      <c r="G518" s="29"/>
      <c r="H518" s="34"/>
      <c r="I518" s="82" t="str">
        <f>IF(ISERROR(VLOOKUP(H518,Inventaire!$A$2:$D$180,2,FALSE))," ",VLOOKUP(H518,Inventaire!$A$2:$D$180,2,FALSE))</f>
        <v xml:space="preserve"> </v>
      </c>
      <c r="J518" s="29" t="str">
        <f>IF(ISERROR(VLOOKUP(H518,Inventaire!$A$2:$D$180,3,FALSE))," ",VLOOKUP(H518,Inventaire!$A$2:$D$180,3,FALSE))</f>
        <v xml:space="preserve"> </v>
      </c>
      <c r="K518" s="29"/>
      <c r="L518" s="29"/>
      <c r="M518" s="29"/>
      <c r="N518" s="92"/>
    </row>
    <row r="519" spans="2:14" x14ac:dyDescent="0.25">
      <c r="B519" s="33"/>
      <c r="C519" s="29" t="str">
        <f>IF(ISERROR(VLOOKUP(B519,Emprunteurs!$A$2:$C$1629,2,FALSE))," ",VLOOKUP(B519,Emprunteurs!$A$2:$C$1629,2,FALSE))</f>
        <v xml:space="preserve"> </v>
      </c>
      <c r="D519" s="29" t="str">
        <f>IF(ISERROR(VLOOKUP(B519,Emprunteurs!$A$2:$C$1629,3,FALSE))," ",VLOOKUP(B519,Emprunteurs!$A$2:$C$1629,3,FALSE))</f>
        <v xml:space="preserve"> </v>
      </c>
      <c r="E519" s="29" t="str">
        <f>IF(ISERROR(VLOOKUP(B519,Emprunteurs!$A$2:$E$1629,4,FALSE))," ",VLOOKUP(B519,Emprunteurs!$A$2:$E$1629,4,FALSE))</f>
        <v xml:space="preserve"> </v>
      </c>
      <c r="F519" s="29" t="str">
        <f>IF(ISERROR(VLOOKUP(B519,Emprunteurs!$A$2:$E$1629,5,FALSE))," ",VLOOKUP(B519,Emprunteurs!$A$2:$E$1629,5,FALSE))</f>
        <v xml:space="preserve"> </v>
      </c>
      <c r="G519" s="29"/>
      <c r="H519" s="34"/>
      <c r="I519" s="82" t="str">
        <f>IF(ISERROR(VLOOKUP(H519,Inventaire!$A$2:$D$180,2,FALSE))," ",VLOOKUP(H519,Inventaire!$A$2:$D$180,2,FALSE))</f>
        <v xml:space="preserve"> </v>
      </c>
      <c r="J519" s="29" t="str">
        <f>IF(ISERROR(VLOOKUP(H519,Inventaire!$A$2:$D$180,3,FALSE))," ",VLOOKUP(H519,Inventaire!$A$2:$D$180,3,FALSE))</f>
        <v xml:space="preserve"> </v>
      </c>
      <c r="K519" s="29"/>
      <c r="L519" s="29"/>
      <c r="M519" s="29"/>
      <c r="N519" s="92"/>
    </row>
    <row r="520" spans="2:14" x14ac:dyDescent="0.25">
      <c r="B520" s="33"/>
      <c r="C520" s="29" t="str">
        <f>IF(ISERROR(VLOOKUP(B520,Emprunteurs!$A$2:$C$1629,2,FALSE))," ",VLOOKUP(B520,Emprunteurs!$A$2:$C$1629,2,FALSE))</f>
        <v xml:space="preserve"> </v>
      </c>
      <c r="D520" s="29" t="str">
        <f>IF(ISERROR(VLOOKUP(B520,Emprunteurs!$A$2:$C$1629,3,FALSE))," ",VLOOKUP(B520,Emprunteurs!$A$2:$C$1629,3,FALSE))</f>
        <v xml:space="preserve"> </v>
      </c>
      <c r="E520" s="29" t="str">
        <f>IF(ISERROR(VLOOKUP(B520,Emprunteurs!$A$2:$E$1629,4,FALSE))," ",VLOOKUP(B520,Emprunteurs!$A$2:$E$1629,4,FALSE))</f>
        <v xml:space="preserve"> </v>
      </c>
      <c r="F520" s="29" t="str">
        <f>IF(ISERROR(VLOOKUP(B520,Emprunteurs!$A$2:$E$1629,5,FALSE))," ",VLOOKUP(B520,Emprunteurs!$A$2:$E$1629,5,FALSE))</f>
        <v xml:space="preserve"> </v>
      </c>
      <c r="G520" s="29"/>
      <c r="H520" s="34"/>
      <c r="I520" s="82" t="str">
        <f>IF(ISERROR(VLOOKUP(H520,Inventaire!$A$2:$D$180,2,FALSE))," ",VLOOKUP(H520,Inventaire!$A$2:$D$180,2,FALSE))</f>
        <v xml:space="preserve"> </v>
      </c>
      <c r="J520" s="29" t="str">
        <f>IF(ISERROR(VLOOKUP(H520,Inventaire!$A$2:$D$180,3,FALSE))," ",VLOOKUP(H520,Inventaire!$A$2:$D$180,3,FALSE))</f>
        <v xml:space="preserve"> </v>
      </c>
      <c r="K520" s="29"/>
      <c r="L520" s="29"/>
      <c r="M520" s="29"/>
      <c r="N520" s="92"/>
    </row>
    <row r="521" spans="2:14" x14ac:dyDescent="0.25">
      <c r="B521" s="33"/>
      <c r="C521" s="29" t="str">
        <f>IF(ISERROR(VLOOKUP(B521,Emprunteurs!$A$2:$C$1629,2,FALSE))," ",VLOOKUP(B521,Emprunteurs!$A$2:$C$1629,2,FALSE))</f>
        <v xml:space="preserve"> </v>
      </c>
      <c r="D521" s="29" t="str">
        <f>IF(ISERROR(VLOOKUP(B521,Emprunteurs!$A$2:$C$1629,3,FALSE))," ",VLOOKUP(B521,Emprunteurs!$A$2:$C$1629,3,FALSE))</f>
        <v xml:space="preserve"> </v>
      </c>
      <c r="E521" s="29" t="str">
        <f>IF(ISERROR(VLOOKUP(B521,Emprunteurs!$A$2:$E$1629,4,FALSE))," ",VLOOKUP(B521,Emprunteurs!$A$2:$E$1629,4,FALSE))</f>
        <v xml:space="preserve"> </v>
      </c>
      <c r="F521" s="29" t="str">
        <f>IF(ISERROR(VLOOKUP(B521,Emprunteurs!$A$2:$E$1629,5,FALSE))," ",VLOOKUP(B521,Emprunteurs!$A$2:$E$1629,5,FALSE))</f>
        <v xml:space="preserve"> </v>
      </c>
      <c r="G521" s="29"/>
      <c r="H521" s="34"/>
      <c r="I521" s="82" t="str">
        <f>IF(ISERROR(VLOOKUP(H521,Inventaire!$A$2:$D$180,2,FALSE))," ",VLOOKUP(H521,Inventaire!$A$2:$D$180,2,FALSE))</f>
        <v xml:space="preserve"> </v>
      </c>
      <c r="J521" s="29" t="str">
        <f>IF(ISERROR(VLOOKUP(H521,Inventaire!$A$2:$D$180,3,FALSE))," ",VLOOKUP(H521,Inventaire!$A$2:$D$180,3,FALSE))</f>
        <v xml:space="preserve"> </v>
      </c>
      <c r="K521" s="29"/>
      <c r="L521" s="29"/>
      <c r="M521" s="29"/>
      <c r="N521" s="92"/>
    </row>
    <row r="522" spans="2:14" x14ac:dyDescent="0.25">
      <c r="B522" s="33"/>
      <c r="C522" s="29" t="str">
        <f>IF(ISERROR(VLOOKUP(B522,Emprunteurs!$A$2:$C$1629,2,FALSE))," ",VLOOKUP(B522,Emprunteurs!$A$2:$C$1629,2,FALSE))</f>
        <v xml:space="preserve"> </v>
      </c>
      <c r="D522" s="29" t="str">
        <f>IF(ISERROR(VLOOKUP(B522,Emprunteurs!$A$2:$C$1629,3,FALSE))," ",VLOOKUP(B522,Emprunteurs!$A$2:$C$1629,3,FALSE))</f>
        <v xml:space="preserve"> </v>
      </c>
      <c r="E522" s="29" t="str">
        <f>IF(ISERROR(VLOOKUP(B522,Emprunteurs!$A$2:$E$1629,4,FALSE))," ",VLOOKUP(B522,Emprunteurs!$A$2:$E$1629,4,FALSE))</f>
        <v xml:space="preserve"> </v>
      </c>
      <c r="F522" s="29" t="str">
        <f>IF(ISERROR(VLOOKUP(B522,Emprunteurs!$A$2:$E$1629,5,FALSE))," ",VLOOKUP(B522,Emprunteurs!$A$2:$E$1629,5,FALSE))</f>
        <v xml:space="preserve"> </v>
      </c>
      <c r="G522" s="29"/>
      <c r="H522" s="34"/>
      <c r="I522" s="82" t="str">
        <f>IF(ISERROR(VLOOKUP(H522,Inventaire!$A$2:$D$180,2,FALSE))," ",VLOOKUP(H522,Inventaire!$A$2:$D$180,2,FALSE))</f>
        <v xml:space="preserve"> </v>
      </c>
      <c r="J522" s="29" t="str">
        <f>IF(ISERROR(VLOOKUP(H522,Inventaire!$A$2:$D$180,3,FALSE))," ",VLOOKUP(H522,Inventaire!$A$2:$D$180,3,FALSE))</f>
        <v xml:space="preserve"> </v>
      </c>
      <c r="K522" s="29"/>
      <c r="L522" s="29"/>
      <c r="M522" s="29"/>
      <c r="N522" s="92"/>
    </row>
    <row r="523" spans="2:14" x14ac:dyDescent="0.25">
      <c r="B523" s="33"/>
      <c r="C523" s="29" t="str">
        <f>IF(ISERROR(VLOOKUP(B523,Emprunteurs!$A$2:$C$1629,2,FALSE))," ",VLOOKUP(B523,Emprunteurs!$A$2:$C$1629,2,FALSE))</f>
        <v xml:space="preserve"> </v>
      </c>
      <c r="D523" s="29" t="str">
        <f>IF(ISERROR(VLOOKUP(B523,Emprunteurs!$A$2:$C$1629,3,FALSE))," ",VLOOKUP(B523,Emprunteurs!$A$2:$C$1629,3,FALSE))</f>
        <v xml:space="preserve"> </v>
      </c>
      <c r="E523" s="29" t="str">
        <f>IF(ISERROR(VLOOKUP(B523,Emprunteurs!$A$2:$E$1629,4,FALSE))," ",VLOOKUP(B523,Emprunteurs!$A$2:$E$1629,4,FALSE))</f>
        <v xml:space="preserve"> </v>
      </c>
      <c r="F523" s="29" t="str">
        <f>IF(ISERROR(VLOOKUP(B523,Emprunteurs!$A$2:$E$1629,5,FALSE))," ",VLOOKUP(B523,Emprunteurs!$A$2:$E$1629,5,FALSE))</f>
        <v xml:space="preserve"> </v>
      </c>
      <c r="G523" s="29"/>
      <c r="H523" s="34"/>
      <c r="I523" s="82" t="str">
        <f>IF(ISERROR(VLOOKUP(H523,Inventaire!$A$2:$D$180,2,FALSE))," ",VLOOKUP(H523,Inventaire!$A$2:$D$180,2,FALSE))</f>
        <v xml:space="preserve"> </v>
      </c>
      <c r="J523" s="29" t="str">
        <f>IF(ISERROR(VLOOKUP(H523,Inventaire!$A$2:$D$180,3,FALSE))," ",VLOOKUP(H523,Inventaire!$A$2:$D$180,3,FALSE))</f>
        <v xml:space="preserve"> </v>
      </c>
      <c r="K523" s="29"/>
      <c r="L523" s="29"/>
      <c r="M523" s="29"/>
      <c r="N523" s="92"/>
    </row>
    <row r="524" spans="2:14" x14ac:dyDescent="0.25">
      <c r="B524" s="33"/>
      <c r="C524" s="29" t="str">
        <f>IF(ISERROR(VLOOKUP(B524,Emprunteurs!$A$2:$C$1629,2,FALSE))," ",VLOOKUP(B524,Emprunteurs!$A$2:$C$1629,2,FALSE))</f>
        <v xml:space="preserve"> </v>
      </c>
      <c r="D524" s="29" t="str">
        <f>IF(ISERROR(VLOOKUP(B524,Emprunteurs!$A$2:$C$1629,3,FALSE))," ",VLOOKUP(B524,Emprunteurs!$A$2:$C$1629,3,FALSE))</f>
        <v xml:space="preserve"> </v>
      </c>
      <c r="E524" s="29" t="str">
        <f>IF(ISERROR(VLOOKUP(B524,Emprunteurs!$A$2:$E$1629,4,FALSE))," ",VLOOKUP(B524,Emprunteurs!$A$2:$E$1629,4,FALSE))</f>
        <v xml:space="preserve"> </v>
      </c>
      <c r="F524" s="29" t="str">
        <f>IF(ISERROR(VLOOKUP(B524,Emprunteurs!$A$2:$E$1629,5,FALSE))," ",VLOOKUP(B524,Emprunteurs!$A$2:$E$1629,5,FALSE))</f>
        <v xml:space="preserve"> </v>
      </c>
      <c r="G524" s="29"/>
      <c r="H524" s="34"/>
      <c r="I524" s="82" t="str">
        <f>IF(ISERROR(VLOOKUP(H524,Inventaire!$A$2:$D$180,2,FALSE))," ",VLOOKUP(H524,Inventaire!$A$2:$D$180,2,FALSE))</f>
        <v xml:space="preserve"> </v>
      </c>
      <c r="J524" s="29" t="str">
        <f>IF(ISERROR(VLOOKUP(H524,Inventaire!$A$2:$D$180,3,FALSE))," ",VLOOKUP(H524,Inventaire!$A$2:$D$180,3,FALSE))</f>
        <v xml:space="preserve"> </v>
      </c>
      <c r="K524" s="29"/>
      <c r="L524" s="29"/>
      <c r="M524" s="29"/>
      <c r="N524" s="92"/>
    </row>
    <row r="525" spans="2:14" x14ac:dyDescent="0.25">
      <c r="B525" s="33"/>
      <c r="C525" s="29" t="str">
        <f>IF(ISERROR(VLOOKUP(B525,Emprunteurs!$A$2:$C$1629,2,FALSE))," ",VLOOKUP(B525,Emprunteurs!$A$2:$C$1629,2,FALSE))</f>
        <v xml:space="preserve"> </v>
      </c>
      <c r="D525" s="29" t="str">
        <f>IF(ISERROR(VLOOKUP(B525,Emprunteurs!$A$2:$C$1629,3,FALSE))," ",VLOOKUP(B525,Emprunteurs!$A$2:$C$1629,3,FALSE))</f>
        <v xml:space="preserve"> </v>
      </c>
      <c r="E525" s="29" t="str">
        <f>IF(ISERROR(VLOOKUP(B525,Emprunteurs!$A$2:$E$1629,4,FALSE))," ",VLOOKUP(B525,Emprunteurs!$A$2:$E$1629,4,FALSE))</f>
        <v xml:space="preserve"> </v>
      </c>
      <c r="F525" s="29" t="str">
        <f>IF(ISERROR(VLOOKUP(B525,Emprunteurs!$A$2:$E$1629,5,FALSE))," ",VLOOKUP(B525,Emprunteurs!$A$2:$E$1629,5,FALSE))</f>
        <v xml:space="preserve"> </v>
      </c>
      <c r="G525" s="29"/>
      <c r="H525" s="34"/>
      <c r="I525" s="82" t="str">
        <f>IF(ISERROR(VLOOKUP(H525,Inventaire!$A$2:$D$180,2,FALSE))," ",VLOOKUP(H525,Inventaire!$A$2:$D$180,2,FALSE))</f>
        <v xml:space="preserve"> </v>
      </c>
      <c r="J525" s="29" t="str">
        <f>IF(ISERROR(VLOOKUP(H525,Inventaire!$A$2:$D$180,3,FALSE))," ",VLOOKUP(H525,Inventaire!$A$2:$D$180,3,FALSE))</f>
        <v xml:space="preserve"> </v>
      </c>
      <c r="K525" s="29"/>
      <c r="L525" s="29"/>
      <c r="M525" s="29"/>
      <c r="N525" s="92"/>
    </row>
    <row r="526" spans="2:14" x14ac:dyDescent="0.25">
      <c r="B526" s="33"/>
      <c r="C526" s="29" t="str">
        <f>IF(ISERROR(VLOOKUP(B526,Emprunteurs!$A$2:$C$1629,2,FALSE))," ",VLOOKUP(B526,Emprunteurs!$A$2:$C$1629,2,FALSE))</f>
        <v xml:space="preserve"> </v>
      </c>
      <c r="D526" s="29" t="str">
        <f>IF(ISERROR(VLOOKUP(B526,Emprunteurs!$A$2:$C$1629,3,FALSE))," ",VLOOKUP(B526,Emprunteurs!$A$2:$C$1629,3,FALSE))</f>
        <v xml:space="preserve"> </v>
      </c>
      <c r="E526" s="29" t="str">
        <f>IF(ISERROR(VLOOKUP(B526,Emprunteurs!$A$2:$E$1629,4,FALSE))," ",VLOOKUP(B526,Emprunteurs!$A$2:$E$1629,4,FALSE))</f>
        <v xml:space="preserve"> </v>
      </c>
      <c r="F526" s="29" t="str">
        <f>IF(ISERROR(VLOOKUP(B526,Emprunteurs!$A$2:$E$1629,5,FALSE))," ",VLOOKUP(B526,Emprunteurs!$A$2:$E$1629,5,FALSE))</f>
        <v xml:space="preserve"> </v>
      </c>
      <c r="G526" s="29"/>
      <c r="H526" s="34"/>
      <c r="I526" s="82" t="str">
        <f>IF(ISERROR(VLOOKUP(H526,Inventaire!$A$2:$D$180,2,FALSE))," ",VLOOKUP(H526,Inventaire!$A$2:$D$180,2,FALSE))</f>
        <v xml:space="preserve"> </v>
      </c>
      <c r="J526" s="29" t="str">
        <f>IF(ISERROR(VLOOKUP(H526,Inventaire!$A$2:$D$180,3,FALSE))," ",VLOOKUP(H526,Inventaire!$A$2:$D$180,3,FALSE))</f>
        <v xml:space="preserve"> </v>
      </c>
      <c r="K526" s="29"/>
      <c r="L526" s="29"/>
      <c r="M526" s="29"/>
      <c r="N526" s="92"/>
    </row>
    <row r="527" spans="2:14" x14ac:dyDescent="0.25">
      <c r="B527" s="33"/>
      <c r="C527" s="29" t="str">
        <f>IF(ISERROR(VLOOKUP(B527,Emprunteurs!$A$2:$C$1629,2,FALSE))," ",VLOOKUP(B527,Emprunteurs!$A$2:$C$1629,2,FALSE))</f>
        <v xml:space="preserve"> </v>
      </c>
      <c r="D527" s="29" t="str">
        <f>IF(ISERROR(VLOOKUP(B527,Emprunteurs!$A$2:$C$1629,3,FALSE))," ",VLOOKUP(B527,Emprunteurs!$A$2:$C$1629,3,FALSE))</f>
        <v xml:space="preserve"> </v>
      </c>
      <c r="E527" s="29" t="str">
        <f>IF(ISERROR(VLOOKUP(B527,Emprunteurs!$A$2:$E$1629,4,FALSE))," ",VLOOKUP(B527,Emprunteurs!$A$2:$E$1629,4,FALSE))</f>
        <v xml:space="preserve"> </v>
      </c>
      <c r="F527" s="29" t="str">
        <f>IF(ISERROR(VLOOKUP(B527,Emprunteurs!$A$2:$E$1629,5,FALSE))," ",VLOOKUP(B527,Emprunteurs!$A$2:$E$1629,5,FALSE))</f>
        <v xml:space="preserve"> </v>
      </c>
      <c r="G527" s="29"/>
      <c r="H527" s="34"/>
      <c r="I527" s="82" t="str">
        <f>IF(ISERROR(VLOOKUP(H527,Inventaire!$A$2:$D$180,2,FALSE))," ",VLOOKUP(H527,Inventaire!$A$2:$D$180,2,FALSE))</f>
        <v xml:space="preserve"> </v>
      </c>
      <c r="J527" s="29" t="str">
        <f>IF(ISERROR(VLOOKUP(H527,Inventaire!$A$2:$D$180,3,FALSE))," ",VLOOKUP(H527,Inventaire!$A$2:$D$180,3,FALSE))</f>
        <v xml:space="preserve"> </v>
      </c>
      <c r="K527" s="29"/>
      <c r="L527" s="29"/>
      <c r="M527" s="29"/>
      <c r="N527" s="92"/>
    </row>
    <row r="528" spans="2:14" x14ac:dyDescent="0.25">
      <c r="B528" s="33"/>
      <c r="C528" s="29" t="str">
        <f>IF(ISERROR(VLOOKUP(B528,Emprunteurs!$A$2:$C$1629,2,FALSE))," ",VLOOKUP(B528,Emprunteurs!$A$2:$C$1629,2,FALSE))</f>
        <v xml:space="preserve"> </v>
      </c>
      <c r="D528" s="29" t="str">
        <f>IF(ISERROR(VLOOKUP(B528,Emprunteurs!$A$2:$C$1629,3,FALSE))," ",VLOOKUP(B528,Emprunteurs!$A$2:$C$1629,3,FALSE))</f>
        <v xml:space="preserve"> </v>
      </c>
      <c r="E528" s="29" t="str">
        <f>IF(ISERROR(VLOOKUP(B528,Emprunteurs!$A$2:$E$1629,4,FALSE))," ",VLOOKUP(B528,Emprunteurs!$A$2:$E$1629,4,FALSE))</f>
        <v xml:space="preserve"> </v>
      </c>
      <c r="F528" s="29" t="str">
        <f>IF(ISERROR(VLOOKUP(B528,Emprunteurs!$A$2:$E$1629,5,FALSE))," ",VLOOKUP(B528,Emprunteurs!$A$2:$E$1629,5,FALSE))</f>
        <v xml:space="preserve"> </v>
      </c>
      <c r="G528" s="29"/>
      <c r="H528" s="34"/>
      <c r="I528" s="82" t="str">
        <f>IF(ISERROR(VLOOKUP(H528,Inventaire!$A$2:$D$180,2,FALSE))," ",VLOOKUP(H528,Inventaire!$A$2:$D$180,2,FALSE))</f>
        <v xml:space="preserve"> </v>
      </c>
      <c r="J528" s="29" t="str">
        <f>IF(ISERROR(VLOOKUP(H528,Inventaire!$A$2:$D$180,3,FALSE))," ",VLOOKUP(H528,Inventaire!$A$2:$D$180,3,FALSE))</f>
        <v xml:space="preserve"> </v>
      </c>
      <c r="K528" s="29"/>
      <c r="L528" s="29"/>
      <c r="M528" s="29"/>
      <c r="N528" s="92"/>
    </row>
    <row r="529" spans="2:14" x14ac:dyDescent="0.25">
      <c r="B529" s="33"/>
      <c r="C529" s="29" t="str">
        <f>IF(ISERROR(VLOOKUP(B529,Emprunteurs!$A$2:$C$1629,2,FALSE))," ",VLOOKUP(B529,Emprunteurs!$A$2:$C$1629,2,FALSE))</f>
        <v xml:space="preserve"> </v>
      </c>
      <c r="D529" s="29" t="str">
        <f>IF(ISERROR(VLOOKUP(B529,Emprunteurs!$A$2:$C$1629,3,FALSE))," ",VLOOKUP(B529,Emprunteurs!$A$2:$C$1629,3,FALSE))</f>
        <v xml:space="preserve"> </v>
      </c>
      <c r="E529" s="29" t="str">
        <f>IF(ISERROR(VLOOKUP(B529,Emprunteurs!$A$2:$E$1629,4,FALSE))," ",VLOOKUP(B529,Emprunteurs!$A$2:$E$1629,4,FALSE))</f>
        <v xml:space="preserve"> </v>
      </c>
      <c r="F529" s="29" t="str">
        <f>IF(ISERROR(VLOOKUP(B529,Emprunteurs!$A$2:$E$1629,5,FALSE))," ",VLOOKUP(B529,Emprunteurs!$A$2:$E$1629,5,FALSE))</f>
        <v xml:space="preserve"> </v>
      </c>
      <c r="G529" s="29"/>
      <c r="H529" s="34"/>
      <c r="I529" s="82" t="str">
        <f>IF(ISERROR(VLOOKUP(H529,Inventaire!$A$2:$D$180,2,FALSE))," ",VLOOKUP(H529,Inventaire!$A$2:$D$180,2,FALSE))</f>
        <v xml:space="preserve"> </v>
      </c>
      <c r="J529" s="29" t="str">
        <f>IF(ISERROR(VLOOKUP(H529,Inventaire!$A$2:$D$180,3,FALSE))," ",VLOOKUP(H529,Inventaire!$A$2:$D$180,3,FALSE))</f>
        <v xml:space="preserve"> </v>
      </c>
      <c r="K529" s="29"/>
      <c r="L529" s="29"/>
      <c r="M529" s="29"/>
      <c r="N529" s="92"/>
    </row>
    <row r="530" spans="2:14" x14ac:dyDescent="0.25">
      <c r="B530" s="33"/>
      <c r="C530" s="29" t="str">
        <f>IF(ISERROR(VLOOKUP(B530,Emprunteurs!$A$2:$C$1629,2,FALSE))," ",VLOOKUP(B530,Emprunteurs!$A$2:$C$1629,2,FALSE))</f>
        <v xml:space="preserve"> </v>
      </c>
      <c r="D530" s="29" t="str">
        <f>IF(ISERROR(VLOOKUP(B530,Emprunteurs!$A$2:$C$1629,3,FALSE))," ",VLOOKUP(B530,Emprunteurs!$A$2:$C$1629,3,FALSE))</f>
        <v xml:space="preserve"> </v>
      </c>
      <c r="E530" s="29" t="str">
        <f>IF(ISERROR(VLOOKUP(B530,Emprunteurs!$A$2:$E$1629,4,FALSE))," ",VLOOKUP(B530,Emprunteurs!$A$2:$E$1629,4,FALSE))</f>
        <v xml:space="preserve"> </v>
      </c>
      <c r="F530" s="29" t="str">
        <f>IF(ISERROR(VLOOKUP(B530,Emprunteurs!$A$2:$E$1629,5,FALSE))," ",VLOOKUP(B530,Emprunteurs!$A$2:$E$1629,5,FALSE))</f>
        <v xml:space="preserve"> </v>
      </c>
      <c r="G530" s="29"/>
      <c r="H530" s="34"/>
      <c r="I530" s="82" t="str">
        <f>IF(ISERROR(VLOOKUP(H530,Inventaire!$A$2:$D$180,2,FALSE))," ",VLOOKUP(H530,Inventaire!$A$2:$D$180,2,FALSE))</f>
        <v xml:space="preserve"> </v>
      </c>
      <c r="J530" s="29" t="str">
        <f>IF(ISERROR(VLOOKUP(H530,Inventaire!$A$2:$D$180,3,FALSE))," ",VLOOKUP(H530,Inventaire!$A$2:$D$180,3,FALSE))</f>
        <v xml:space="preserve"> </v>
      </c>
      <c r="K530" s="29"/>
      <c r="L530" s="29"/>
      <c r="M530" s="29"/>
      <c r="N530" s="92"/>
    </row>
    <row r="531" spans="2:14" x14ac:dyDescent="0.25">
      <c r="B531" s="33"/>
      <c r="C531" s="29" t="str">
        <f>IF(ISERROR(VLOOKUP(B531,Emprunteurs!$A$2:$C$1629,2,FALSE))," ",VLOOKUP(B531,Emprunteurs!$A$2:$C$1629,2,FALSE))</f>
        <v xml:space="preserve"> </v>
      </c>
      <c r="D531" s="29" t="str">
        <f>IF(ISERROR(VLOOKUP(B531,Emprunteurs!$A$2:$C$1629,3,FALSE))," ",VLOOKUP(B531,Emprunteurs!$A$2:$C$1629,3,FALSE))</f>
        <v xml:space="preserve"> </v>
      </c>
      <c r="E531" s="29" t="str">
        <f>IF(ISERROR(VLOOKUP(B531,Emprunteurs!$A$2:$E$1629,4,FALSE))," ",VLOOKUP(B531,Emprunteurs!$A$2:$E$1629,4,FALSE))</f>
        <v xml:space="preserve"> </v>
      </c>
      <c r="F531" s="29" t="str">
        <f>IF(ISERROR(VLOOKUP(B531,Emprunteurs!$A$2:$E$1629,5,FALSE))," ",VLOOKUP(B531,Emprunteurs!$A$2:$E$1629,5,FALSE))</f>
        <v xml:space="preserve"> </v>
      </c>
      <c r="G531" s="29"/>
      <c r="H531" s="34"/>
      <c r="I531" s="82" t="str">
        <f>IF(ISERROR(VLOOKUP(H531,Inventaire!$A$2:$D$180,2,FALSE))," ",VLOOKUP(H531,Inventaire!$A$2:$D$180,2,FALSE))</f>
        <v xml:space="preserve"> </v>
      </c>
      <c r="J531" s="29" t="str">
        <f>IF(ISERROR(VLOOKUP(H531,Inventaire!$A$2:$D$180,3,FALSE))," ",VLOOKUP(H531,Inventaire!$A$2:$D$180,3,FALSE))</f>
        <v xml:space="preserve"> </v>
      </c>
      <c r="K531" s="29"/>
      <c r="L531" s="29"/>
      <c r="M531" s="29"/>
      <c r="N531" s="92"/>
    </row>
    <row r="532" spans="2:14" x14ac:dyDescent="0.25">
      <c r="B532" s="33"/>
      <c r="C532" s="29" t="str">
        <f>IF(ISERROR(VLOOKUP(B532,Emprunteurs!$A$2:$C$1629,2,FALSE))," ",VLOOKUP(B532,Emprunteurs!$A$2:$C$1629,2,FALSE))</f>
        <v xml:space="preserve"> </v>
      </c>
      <c r="D532" s="29" t="str">
        <f>IF(ISERROR(VLOOKUP(B532,Emprunteurs!$A$2:$C$1629,3,FALSE))," ",VLOOKUP(B532,Emprunteurs!$A$2:$C$1629,3,FALSE))</f>
        <v xml:space="preserve"> </v>
      </c>
      <c r="E532" s="29" t="str">
        <f>IF(ISERROR(VLOOKUP(B532,Emprunteurs!$A$2:$E$1629,4,FALSE))," ",VLOOKUP(B532,Emprunteurs!$A$2:$E$1629,4,FALSE))</f>
        <v xml:space="preserve"> </v>
      </c>
      <c r="F532" s="29" t="str">
        <f>IF(ISERROR(VLOOKUP(B532,Emprunteurs!$A$2:$E$1629,5,FALSE))," ",VLOOKUP(B532,Emprunteurs!$A$2:$E$1629,5,FALSE))</f>
        <v xml:space="preserve"> </v>
      </c>
      <c r="G532" s="29"/>
      <c r="H532" s="34"/>
      <c r="I532" s="82" t="str">
        <f>IF(ISERROR(VLOOKUP(H532,Inventaire!$A$2:$D$180,2,FALSE))," ",VLOOKUP(H532,Inventaire!$A$2:$D$180,2,FALSE))</f>
        <v xml:space="preserve"> </v>
      </c>
      <c r="J532" s="29" t="str">
        <f>IF(ISERROR(VLOOKUP(H532,Inventaire!$A$2:$D$180,3,FALSE))," ",VLOOKUP(H532,Inventaire!$A$2:$D$180,3,FALSE))</f>
        <v xml:space="preserve"> </v>
      </c>
      <c r="K532" s="29"/>
      <c r="L532" s="29"/>
      <c r="M532" s="29"/>
      <c r="N532" s="92"/>
    </row>
    <row r="533" spans="2:14" x14ac:dyDescent="0.25">
      <c r="B533" s="33"/>
      <c r="C533" s="29" t="str">
        <f>IF(ISERROR(VLOOKUP(B533,Emprunteurs!$A$2:$C$1629,2,FALSE))," ",VLOOKUP(B533,Emprunteurs!$A$2:$C$1629,2,FALSE))</f>
        <v xml:space="preserve"> </v>
      </c>
      <c r="D533" s="29" t="str">
        <f>IF(ISERROR(VLOOKUP(B533,Emprunteurs!$A$2:$C$1629,3,FALSE))," ",VLOOKUP(B533,Emprunteurs!$A$2:$C$1629,3,FALSE))</f>
        <v xml:space="preserve"> </v>
      </c>
      <c r="E533" s="29" t="str">
        <f>IF(ISERROR(VLOOKUP(B533,Emprunteurs!$A$2:$E$1629,4,FALSE))," ",VLOOKUP(B533,Emprunteurs!$A$2:$E$1629,4,FALSE))</f>
        <v xml:space="preserve"> </v>
      </c>
      <c r="F533" s="29" t="str">
        <f>IF(ISERROR(VLOOKUP(B533,Emprunteurs!$A$2:$E$1629,5,FALSE))," ",VLOOKUP(B533,Emprunteurs!$A$2:$E$1629,5,FALSE))</f>
        <v xml:space="preserve"> </v>
      </c>
      <c r="G533" s="29"/>
      <c r="H533" s="34"/>
      <c r="I533" s="82" t="str">
        <f>IF(ISERROR(VLOOKUP(H533,Inventaire!$A$2:$D$180,2,FALSE))," ",VLOOKUP(H533,Inventaire!$A$2:$D$180,2,FALSE))</f>
        <v xml:space="preserve"> </v>
      </c>
      <c r="J533" s="29" t="str">
        <f>IF(ISERROR(VLOOKUP(H533,Inventaire!$A$2:$D$180,3,FALSE))," ",VLOOKUP(H533,Inventaire!$A$2:$D$180,3,FALSE))</f>
        <v xml:space="preserve"> </v>
      </c>
      <c r="K533" s="29"/>
      <c r="L533" s="29"/>
      <c r="M533" s="29"/>
      <c r="N533" s="92"/>
    </row>
    <row r="534" spans="2:14" x14ac:dyDescent="0.25">
      <c r="B534" s="33"/>
      <c r="C534" s="29" t="str">
        <f>IF(ISERROR(VLOOKUP(B534,Emprunteurs!$A$2:$C$1629,2,FALSE))," ",VLOOKUP(B534,Emprunteurs!$A$2:$C$1629,2,FALSE))</f>
        <v xml:space="preserve"> </v>
      </c>
      <c r="D534" s="29" t="str">
        <f>IF(ISERROR(VLOOKUP(B534,Emprunteurs!$A$2:$C$1629,3,FALSE))," ",VLOOKUP(B534,Emprunteurs!$A$2:$C$1629,3,FALSE))</f>
        <v xml:space="preserve"> </v>
      </c>
      <c r="E534" s="29" t="str">
        <f>IF(ISERROR(VLOOKUP(B534,Emprunteurs!$A$2:$E$1629,4,FALSE))," ",VLOOKUP(B534,Emprunteurs!$A$2:$E$1629,4,FALSE))</f>
        <v xml:space="preserve"> </v>
      </c>
      <c r="F534" s="29" t="str">
        <f>IF(ISERROR(VLOOKUP(B534,Emprunteurs!$A$2:$E$1629,5,FALSE))," ",VLOOKUP(B534,Emprunteurs!$A$2:$E$1629,5,FALSE))</f>
        <v xml:space="preserve"> </v>
      </c>
      <c r="G534" s="29"/>
      <c r="H534" s="34"/>
      <c r="I534" s="82" t="str">
        <f>IF(ISERROR(VLOOKUP(H534,Inventaire!$A$2:$D$180,2,FALSE))," ",VLOOKUP(H534,Inventaire!$A$2:$D$180,2,FALSE))</f>
        <v xml:space="preserve"> </v>
      </c>
      <c r="J534" s="29" t="str">
        <f>IF(ISERROR(VLOOKUP(H534,Inventaire!$A$2:$D$180,3,FALSE))," ",VLOOKUP(H534,Inventaire!$A$2:$D$180,3,FALSE))</f>
        <v xml:space="preserve"> </v>
      </c>
      <c r="K534" s="29"/>
      <c r="L534" s="29"/>
      <c r="M534" s="29"/>
      <c r="N534" s="92"/>
    </row>
    <row r="535" spans="2:14" x14ac:dyDescent="0.25">
      <c r="B535" s="33"/>
      <c r="C535" s="29" t="str">
        <f>IF(ISERROR(VLOOKUP(B535,Emprunteurs!$A$2:$C$1629,2,FALSE))," ",VLOOKUP(B535,Emprunteurs!$A$2:$C$1629,2,FALSE))</f>
        <v xml:space="preserve"> </v>
      </c>
      <c r="D535" s="29" t="str">
        <f>IF(ISERROR(VLOOKUP(B535,Emprunteurs!$A$2:$C$1629,3,FALSE))," ",VLOOKUP(B535,Emprunteurs!$A$2:$C$1629,3,FALSE))</f>
        <v xml:space="preserve"> </v>
      </c>
      <c r="E535" s="29" t="str">
        <f>IF(ISERROR(VLOOKUP(B535,Emprunteurs!$A$2:$E$1629,4,FALSE))," ",VLOOKUP(B535,Emprunteurs!$A$2:$E$1629,4,FALSE))</f>
        <v xml:space="preserve"> </v>
      </c>
      <c r="F535" s="29" t="str">
        <f>IF(ISERROR(VLOOKUP(B535,Emprunteurs!$A$2:$E$1629,5,FALSE))," ",VLOOKUP(B535,Emprunteurs!$A$2:$E$1629,5,FALSE))</f>
        <v xml:space="preserve"> </v>
      </c>
      <c r="G535" s="29"/>
      <c r="H535" s="34"/>
      <c r="I535" s="82" t="str">
        <f>IF(ISERROR(VLOOKUP(H535,Inventaire!$A$2:$D$180,2,FALSE))," ",VLOOKUP(H535,Inventaire!$A$2:$D$180,2,FALSE))</f>
        <v xml:space="preserve"> </v>
      </c>
      <c r="J535" s="29" t="str">
        <f>IF(ISERROR(VLOOKUP(H535,Inventaire!$A$2:$D$180,3,FALSE))," ",VLOOKUP(H535,Inventaire!$A$2:$D$180,3,FALSE))</f>
        <v xml:space="preserve"> </v>
      </c>
      <c r="K535" s="29"/>
      <c r="L535" s="29"/>
      <c r="M535" s="29"/>
      <c r="N535" s="92"/>
    </row>
    <row r="536" spans="2:14" x14ac:dyDescent="0.25">
      <c r="B536" s="33"/>
      <c r="C536" s="29" t="str">
        <f>IF(ISERROR(VLOOKUP(B536,Emprunteurs!$A$2:$C$1629,2,FALSE))," ",VLOOKUP(B536,Emprunteurs!$A$2:$C$1629,2,FALSE))</f>
        <v xml:space="preserve"> </v>
      </c>
      <c r="D536" s="29" t="str">
        <f>IF(ISERROR(VLOOKUP(B536,Emprunteurs!$A$2:$C$1629,3,FALSE))," ",VLOOKUP(B536,Emprunteurs!$A$2:$C$1629,3,FALSE))</f>
        <v xml:space="preserve"> </v>
      </c>
      <c r="E536" s="29" t="str">
        <f>IF(ISERROR(VLOOKUP(B536,Emprunteurs!$A$2:$E$1629,4,FALSE))," ",VLOOKUP(B536,Emprunteurs!$A$2:$E$1629,4,FALSE))</f>
        <v xml:space="preserve"> </v>
      </c>
      <c r="F536" s="29" t="str">
        <f>IF(ISERROR(VLOOKUP(B536,Emprunteurs!$A$2:$E$1629,5,FALSE))," ",VLOOKUP(B536,Emprunteurs!$A$2:$E$1629,5,FALSE))</f>
        <v xml:space="preserve"> </v>
      </c>
      <c r="G536" s="29"/>
      <c r="H536" s="34"/>
      <c r="I536" s="82" t="str">
        <f>IF(ISERROR(VLOOKUP(H536,Inventaire!$A$2:$D$180,2,FALSE))," ",VLOOKUP(H536,Inventaire!$A$2:$D$180,2,FALSE))</f>
        <v xml:space="preserve"> </v>
      </c>
      <c r="J536" s="29" t="str">
        <f>IF(ISERROR(VLOOKUP(H536,Inventaire!$A$2:$D$180,3,FALSE))," ",VLOOKUP(H536,Inventaire!$A$2:$D$180,3,FALSE))</f>
        <v xml:space="preserve"> </v>
      </c>
      <c r="K536" s="29"/>
      <c r="L536" s="29"/>
      <c r="M536" s="29"/>
      <c r="N536" s="92"/>
    </row>
    <row r="537" spans="2:14" x14ac:dyDescent="0.25">
      <c r="B537" s="33"/>
      <c r="C537" s="29" t="str">
        <f>IF(ISERROR(VLOOKUP(B537,Emprunteurs!$A$2:$C$1629,2,FALSE))," ",VLOOKUP(B537,Emprunteurs!$A$2:$C$1629,2,FALSE))</f>
        <v xml:space="preserve"> </v>
      </c>
      <c r="D537" s="29" t="str">
        <f>IF(ISERROR(VLOOKUP(B537,Emprunteurs!$A$2:$C$1629,3,FALSE))," ",VLOOKUP(B537,Emprunteurs!$A$2:$C$1629,3,FALSE))</f>
        <v xml:space="preserve"> </v>
      </c>
      <c r="E537" s="29" t="str">
        <f>IF(ISERROR(VLOOKUP(B537,Emprunteurs!$A$2:$E$1629,4,FALSE))," ",VLOOKUP(B537,Emprunteurs!$A$2:$E$1629,4,FALSE))</f>
        <v xml:space="preserve"> </v>
      </c>
      <c r="F537" s="29" t="str">
        <f>IF(ISERROR(VLOOKUP(B537,Emprunteurs!$A$2:$E$1629,5,FALSE))," ",VLOOKUP(B537,Emprunteurs!$A$2:$E$1629,5,FALSE))</f>
        <v xml:space="preserve"> </v>
      </c>
      <c r="G537" s="29"/>
      <c r="H537" s="34"/>
      <c r="I537" s="82" t="str">
        <f>IF(ISERROR(VLOOKUP(H537,Inventaire!$A$2:$D$180,2,FALSE))," ",VLOOKUP(H537,Inventaire!$A$2:$D$180,2,FALSE))</f>
        <v xml:space="preserve"> </v>
      </c>
      <c r="J537" s="29" t="str">
        <f>IF(ISERROR(VLOOKUP(H537,Inventaire!$A$2:$D$180,3,FALSE))," ",VLOOKUP(H537,Inventaire!$A$2:$D$180,3,FALSE))</f>
        <v xml:space="preserve"> </v>
      </c>
      <c r="K537" s="29"/>
      <c r="L537" s="29"/>
      <c r="M537" s="29"/>
      <c r="N537" s="92"/>
    </row>
    <row r="538" spans="2:14" x14ac:dyDescent="0.25">
      <c r="B538" s="33"/>
      <c r="C538" s="29" t="str">
        <f>IF(ISERROR(VLOOKUP(B538,Emprunteurs!$A$2:$C$1629,2,FALSE))," ",VLOOKUP(B538,Emprunteurs!$A$2:$C$1629,2,FALSE))</f>
        <v xml:space="preserve"> </v>
      </c>
      <c r="D538" s="29" t="str">
        <f>IF(ISERROR(VLOOKUP(B538,Emprunteurs!$A$2:$C$1629,3,FALSE))," ",VLOOKUP(B538,Emprunteurs!$A$2:$C$1629,3,FALSE))</f>
        <v xml:space="preserve"> </v>
      </c>
      <c r="E538" s="29" t="str">
        <f>IF(ISERROR(VLOOKUP(B538,Emprunteurs!$A$2:$E$1629,4,FALSE))," ",VLOOKUP(B538,Emprunteurs!$A$2:$E$1629,4,FALSE))</f>
        <v xml:space="preserve"> </v>
      </c>
      <c r="F538" s="29" t="str">
        <f>IF(ISERROR(VLOOKUP(B538,Emprunteurs!$A$2:$E$1629,5,FALSE))," ",VLOOKUP(B538,Emprunteurs!$A$2:$E$1629,5,FALSE))</f>
        <v xml:space="preserve"> </v>
      </c>
      <c r="G538" s="29"/>
      <c r="H538" s="34"/>
      <c r="I538" s="82" t="str">
        <f>IF(ISERROR(VLOOKUP(H538,Inventaire!$A$2:$D$180,2,FALSE))," ",VLOOKUP(H538,Inventaire!$A$2:$D$180,2,FALSE))</f>
        <v xml:space="preserve"> </v>
      </c>
      <c r="J538" s="29" t="str">
        <f>IF(ISERROR(VLOOKUP(H538,Inventaire!$A$2:$D$180,3,FALSE))," ",VLOOKUP(H538,Inventaire!$A$2:$D$180,3,FALSE))</f>
        <v xml:space="preserve"> </v>
      </c>
      <c r="K538" s="29"/>
      <c r="L538" s="29"/>
      <c r="M538" s="29"/>
      <c r="N538" s="92"/>
    </row>
    <row r="539" spans="2:14" x14ac:dyDescent="0.25">
      <c r="B539" s="33"/>
      <c r="C539" s="29" t="str">
        <f>IF(ISERROR(VLOOKUP(B539,Emprunteurs!$A$2:$C$1629,2,FALSE))," ",VLOOKUP(B539,Emprunteurs!$A$2:$C$1629,2,FALSE))</f>
        <v xml:space="preserve"> </v>
      </c>
      <c r="D539" s="29" t="str">
        <f>IF(ISERROR(VLOOKUP(B539,Emprunteurs!$A$2:$C$1629,3,FALSE))," ",VLOOKUP(B539,Emprunteurs!$A$2:$C$1629,3,FALSE))</f>
        <v xml:space="preserve"> </v>
      </c>
      <c r="E539" s="29" t="str">
        <f>IF(ISERROR(VLOOKUP(B539,Emprunteurs!$A$2:$E$1629,4,FALSE))," ",VLOOKUP(B539,Emprunteurs!$A$2:$E$1629,4,FALSE))</f>
        <v xml:space="preserve"> </v>
      </c>
      <c r="F539" s="29" t="str">
        <f>IF(ISERROR(VLOOKUP(B539,Emprunteurs!$A$2:$E$1629,5,FALSE))," ",VLOOKUP(B539,Emprunteurs!$A$2:$E$1629,5,FALSE))</f>
        <v xml:space="preserve"> </v>
      </c>
      <c r="G539" s="29"/>
      <c r="H539" s="34"/>
      <c r="I539" s="82" t="str">
        <f>IF(ISERROR(VLOOKUP(H539,Inventaire!$A$2:$D$180,2,FALSE))," ",VLOOKUP(H539,Inventaire!$A$2:$D$180,2,FALSE))</f>
        <v xml:space="preserve"> </v>
      </c>
      <c r="J539" s="29" t="str">
        <f>IF(ISERROR(VLOOKUP(H539,Inventaire!$A$2:$D$180,3,FALSE))," ",VLOOKUP(H539,Inventaire!$A$2:$D$180,3,FALSE))</f>
        <v xml:space="preserve"> </v>
      </c>
      <c r="K539" s="29"/>
      <c r="L539" s="29"/>
      <c r="M539" s="29"/>
      <c r="N539" s="92"/>
    </row>
    <row r="540" spans="2:14" x14ac:dyDescent="0.25">
      <c r="B540" s="33"/>
      <c r="C540" s="29" t="str">
        <f>IF(ISERROR(VLOOKUP(B540,Emprunteurs!$A$2:$C$1629,2,FALSE))," ",VLOOKUP(B540,Emprunteurs!$A$2:$C$1629,2,FALSE))</f>
        <v xml:space="preserve"> </v>
      </c>
      <c r="D540" s="29" t="str">
        <f>IF(ISERROR(VLOOKUP(B540,Emprunteurs!$A$2:$C$1629,3,FALSE))," ",VLOOKUP(B540,Emprunteurs!$A$2:$C$1629,3,FALSE))</f>
        <v xml:space="preserve"> </v>
      </c>
      <c r="E540" s="29" t="str">
        <f>IF(ISERROR(VLOOKUP(B540,Emprunteurs!$A$2:$E$1629,4,FALSE))," ",VLOOKUP(B540,Emprunteurs!$A$2:$E$1629,4,FALSE))</f>
        <v xml:space="preserve"> </v>
      </c>
      <c r="F540" s="29" t="str">
        <f>IF(ISERROR(VLOOKUP(B540,Emprunteurs!$A$2:$E$1629,5,FALSE))," ",VLOOKUP(B540,Emprunteurs!$A$2:$E$1629,5,FALSE))</f>
        <v xml:space="preserve"> </v>
      </c>
      <c r="G540" s="29"/>
      <c r="H540" s="34"/>
      <c r="I540" s="82" t="str">
        <f>IF(ISERROR(VLOOKUP(H540,Inventaire!$A$2:$D$180,2,FALSE))," ",VLOOKUP(H540,Inventaire!$A$2:$D$180,2,FALSE))</f>
        <v xml:space="preserve"> </v>
      </c>
      <c r="J540" s="29" t="str">
        <f>IF(ISERROR(VLOOKUP(H540,Inventaire!$A$2:$D$180,3,FALSE))," ",VLOOKUP(H540,Inventaire!$A$2:$D$180,3,FALSE))</f>
        <v xml:space="preserve"> </v>
      </c>
      <c r="K540" s="29"/>
      <c r="L540" s="29"/>
      <c r="M540" s="29"/>
      <c r="N540" s="92"/>
    </row>
    <row r="541" spans="2:14" x14ac:dyDescent="0.25">
      <c r="B541" s="33"/>
      <c r="C541" s="29" t="str">
        <f>IF(ISERROR(VLOOKUP(B541,Emprunteurs!$A$2:$C$1629,2,FALSE))," ",VLOOKUP(B541,Emprunteurs!$A$2:$C$1629,2,FALSE))</f>
        <v xml:space="preserve"> </v>
      </c>
      <c r="D541" s="29" t="str">
        <f>IF(ISERROR(VLOOKUP(B541,Emprunteurs!$A$2:$C$1629,3,FALSE))," ",VLOOKUP(B541,Emprunteurs!$A$2:$C$1629,3,FALSE))</f>
        <v xml:space="preserve"> </v>
      </c>
      <c r="E541" s="29" t="str">
        <f>IF(ISERROR(VLOOKUP(B541,Emprunteurs!$A$2:$E$1629,4,FALSE))," ",VLOOKUP(B541,Emprunteurs!$A$2:$E$1629,4,FALSE))</f>
        <v xml:space="preserve"> </v>
      </c>
      <c r="F541" s="29" t="str">
        <f>IF(ISERROR(VLOOKUP(B541,Emprunteurs!$A$2:$E$1629,5,FALSE))," ",VLOOKUP(B541,Emprunteurs!$A$2:$E$1629,5,FALSE))</f>
        <v xml:space="preserve"> </v>
      </c>
      <c r="G541" s="29"/>
      <c r="H541" s="34"/>
      <c r="I541" s="82" t="str">
        <f>IF(ISERROR(VLOOKUP(H541,Inventaire!$A$2:$D$180,2,FALSE))," ",VLOOKUP(H541,Inventaire!$A$2:$D$180,2,FALSE))</f>
        <v xml:space="preserve"> </v>
      </c>
      <c r="J541" s="29" t="str">
        <f>IF(ISERROR(VLOOKUP(H541,Inventaire!$A$2:$D$180,3,FALSE))," ",VLOOKUP(H541,Inventaire!$A$2:$D$180,3,FALSE))</f>
        <v xml:space="preserve"> </v>
      </c>
      <c r="K541" s="29"/>
      <c r="L541" s="29"/>
      <c r="M541" s="29"/>
      <c r="N541" s="92"/>
    </row>
    <row r="542" spans="2:14" x14ac:dyDescent="0.25">
      <c r="B542" s="33"/>
      <c r="C542" s="29" t="str">
        <f>IF(ISERROR(VLOOKUP(B542,Emprunteurs!$A$2:$C$1629,2,FALSE))," ",VLOOKUP(B542,Emprunteurs!$A$2:$C$1629,2,FALSE))</f>
        <v xml:space="preserve"> </v>
      </c>
      <c r="D542" s="29" t="str">
        <f>IF(ISERROR(VLOOKUP(B542,Emprunteurs!$A$2:$C$1629,3,FALSE))," ",VLOOKUP(B542,Emprunteurs!$A$2:$C$1629,3,FALSE))</f>
        <v xml:space="preserve"> </v>
      </c>
      <c r="E542" s="29" t="str">
        <f>IF(ISERROR(VLOOKUP(B542,Emprunteurs!$A$2:$E$1629,4,FALSE))," ",VLOOKUP(B542,Emprunteurs!$A$2:$E$1629,4,FALSE))</f>
        <v xml:space="preserve"> </v>
      </c>
      <c r="F542" s="29" t="str">
        <f>IF(ISERROR(VLOOKUP(B542,Emprunteurs!$A$2:$E$1629,5,FALSE))," ",VLOOKUP(B542,Emprunteurs!$A$2:$E$1629,5,FALSE))</f>
        <v xml:space="preserve"> </v>
      </c>
      <c r="G542" s="29"/>
      <c r="H542" s="34"/>
      <c r="I542" s="82" t="str">
        <f>IF(ISERROR(VLOOKUP(H542,Inventaire!$A$2:$D$180,2,FALSE))," ",VLOOKUP(H542,Inventaire!$A$2:$D$180,2,FALSE))</f>
        <v xml:space="preserve"> </v>
      </c>
      <c r="J542" s="29" t="str">
        <f>IF(ISERROR(VLOOKUP(H542,Inventaire!$A$2:$D$180,3,FALSE))," ",VLOOKUP(H542,Inventaire!$A$2:$D$180,3,FALSE))</f>
        <v xml:space="preserve"> </v>
      </c>
      <c r="K542" s="29"/>
      <c r="L542" s="29"/>
      <c r="M542" s="29"/>
      <c r="N542" s="92"/>
    </row>
    <row r="543" spans="2:14" x14ac:dyDescent="0.25">
      <c r="B543" s="33"/>
      <c r="C543" s="29" t="str">
        <f>IF(ISERROR(VLOOKUP(B543,Emprunteurs!$A$2:$C$1629,2,FALSE))," ",VLOOKUP(B543,Emprunteurs!$A$2:$C$1629,2,FALSE))</f>
        <v xml:space="preserve"> </v>
      </c>
      <c r="D543" s="29" t="str">
        <f>IF(ISERROR(VLOOKUP(B543,Emprunteurs!$A$2:$C$1629,3,FALSE))," ",VLOOKUP(B543,Emprunteurs!$A$2:$C$1629,3,FALSE))</f>
        <v xml:space="preserve"> </v>
      </c>
      <c r="E543" s="29" t="str">
        <f>IF(ISERROR(VLOOKUP(B543,Emprunteurs!$A$2:$E$1629,4,FALSE))," ",VLOOKUP(B543,Emprunteurs!$A$2:$E$1629,4,FALSE))</f>
        <v xml:space="preserve"> </v>
      </c>
      <c r="F543" s="29" t="str">
        <f>IF(ISERROR(VLOOKUP(B543,Emprunteurs!$A$2:$E$1629,5,FALSE))," ",VLOOKUP(B543,Emprunteurs!$A$2:$E$1629,5,FALSE))</f>
        <v xml:space="preserve"> </v>
      </c>
      <c r="G543" s="29"/>
      <c r="H543" s="34"/>
      <c r="I543" s="82" t="str">
        <f>IF(ISERROR(VLOOKUP(H543,Inventaire!$A$2:$D$180,2,FALSE))," ",VLOOKUP(H543,Inventaire!$A$2:$D$180,2,FALSE))</f>
        <v xml:space="preserve"> </v>
      </c>
      <c r="J543" s="29" t="str">
        <f>IF(ISERROR(VLOOKUP(H543,Inventaire!$A$2:$D$180,3,FALSE))," ",VLOOKUP(H543,Inventaire!$A$2:$D$180,3,FALSE))</f>
        <v xml:space="preserve"> </v>
      </c>
      <c r="K543" s="29"/>
      <c r="L543" s="29"/>
      <c r="M543" s="29"/>
      <c r="N543" s="92"/>
    </row>
    <row r="544" spans="2:14" x14ac:dyDescent="0.25">
      <c r="B544" s="33"/>
      <c r="C544" s="29" t="str">
        <f>IF(ISERROR(VLOOKUP(B544,Emprunteurs!$A$2:$C$1629,2,FALSE))," ",VLOOKUP(B544,Emprunteurs!$A$2:$C$1629,2,FALSE))</f>
        <v xml:space="preserve"> </v>
      </c>
      <c r="D544" s="29" t="str">
        <f>IF(ISERROR(VLOOKUP(B544,Emprunteurs!$A$2:$C$1629,3,FALSE))," ",VLOOKUP(B544,Emprunteurs!$A$2:$C$1629,3,FALSE))</f>
        <v xml:space="preserve"> </v>
      </c>
      <c r="E544" s="29" t="str">
        <f>IF(ISERROR(VLOOKUP(B544,Emprunteurs!$A$2:$E$1629,4,FALSE))," ",VLOOKUP(B544,Emprunteurs!$A$2:$E$1629,4,FALSE))</f>
        <v xml:space="preserve"> </v>
      </c>
      <c r="F544" s="29" t="str">
        <f>IF(ISERROR(VLOOKUP(B544,Emprunteurs!$A$2:$E$1629,5,FALSE))," ",VLOOKUP(B544,Emprunteurs!$A$2:$E$1629,5,FALSE))</f>
        <v xml:space="preserve"> </v>
      </c>
      <c r="G544" s="29"/>
      <c r="H544" s="34"/>
      <c r="I544" s="82" t="str">
        <f>IF(ISERROR(VLOOKUP(H544,Inventaire!$A$2:$D$180,2,FALSE))," ",VLOOKUP(H544,Inventaire!$A$2:$D$180,2,FALSE))</f>
        <v xml:space="preserve"> </v>
      </c>
      <c r="J544" s="29" t="str">
        <f>IF(ISERROR(VLOOKUP(H544,Inventaire!$A$2:$D$180,3,FALSE))," ",VLOOKUP(H544,Inventaire!$A$2:$D$180,3,FALSE))</f>
        <v xml:space="preserve"> </v>
      </c>
      <c r="K544" s="29"/>
      <c r="L544" s="29"/>
      <c r="M544" s="29"/>
      <c r="N544" s="92"/>
    </row>
    <row r="545" spans="2:14" x14ac:dyDescent="0.25">
      <c r="B545" s="33"/>
      <c r="C545" s="29" t="str">
        <f>IF(ISERROR(VLOOKUP(B545,Emprunteurs!$A$2:$C$1629,2,FALSE))," ",VLOOKUP(B545,Emprunteurs!$A$2:$C$1629,2,FALSE))</f>
        <v xml:space="preserve"> </v>
      </c>
      <c r="D545" s="29" t="str">
        <f>IF(ISERROR(VLOOKUP(B545,Emprunteurs!$A$2:$C$1629,3,FALSE))," ",VLOOKUP(B545,Emprunteurs!$A$2:$C$1629,3,FALSE))</f>
        <v xml:space="preserve"> </v>
      </c>
      <c r="E545" s="29" t="str">
        <f>IF(ISERROR(VLOOKUP(B545,Emprunteurs!$A$2:$E$1629,4,FALSE))," ",VLOOKUP(B545,Emprunteurs!$A$2:$E$1629,4,FALSE))</f>
        <v xml:space="preserve"> </v>
      </c>
      <c r="F545" s="29" t="str">
        <f>IF(ISERROR(VLOOKUP(B545,Emprunteurs!$A$2:$E$1629,5,FALSE))," ",VLOOKUP(B545,Emprunteurs!$A$2:$E$1629,5,FALSE))</f>
        <v xml:space="preserve"> </v>
      </c>
      <c r="G545" s="29"/>
      <c r="H545" s="34"/>
      <c r="I545" s="82" t="str">
        <f>IF(ISERROR(VLOOKUP(H545,Inventaire!$A$2:$D$180,2,FALSE))," ",VLOOKUP(H545,Inventaire!$A$2:$D$180,2,FALSE))</f>
        <v xml:space="preserve"> </v>
      </c>
      <c r="J545" s="29" t="str">
        <f>IF(ISERROR(VLOOKUP(H545,Inventaire!$A$2:$D$180,3,FALSE))," ",VLOOKUP(H545,Inventaire!$A$2:$D$180,3,FALSE))</f>
        <v xml:space="preserve"> </v>
      </c>
      <c r="K545" s="29"/>
      <c r="L545" s="29"/>
      <c r="M545" s="29"/>
      <c r="N545" s="92"/>
    </row>
    <row r="546" spans="2:14" x14ac:dyDescent="0.25">
      <c r="B546" s="33"/>
      <c r="C546" s="29" t="str">
        <f>IF(ISERROR(VLOOKUP(B546,Emprunteurs!$A$2:$C$1629,2,FALSE))," ",VLOOKUP(B546,Emprunteurs!$A$2:$C$1629,2,FALSE))</f>
        <v xml:space="preserve"> </v>
      </c>
      <c r="D546" s="29" t="str">
        <f>IF(ISERROR(VLOOKUP(B546,Emprunteurs!$A$2:$C$1629,3,FALSE))," ",VLOOKUP(B546,Emprunteurs!$A$2:$C$1629,3,FALSE))</f>
        <v xml:space="preserve"> </v>
      </c>
      <c r="E546" s="29" t="str">
        <f>IF(ISERROR(VLOOKUP(B546,Emprunteurs!$A$2:$E$1629,4,FALSE))," ",VLOOKUP(B546,Emprunteurs!$A$2:$E$1629,4,FALSE))</f>
        <v xml:space="preserve"> </v>
      </c>
      <c r="F546" s="29" t="str">
        <f>IF(ISERROR(VLOOKUP(B546,Emprunteurs!$A$2:$E$1629,5,FALSE))," ",VLOOKUP(B546,Emprunteurs!$A$2:$E$1629,5,FALSE))</f>
        <v xml:space="preserve"> </v>
      </c>
      <c r="G546" s="29"/>
      <c r="H546" s="34"/>
      <c r="I546" s="82" t="str">
        <f>IF(ISERROR(VLOOKUP(H546,Inventaire!$A$2:$D$180,2,FALSE))," ",VLOOKUP(H546,Inventaire!$A$2:$D$180,2,FALSE))</f>
        <v xml:space="preserve"> </v>
      </c>
      <c r="J546" s="29" t="str">
        <f>IF(ISERROR(VLOOKUP(H546,Inventaire!$A$2:$D$180,3,FALSE))," ",VLOOKUP(H546,Inventaire!$A$2:$D$180,3,FALSE))</f>
        <v xml:space="preserve"> </v>
      </c>
      <c r="K546" s="29"/>
      <c r="L546" s="29"/>
      <c r="M546" s="29"/>
      <c r="N546" s="92"/>
    </row>
    <row r="547" spans="2:14" x14ac:dyDescent="0.25">
      <c r="B547" s="33"/>
      <c r="C547" s="29" t="str">
        <f>IF(ISERROR(VLOOKUP(B547,Emprunteurs!$A$2:$C$1629,2,FALSE))," ",VLOOKUP(B547,Emprunteurs!$A$2:$C$1629,2,FALSE))</f>
        <v xml:space="preserve"> </v>
      </c>
      <c r="D547" s="29" t="str">
        <f>IF(ISERROR(VLOOKUP(B547,Emprunteurs!$A$2:$C$1629,3,FALSE))," ",VLOOKUP(B547,Emprunteurs!$A$2:$C$1629,3,FALSE))</f>
        <v xml:space="preserve"> </v>
      </c>
      <c r="E547" s="29" t="str">
        <f>IF(ISERROR(VLOOKUP(B547,Emprunteurs!$A$2:$E$1629,4,FALSE))," ",VLOOKUP(B547,Emprunteurs!$A$2:$E$1629,4,FALSE))</f>
        <v xml:space="preserve"> </v>
      </c>
      <c r="F547" s="29" t="str">
        <f>IF(ISERROR(VLOOKUP(B547,Emprunteurs!$A$2:$E$1629,5,FALSE))," ",VLOOKUP(B547,Emprunteurs!$A$2:$E$1629,5,FALSE))</f>
        <v xml:space="preserve"> </v>
      </c>
      <c r="G547" s="29"/>
      <c r="H547" s="34"/>
      <c r="I547" s="82" t="str">
        <f>IF(ISERROR(VLOOKUP(H547,Inventaire!$A$2:$D$180,2,FALSE))," ",VLOOKUP(H547,Inventaire!$A$2:$D$180,2,FALSE))</f>
        <v xml:space="preserve"> </v>
      </c>
      <c r="J547" s="29" t="str">
        <f>IF(ISERROR(VLOOKUP(H547,Inventaire!$A$2:$D$180,3,FALSE))," ",VLOOKUP(H547,Inventaire!$A$2:$D$180,3,FALSE))</f>
        <v xml:space="preserve"> </v>
      </c>
      <c r="K547" s="29"/>
      <c r="L547" s="29"/>
      <c r="M547" s="29"/>
      <c r="N547" s="92"/>
    </row>
    <row r="548" spans="2:14" x14ac:dyDescent="0.25">
      <c r="B548" s="33"/>
      <c r="C548" s="29" t="str">
        <f>IF(ISERROR(VLOOKUP(B548,Emprunteurs!$A$2:$C$1629,2,FALSE))," ",VLOOKUP(B548,Emprunteurs!$A$2:$C$1629,2,FALSE))</f>
        <v xml:space="preserve"> </v>
      </c>
      <c r="D548" s="29" t="str">
        <f>IF(ISERROR(VLOOKUP(B548,Emprunteurs!$A$2:$C$1629,3,FALSE))," ",VLOOKUP(B548,Emprunteurs!$A$2:$C$1629,3,FALSE))</f>
        <v xml:space="preserve"> </v>
      </c>
      <c r="E548" s="29" t="str">
        <f>IF(ISERROR(VLOOKUP(B548,Emprunteurs!$A$2:$E$1629,4,FALSE))," ",VLOOKUP(B548,Emprunteurs!$A$2:$E$1629,4,FALSE))</f>
        <v xml:space="preserve"> </v>
      </c>
      <c r="F548" s="29" t="str">
        <f>IF(ISERROR(VLOOKUP(B548,Emprunteurs!$A$2:$E$1629,5,FALSE))," ",VLOOKUP(B548,Emprunteurs!$A$2:$E$1629,5,FALSE))</f>
        <v xml:space="preserve"> </v>
      </c>
      <c r="G548" s="29"/>
      <c r="H548" s="34"/>
      <c r="I548" s="82" t="str">
        <f>IF(ISERROR(VLOOKUP(H548,Inventaire!$A$2:$D$180,2,FALSE))," ",VLOOKUP(H548,Inventaire!$A$2:$D$180,2,FALSE))</f>
        <v xml:space="preserve"> </v>
      </c>
      <c r="J548" s="29" t="str">
        <f>IF(ISERROR(VLOOKUP(H548,Inventaire!$A$2:$D$180,3,FALSE))," ",VLOOKUP(H548,Inventaire!$A$2:$D$180,3,FALSE))</f>
        <v xml:space="preserve"> </v>
      </c>
      <c r="K548" s="29"/>
      <c r="L548" s="29"/>
      <c r="M548" s="29"/>
      <c r="N548" s="92"/>
    </row>
    <row r="549" spans="2:14" x14ac:dyDescent="0.25">
      <c r="B549" s="33"/>
      <c r="C549" s="29" t="str">
        <f>IF(ISERROR(VLOOKUP(B549,Emprunteurs!$A$2:$C$1629,2,FALSE))," ",VLOOKUP(B549,Emprunteurs!$A$2:$C$1629,2,FALSE))</f>
        <v xml:space="preserve"> </v>
      </c>
      <c r="D549" s="29" t="str">
        <f>IF(ISERROR(VLOOKUP(B549,Emprunteurs!$A$2:$C$1629,3,FALSE))," ",VLOOKUP(B549,Emprunteurs!$A$2:$C$1629,3,FALSE))</f>
        <v xml:space="preserve"> </v>
      </c>
      <c r="E549" s="29" t="str">
        <f>IF(ISERROR(VLOOKUP(B549,Emprunteurs!$A$2:$E$1629,4,FALSE))," ",VLOOKUP(B549,Emprunteurs!$A$2:$E$1629,4,FALSE))</f>
        <v xml:space="preserve"> </v>
      </c>
      <c r="F549" s="29" t="str">
        <f>IF(ISERROR(VLOOKUP(B549,Emprunteurs!$A$2:$E$1629,5,FALSE))," ",VLOOKUP(B549,Emprunteurs!$A$2:$E$1629,5,FALSE))</f>
        <v xml:space="preserve"> </v>
      </c>
      <c r="G549" s="29"/>
      <c r="H549" s="34"/>
      <c r="I549" s="82" t="str">
        <f>IF(ISERROR(VLOOKUP(H549,Inventaire!$A$2:$D$180,2,FALSE))," ",VLOOKUP(H549,Inventaire!$A$2:$D$180,2,FALSE))</f>
        <v xml:space="preserve"> </v>
      </c>
      <c r="J549" s="29" t="str">
        <f>IF(ISERROR(VLOOKUP(H549,Inventaire!$A$2:$D$180,3,FALSE))," ",VLOOKUP(H549,Inventaire!$A$2:$D$180,3,FALSE))</f>
        <v xml:space="preserve"> </v>
      </c>
      <c r="K549" s="29"/>
      <c r="L549" s="29"/>
      <c r="M549" s="29"/>
      <c r="N549" s="92"/>
    </row>
    <row r="550" spans="2:14" x14ac:dyDescent="0.25">
      <c r="B550" s="33"/>
      <c r="C550" s="29" t="str">
        <f>IF(ISERROR(VLOOKUP(B550,Emprunteurs!$A$2:$C$1629,2,FALSE))," ",VLOOKUP(B550,Emprunteurs!$A$2:$C$1629,2,FALSE))</f>
        <v xml:space="preserve"> </v>
      </c>
      <c r="D550" s="29" t="str">
        <f>IF(ISERROR(VLOOKUP(B550,Emprunteurs!$A$2:$C$1629,3,FALSE))," ",VLOOKUP(B550,Emprunteurs!$A$2:$C$1629,3,FALSE))</f>
        <v xml:space="preserve"> </v>
      </c>
      <c r="E550" s="29" t="str">
        <f>IF(ISERROR(VLOOKUP(B550,Emprunteurs!$A$2:$E$1629,4,FALSE))," ",VLOOKUP(B550,Emprunteurs!$A$2:$E$1629,4,FALSE))</f>
        <v xml:space="preserve"> </v>
      </c>
      <c r="F550" s="29" t="str">
        <f>IF(ISERROR(VLOOKUP(B550,Emprunteurs!$A$2:$E$1629,5,FALSE))," ",VLOOKUP(B550,Emprunteurs!$A$2:$E$1629,5,FALSE))</f>
        <v xml:space="preserve"> </v>
      </c>
      <c r="G550" s="29"/>
      <c r="H550" s="34"/>
      <c r="I550" s="82" t="str">
        <f>IF(ISERROR(VLOOKUP(H550,Inventaire!$A$2:$D$180,2,FALSE))," ",VLOOKUP(H550,Inventaire!$A$2:$D$180,2,FALSE))</f>
        <v xml:space="preserve"> </v>
      </c>
      <c r="J550" s="29" t="str">
        <f>IF(ISERROR(VLOOKUP(H550,Inventaire!$A$2:$D$180,3,FALSE))," ",VLOOKUP(H550,Inventaire!$A$2:$D$180,3,FALSE))</f>
        <v xml:space="preserve"> </v>
      </c>
      <c r="K550" s="29"/>
      <c r="L550" s="29"/>
      <c r="M550" s="29"/>
      <c r="N550" s="92"/>
    </row>
    <row r="551" spans="2:14" x14ac:dyDescent="0.25">
      <c r="B551" s="33"/>
      <c r="C551" s="29" t="str">
        <f>IF(ISERROR(VLOOKUP(B551,Emprunteurs!$A$2:$C$1629,2,FALSE))," ",VLOOKUP(B551,Emprunteurs!$A$2:$C$1629,2,FALSE))</f>
        <v xml:space="preserve"> </v>
      </c>
      <c r="D551" s="29" t="str">
        <f>IF(ISERROR(VLOOKUP(B551,Emprunteurs!$A$2:$C$1629,3,FALSE))," ",VLOOKUP(B551,Emprunteurs!$A$2:$C$1629,3,FALSE))</f>
        <v xml:space="preserve"> </v>
      </c>
      <c r="E551" s="29" t="str">
        <f>IF(ISERROR(VLOOKUP(B551,Emprunteurs!$A$2:$E$1629,4,FALSE))," ",VLOOKUP(B551,Emprunteurs!$A$2:$E$1629,4,FALSE))</f>
        <v xml:space="preserve"> </v>
      </c>
      <c r="F551" s="29" t="str">
        <f>IF(ISERROR(VLOOKUP(B551,Emprunteurs!$A$2:$E$1629,5,FALSE))," ",VLOOKUP(B551,Emprunteurs!$A$2:$E$1629,5,FALSE))</f>
        <v xml:space="preserve"> </v>
      </c>
      <c r="G551" s="29"/>
      <c r="H551" s="34"/>
      <c r="I551" s="82" t="str">
        <f>IF(ISERROR(VLOOKUP(H551,Inventaire!$A$2:$D$180,2,FALSE))," ",VLOOKUP(H551,Inventaire!$A$2:$D$180,2,FALSE))</f>
        <v xml:space="preserve"> </v>
      </c>
      <c r="J551" s="29" t="str">
        <f>IF(ISERROR(VLOOKUP(H551,Inventaire!$A$2:$D$180,3,FALSE))," ",VLOOKUP(H551,Inventaire!$A$2:$D$180,3,FALSE))</f>
        <v xml:space="preserve"> </v>
      </c>
      <c r="K551" s="29"/>
      <c r="L551" s="29"/>
      <c r="M551" s="29"/>
      <c r="N551" s="92"/>
    </row>
    <row r="552" spans="2:14" x14ac:dyDescent="0.25">
      <c r="B552" s="33"/>
      <c r="C552" s="29" t="str">
        <f>IF(ISERROR(VLOOKUP(B552,Emprunteurs!$A$2:$C$1629,2,FALSE))," ",VLOOKUP(B552,Emprunteurs!$A$2:$C$1629,2,FALSE))</f>
        <v xml:space="preserve"> </v>
      </c>
      <c r="D552" s="29" t="str">
        <f>IF(ISERROR(VLOOKUP(B552,Emprunteurs!$A$2:$C$1629,3,FALSE))," ",VLOOKUP(B552,Emprunteurs!$A$2:$C$1629,3,FALSE))</f>
        <v xml:space="preserve"> </v>
      </c>
      <c r="E552" s="29" t="str">
        <f>IF(ISERROR(VLOOKUP(B552,Emprunteurs!$A$2:$E$1629,4,FALSE))," ",VLOOKUP(B552,Emprunteurs!$A$2:$E$1629,4,FALSE))</f>
        <v xml:space="preserve"> </v>
      </c>
      <c r="F552" s="29" t="str">
        <f>IF(ISERROR(VLOOKUP(B552,Emprunteurs!$A$2:$E$1629,5,FALSE))," ",VLOOKUP(B552,Emprunteurs!$A$2:$E$1629,5,FALSE))</f>
        <v xml:space="preserve"> </v>
      </c>
      <c r="G552" s="29"/>
      <c r="H552" s="34"/>
      <c r="I552" s="82" t="str">
        <f>IF(ISERROR(VLOOKUP(H552,Inventaire!$A$2:$D$180,2,FALSE))," ",VLOOKUP(H552,Inventaire!$A$2:$D$180,2,FALSE))</f>
        <v xml:space="preserve"> </v>
      </c>
      <c r="J552" s="29" t="str">
        <f>IF(ISERROR(VLOOKUP(H552,Inventaire!$A$2:$D$180,3,FALSE))," ",VLOOKUP(H552,Inventaire!$A$2:$D$180,3,FALSE))</f>
        <v xml:space="preserve"> </v>
      </c>
      <c r="K552" s="29"/>
      <c r="L552" s="29"/>
      <c r="M552" s="29"/>
      <c r="N552" s="92"/>
    </row>
    <row r="553" spans="2:14" x14ac:dyDescent="0.25">
      <c r="B553" s="33"/>
      <c r="C553" s="29" t="str">
        <f>IF(ISERROR(VLOOKUP(B553,Emprunteurs!$A$2:$C$1629,2,FALSE))," ",VLOOKUP(B553,Emprunteurs!$A$2:$C$1629,2,FALSE))</f>
        <v xml:space="preserve"> </v>
      </c>
      <c r="D553" s="29" t="str">
        <f>IF(ISERROR(VLOOKUP(B553,Emprunteurs!$A$2:$C$1629,3,FALSE))," ",VLOOKUP(B553,Emprunteurs!$A$2:$C$1629,3,FALSE))</f>
        <v xml:space="preserve"> </v>
      </c>
      <c r="E553" s="29" t="str">
        <f>IF(ISERROR(VLOOKUP(B553,Emprunteurs!$A$2:$E$1629,4,FALSE))," ",VLOOKUP(B553,Emprunteurs!$A$2:$E$1629,4,FALSE))</f>
        <v xml:space="preserve"> </v>
      </c>
      <c r="F553" s="29" t="str">
        <f>IF(ISERROR(VLOOKUP(B553,Emprunteurs!$A$2:$E$1629,5,FALSE))," ",VLOOKUP(B553,Emprunteurs!$A$2:$E$1629,5,FALSE))</f>
        <v xml:space="preserve"> </v>
      </c>
      <c r="G553" s="29"/>
      <c r="H553" s="34"/>
      <c r="I553" s="82" t="str">
        <f>IF(ISERROR(VLOOKUP(H553,Inventaire!$A$2:$D$180,2,FALSE))," ",VLOOKUP(H553,Inventaire!$A$2:$D$180,2,FALSE))</f>
        <v xml:space="preserve"> </v>
      </c>
      <c r="J553" s="29" t="str">
        <f>IF(ISERROR(VLOOKUP(H553,Inventaire!$A$2:$D$180,3,FALSE))," ",VLOOKUP(H553,Inventaire!$A$2:$D$180,3,FALSE))</f>
        <v xml:space="preserve"> </v>
      </c>
      <c r="K553" s="29"/>
      <c r="L553" s="29"/>
      <c r="M553" s="29"/>
      <c r="N553" s="92"/>
    </row>
    <row r="554" spans="2:14" x14ac:dyDescent="0.25">
      <c r="B554" s="33"/>
      <c r="C554" s="29" t="str">
        <f>IF(ISERROR(VLOOKUP(B554,Emprunteurs!$A$2:$C$1629,2,FALSE))," ",VLOOKUP(B554,Emprunteurs!$A$2:$C$1629,2,FALSE))</f>
        <v xml:space="preserve"> </v>
      </c>
      <c r="D554" s="29" t="str">
        <f>IF(ISERROR(VLOOKUP(B554,Emprunteurs!$A$2:$C$1629,3,FALSE))," ",VLOOKUP(B554,Emprunteurs!$A$2:$C$1629,3,FALSE))</f>
        <v xml:space="preserve"> </v>
      </c>
      <c r="E554" s="29" t="str">
        <f>IF(ISERROR(VLOOKUP(B554,Emprunteurs!$A$2:$E$1629,4,FALSE))," ",VLOOKUP(B554,Emprunteurs!$A$2:$E$1629,4,FALSE))</f>
        <v xml:space="preserve"> </v>
      </c>
      <c r="F554" s="29" t="str">
        <f>IF(ISERROR(VLOOKUP(B554,Emprunteurs!$A$2:$E$1629,5,FALSE))," ",VLOOKUP(B554,Emprunteurs!$A$2:$E$1629,5,FALSE))</f>
        <v xml:space="preserve"> </v>
      </c>
      <c r="G554" s="29"/>
      <c r="H554" s="34"/>
      <c r="I554" s="82" t="str">
        <f>IF(ISERROR(VLOOKUP(H554,Inventaire!$A$2:$D$180,2,FALSE))," ",VLOOKUP(H554,Inventaire!$A$2:$D$180,2,FALSE))</f>
        <v xml:space="preserve"> </v>
      </c>
      <c r="J554" s="29" t="str">
        <f>IF(ISERROR(VLOOKUP(H554,Inventaire!$A$2:$D$180,3,FALSE))," ",VLOOKUP(H554,Inventaire!$A$2:$D$180,3,FALSE))</f>
        <v xml:space="preserve"> </v>
      </c>
      <c r="K554" s="29"/>
      <c r="L554" s="29"/>
      <c r="M554" s="29"/>
      <c r="N554" s="92"/>
    </row>
    <row r="555" spans="2:14" x14ac:dyDescent="0.25">
      <c r="B555" s="33"/>
      <c r="C555" s="29" t="str">
        <f>IF(ISERROR(VLOOKUP(B555,Emprunteurs!$A$2:$C$1629,2,FALSE))," ",VLOOKUP(B555,Emprunteurs!$A$2:$C$1629,2,FALSE))</f>
        <v xml:space="preserve"> </v>
      </c>
      <c r="D555" s="29" t="str">
        <f>IF(ISERROR(VLOOKUP(B555,Emprunteurs!$A$2:$C$1629,3,FALSE))," ",VLOOKUP(B555,Emprunteurs!$A$2:$C$1629,3,FALSE))</f>
        <v xml:space="preserve"> </v>
      </c>
      <c r="E555" s="29" t="str">
        <f>IF(ISERROR(VLOOKUP(B555,Emprunteurs!$A$2:$E$1629,4,FALSE))," ",VLOOKUP(B555,Emprunteurs!$A$2:$E$1629,4,FALSE))</f>
        <v xml:space="preserve"> </v>
      </c>
      <c r="F555" s="29" t="str">
        <f>IF(ISERROR(VLOOKUP(B555,Emprunteurs!$A$2:$E$1629,5,FALSE))," ",VLOOKUP(B555,Emprunteurs!$A$2:$E$1629,5,FALSE))</f>
        <v xml:space="preserve"> </v>
      </c>
      <c r="G555" s="29"/>
      <c r="H555" s="34"/>
      <c r="I555" s="82" t="str">
        <f>IF(ISERROR(VLOOKUP(H555,Inventaire!$A$2:$D$180,2,FALSE))," ",VLOOKUP(H555,Inventaire!$A$2:$D$180,2,FALSE))</f>
        <v xml:space="preserve"> </v>
      </c>
      <c r="J555" s="29" t="str">
        <f>IF(ISERROR(VLOOKUP(H555,Inventaire!$A$2:$D$180,3,FALSE))," ",VLOOKUP(H555,Inventaire!$A$2:$D$180,3,FALSE))</f>
        <v xml:space="preserve"> </v>
      </c>
      <c r="K555" s="29"/>
      <c r="L555" s="29"/>
      <c r="M555" s="29"/>
      <c r="N555" s="92"/>
    </row>
    <row r="556" spans="2:14" x14ac:dyDescent="0.25">
      <c r="B556" s="33"/>
      <c r="C556" s="29" t="str">
        <f>IF(ISERROR(VLOOKUP(B556,Emprunteurs!$A$2:$C$1629,2,FALSE))," ",VLOOKUP(B556,Emprunteurs!$A$2:$C$1629,2,FALSE))</f>
        <v xml:space="preserve"> </v>
      </c>
      <c r="D556" s="29" t="str">
        <f>IF(ISERROR(VLOOKUP(B556,Emprunteurs!$A$2:$C$1629,3,FALSE))," ",VLOOKUP(B556,Emprunteurs!$A$2:$C$1629,3,FALSE))</f>
        <v xml:space="preserve"> </v>
      </c>
      <c r="E556" s="29" t="str">
        <f>IF(ISERROR(VLOOKUP(B556,Emprunteurs!$A$2:$E$1629,4,FALSE))," ",VLOOKUP(B556,Emprunteurs!$A$2:$E$1629,4,FALSE))</f>
        <v xml:space="preserve"> </v>
      </c>
      <c r="F556" s="29" t="str">
        <f>IF(ISERROR(VLOOKUP(B556,Emprunteurs!$A$2:$E$1629,5,FALSE))," ",VLOOKUP(B556,Emprunteurs!$A$2:$E$1629,5,FALSE))</f>
        <v xml:space="preserve"> </v>
      </c>
      <c r="G556" s="29"/>
      <c r="H556" s="34"/>
      <c r="I556" s="82" t="str">
        <f>IF(ISERROR(VLOOKUP(H556,Inventaire!$A$2:$D$180,2,FALSE))," ",VLOOKUP(H556,Inventaire!$A$2:$D$180,2,FALSE))</f>
        <v xml:space="preserve"> </v>
      </c>
      <c r="J556" s="29" t="str">
        <f>IF(ISERROR(VLOOKUP(H556,Inventaire!$A$2:$D$180,3,FALSE))," ",VLOOKUP(H556,Inventaire!$A$2:$D$180,3,FALSE))</f>
        <v xml:space="preserve"> </v>
      </c>
      <c r="K556" s="29"/>
      <c r="L556" s="29"/>
      <c r="M556" s="29"/>
      <c r="N556" s="92"/>
    </row>
    <row r="557" spans="2:14" x14ac:dyDescent="0.25">
      <c r="B557" s="33"/>
      <c r="C557" s="29" t="str">
        <f>IF(ISERROR(VLOOKUP(B557,Emprunteurs!$A$2:$C$1629,2,FALSE))," ",VLOOKUP(B557,Emprunteurs!$A$2:$C$1629,2,FALSE))</f>
        <v xml:space="preserve"> </v>
      </c>
      <c r="D557" s="29" t="str">
        <f>IF(ISERROR(VLOOKUP(B557,Emprunteurs!$A$2:$C$1629,3,FALSE))," ",VLOOKUP(B557,Emprunteurs!$A$2:$C$1629,3,FALSE))</f>
        <v xml:space="preserve"> </v>
      </c>
      <c r="E557" s="29" t="str">
        <f>IF(ISERROR(VLOOKUP(B557,Emprunteurs!$A$2:$E$1629,4,FALSE))," ",VLOOKUP(B557,Emprunteurs!$A$2:$E$1629,4,FALSE))</f>
        <v xml:space="preserve"> </v>
      </c>
      <c r="F557" s="29" t="str">
        <f>IF(ISERROR(VLOOKUP(B557,Emprunteurs!$A$2:$E$1629,5,FALSE))," ",VLOOKUP(B557,Emprunteurs!$A$2:$E$1629,5,FALSE))</f>
        <v xml:space="preserve"> </v>
      </c>
      <c r="G557" s="29"/>
      <c r="H557" s="34"/>
      <c r="I557" s="82" t="str">
        <f>IF(ISERROR(VLOOKUP(H557,Inventaire!$A$2:$D$180,2,FALSE))," ",VLOOKUP(H557,Inventaire!$A$2:$D$180,2,FALSE))</f>
        <v xml:space="preserve"> </v>
      </c>
      <c r="J557" s="29" t="str">
        <f>IF(ISERROR(VLOOKUP(H557,Inventaire!$A$2:$D$180,3,FALSE))," ",VLOOKUP(H557,Inventaire!$A$2:$D$180,3,FALSE))</f>
        <v xml:space="preserve"> </v>
      </c>
      <c r="K557" s="29"/>
      <c r="L557" s="29"/>
      <c r="M557" s="29"/>
      <c r="N557" s="92"/>
    </row>
    <row r="558" spans="2:14" x14ac:dyDescent="0.25">
      <c r="B558" s="33"/>
      <c r="C558" s="29" t="str">
        <f>IF(ISERROR(VLOOKUP(B558,Emprunteurs!$A$2:$C$1629,2,FALSE))," ",VLOOKUP(B558,Emprunteurs!$A$2:$C$1629,2,FALSE))</f>
        <v xml:space="preserve"> </v>
      </c>
      <c r="D558" s="29" t="str">
        <f>IF(ISERROR(VLOOKUP(B558,Emprunteurs!$A$2:$C$1629,3,FALSE))," ",VLOOKUP(B558,Emprunteurs!$A$2:$C$1629,3,FALSE))</f>
        <v xml:space="preserve"> </v>
      </c>
      <c r="E558" s="29" t="str">
        <f>IF(ISERROR(VLOOKUP(B558,Emprunteurs!$A$2:$E$1629,4,FALSE))," ",VLOOKUP(B558,Emprunteurs!$A$2:$E$1629,4,FALSE))</f>
        <v xml:space="preserve"> </v>
      </c>
      <c r="F558" s="29" t="str">
        <f>IF(ISERROR(VLOOKUP(B558,Emprunteurs!$A$2:$E$1629,5,FALSE))," ",VLOOKUP(B558,Emprunteurs!$A$2:$E$1629,5,FALSE))</f>
        <v xml:space="preserve"> </v>
      </c>
      <c r="G558" s="29"/>
      <c r="H558" s="34"/>
      <c r="I558" s="82" t="str">
        <f>IF(ISERROR(VLOOKUP(H558,Inventaire!$A$2:$D$180,2,FALSE))," ",VLOOKUP(H558,Inventaire!$A$2:$D$180,2,FALSE))</f>
        <v xml:space="preserve"> </v>
      </c>
      <c r="J558" s="29" t="str">
        <f>IF(ISERROR(VLOOKUP(H558,Inventaire!$A$2:$D$180,3,FALSE))," ",VLOOKUP(H558,Inventaire!$A$2:$D$180,3,FALSE))</f>
        <v xml:space="preserve"> </v>
      </c>
      <c r="K558" s="29"/>
      <c r="L558" s="29"/>
      <c r="M558" s="29"/>
      <c r="N558" s="92"/>
    </row>
    <row r="559" spans="2:14" x14ac:dyDescent="0.25">
      <c r="B559" s="33"/>
      <c r="C559" s="29" t="str">
        <f>IF(ISERROR(VLOOKUP(B559,Emprunteurs!$A$2:$C$1629,2,FALSE))," ",VLOOKUP(B559,Emprunteurs!$A$2:$C$1629,2,FALSE))</f>
        <v xml:space="preserve"> </v>
      </c>
      <c r="D559" s="29" t="str">
        <f>IF(ISERROR(VLOOKUP(B559,Emprunteurs!$A$2:$C$1629,3,FALSE))," ",VLOOKUP(B559,Emprunteurs!$A$2:$C$1629,3,FALSE))</f>
        <v xml:space="preserve"> </v>
      </c>
      <c r="E559" s="29" t="str">
        <f>IF(ISERROR(VLOOKUP(B559,Emprunteurs!$A$2:$E$1629,4,FALSE))," ",VLOOKUP(B559,Emprunteurs!$A$2:$E$1629,4,FALSE))</f>
        <v xml:space="preserve"> </v>
      </c>
      <c r="F559" s="29" t="str">
        <f>IF(ISERROR(VLOOKUP(B559,Emprunteurs!$A$2:$E$1629,5,FALSE))," ",VLOOKUP(B559,Emprunteurs!$A$2:$E$1629,5,FALSE))</f>
        <v xml:space="preserve"> </v>
      </c>
      <c r="G559" s="29"/>
      <c r="H559" s="34"/>
      <c r="I559" s="82" t="str">
        <f>IF(ISERROR(VLOOKUP(H559,Inventaire!$A$2:$D$180,2,FALSE))," ",VLOOKUP(H559,Inventaire!$A$2:$D$180,2,FALSE))</f>
        <v xml:space="preserve"> </v>
      </c>
      <c r="J559" s="29" t="str">
        <f>IF(ISERROR(VLOOKUP(H559,Inventaire!$A$2:$D$180,3,FALSE))," ",VLOOKUP(H559,Inventaire!$A$2:$D$180,3,FALSE))</f>
        <v xml:space="preserve"> </v>
      </c>
      <c r="K559" s="29"/>
      <c r="L559" s="29"/>
      <c r="M559" s="29"/>
      <c r="N559" s="92"/>
    </row>
    <row r="560" spans="2:14" x14ac:dyDescent="0.25">
      <c r="B560" s="33"/>
      <c r="C560" s="29" t="str">
        <f>IF(ISERROR(VLOOKUP(B560,Emprunteurs!$A$2:$C$1629,2,FALSE))," ",VLOOKUP(B560,Emprunteurs!$A$2:$C$1629,2,FALSE))</f>
        <v xml:space="preserve"> </v>
      </c>
      <c r="D560" s="29" t="str">
        <f>IF(ISERROR(VLOOKUP(B560,Emprunteurs!$A$2:$C$1629,3,FALSE))," ",VLOOKUP(B560,Emprunteurs!$A$2:$C$1629,3,FALSE))</f>
        <v xml:space="preserve"> </v>
      </c>
      <c r="E560" s="29" t="str">
        <f>IF(ISERROR(VLOOKUP(B560,Emprunteurs!$A$2:$E$1629,4,FALSE))," ",VLOOKUP(B560,Emprunteurs!$A$2:$E$1629,4,FALSE))</f>
        <v xml:space="preserve"> </v>
      </c>
      <c r="F560" s="29" t="str">
        <f>IF(ISERROR(VLOOKUP(B560,Emprunteurs!$A$2:$E$1629,5,FALSE))," ",VLOOKUP(B560,Emprunteurs!$A$2:$E$1629,5,FALSE))</f>
        <v xml:space="preserve"> </v>
      </c>
      <c r="G560" s="29"/>
      <c r="H560" s="34"/>
      <c r="I560" s="82" t="str">
        <f>IF(ISERROR(VLOOKUP(H560,Inventaire!$A$2:$D$180,2,FALSE))," ",VLOOKUP(H560,Inventaire!$A$2:$D$180,2,FALSE))</f>
        <v xml:space="preserve"> </v>
      </c>
      <c r="J560" s="29" t="str">
        <f>IF(ISERROR(VLOOKUP(H560,Inventaire!$A$2:$D$180,3,FALSE))," ",VLOOKUP(H560,Inventaire!$A$2:$D$180,3,FALSE))</f>
        <v xml:space="preserve"> </v>
      </c>
      <c r="K560" s="29"/>
      <c r="L560" s="29"/>
      <c r="M560" s="29"/>
      <c r="N560" s="92"/>
    </row>
    <row r="561" spans="2:14" x14ac:dyDescent="0.25">
      <c r="B561" s="33"/>
      <c r="C561" s="29" t="str">
        <f>IF(ISERROR(VLOOKUP(B561,Emprunteurs!$A$2:$C$1629,2,FALSE))," ",VLOOKUP(B561,Emprunteurs!$A$2:$C$1629,2,FALSE))</f>
        <v xml:space="preserve"> </v>
      </c>
      <c r="D561" s="29" t="str">
        <f>IF(ISERROR(VLOOKUP(B561,Emprunteurs!$A$2:$C$1629,3,FALSE))," ",VLOOKUP(B561,Emprunteurs!$A$2:$C$1629,3,FALSE))</f>
        <v xml:space="preserve"> </v>
      </c>
      <c r="E561" s="29" t="str">
        <f>IF(ISERROR(VLOOKUP(B561,Emprunteurs!$A$2:$E$1629,4,FALSE))," ",VLOOKUP(B561,Emprunteurs!$A$2:$E$1629,4,FALSE))</f>
        <v xml:space="preserve"> </v>
      </c>
      <c r="F561" s="29" t="str">
        <f>IF(ISERROR(VLOOKUP(B561,Emprunteurs!$A$2:$E$1629,5,FALSE))," ",VLOOKUP(B561,Emprunteurs!$A$2:$E$1629,5,FALSE))</f>
        <v xml:space="preserve"> </v>
      </c>
      <c r="G561" s="29"/>
      <c r="H561" s="34"/>
      <c r="I561" s="82" t="str">
        <f>IF(ISERROR(VLOOKUP(H561,Inventaire!$A$2:$D$180,2,FALSE))," ",VLOOKUP(H561,Inventaire!$A$2:$D$180,2,FALSE))</f>
        <v xml:space="preserve"> </v>
      </c>
      <c r="J561" s="29" t="str">
        <f>IF(ISERROR(VLOOKUP(H561,Inventaire!$A$2:$D$180,3,FALSE))," ",VLOOKUP(H561,Inventaire!$A$2:$D$180,3,FALSE))</f>
        <v xml:space="preserve"> </v>
      </c>
      <c r="K561" s="29"/>
      <c r="L561" s="29"/>
      <c r="M561" s="29"/>
      <c r="N561" s="92"/>
    </row>
    <row r="562" spans="2:14" x14ac:dyDescent="0.25">
      <c r="B562" s="33"/>
      <c r="C562" s="29" t="str">
        <f>IF(ISERROR(VLOOKUP(B562,Emprunteurs!$A$2:$C$1629,2,FALSE))," ",VLOOKUP(B562,Emprunteurs!$A$2:$C$1629,2,FALSE))</f>
        <v xml:space="preserve"> </v>
      </c>
      <c r="D562" s="29" t="str">
        <f>IF(ISERROR(VLOOKUP(B562,Emprunteurs!$A$2:$C$1629,3,FALSE))," ",VLOOKUP(B562,Emprunteurs!$A$2:$C$1629,3,FALSE))</f>
        <v xml:space="preserve"> </v>
      </c>
      <c r="E562" s="29" t="str">
        <f>IF(ISERROR(VLOOKUP(B562,Emprunteurs!$A$2:$E$1629,4,FALSE))," ",VLOOKUP(B562,Emprunteurs!$A$2:$E$1629,4,FALSE))</f>
        <v xml:space="preserve"> </v>
      </c>
      <c r="F562" s="29" t="str">
        <f>IF(ISERROR(VLOOKUP(B562,Emprunteurs!$A$2:$E$1629,5,FALSE))," ",VLOOKUP(B562,Emprunteurs!$A$2:$E$1629,5,FALSE))</f>
        <v xml:space="preserve"> </v>
      </c>
      <c r="G562" s="29"/>
      <c r="H562" s="34"/>
      <c r="I562" s="82" t="str">
        <f>IF(ISERROR(VLOOKUP(H562,Inventaire!$A$2:$D$180,2,FALSE))," ",VLOOKUP(H562,Inventaire!$A$2:$D$180,2,FALSE))</f>
        <v xml:space="preserve"> </v>
      </c>
      <c r="J562" s="29" t="str">
        <f>IF(ISERROR(VLOOKUP(H562,Inventaire!$A$2:$D$180,3,FALSE))," ",VLOOKUP(H562,Inventaire!$A$2:$D$180,3,FALSE))</f>
        <v xml:space="preserve"> </v>
      </c>
      <c r="K562" s="29"/>
      <c r="L562" s="29"/>
      <c r="M562" s="29"/>
      <c r="N562" s="92"/>
    </row>
    <row r="563" spans="2:14" x14ac:dyDescent="0.25">
      <c r="B563" s="33"/>
      <c r="C563" s="29" t="str">
        <f>IF(ISERROR(VLOOKUP(B563,Emprunteurs!$A$2:$C$1629,2,FALSE))," ",VLOOKUP(B563,Emprunteurs!$A$2:$C$1629,2,FALSE))</f>
        <v xml:space="preserve"> </v>
      </c>
      <c r="D563" s="29" t="str">
        <f>IF(ISERROR(VLOOKUP(B563,Emprunteurs!$A$2:$C$1629,3,FALSE))," ",VLOOKUP(B563,Emprunteurs!$A$2:$C$1629,3,FALSE))</f>
        <v xml:space="preserve"> </v>
      </c>
      <c r="E563" s="29" t="str">
        <f>IF(ISERROR(VLOOKUP(B563,Emprunteurs!$A$2:$E$1629,4,FALSE))," ",VLOOKUP(B563,Emprunteurs!$A$2:$E$1629,4,FALSE))</f>
        <v xml:space="preserve"> </v>
      </c>
      <c r="F563" s="29" t="str">
        <f>IF(ISERROR(VLOOKUP(B563,Emprunteurs!$A$2:$E$1629,5,FALSE))," ",VLOOKUP(B563,Emprunteurs!$A$2:$E$1629,5,FALSE))</f>
        <v xml:space="preserve"> </v>
      </c>
      <c r="G563" s="29"/>
      <c r="H563" s="34"/>
      <c r="I563" s="82" t="str">
        <f>IF(ISERROR(VLOOKUP(H563,Inventaire!$A$2:$D$180,2,FALSE))," ",VLOOKUP(H563,Inventaire!$A$2:$D$180,2,FALSE))</f>
        <v xml:space="preserve"> </v>
      </c>
      <c r="J563" s="29" t="str">
        <f>IF(ISERROR(VLOOKUP(H563,Inventaire!$A$2:$D$180,3,FALSE))," ",VLOOKUP(H563,Inventaire!$A$2:$D$180,3,FALSE))</f>
        <v xml:space="preserve"> </v>
      </c>
      <c r="K563" s="29"/>
      <c r="L563" s="29"/>
      <c r="M563" s="29"/>
      <c r="N563" s="92"/>
    </row>
    <row r="564" spans="2:14" x14ac:dyDescent="0.25">
      <c r="B564" s="33"/>
      <c r="C564" s="29" t="str">
        <f>IF(ISERROR(VLOOKUP(B564,Emprunteurs!$A$2:$C$1629,2,FALSE))," ",VLOOKUP(B564,Emprunteurs!$A$2:$C$1629,2,FALSE))</f>
        <v xml:space="preserve"> </v>
      </c>
      <c r="D564" s="29" t="str">
        <f>IF(ISERROR(VLOOKUP(B564,Emprunteurs!$A$2:$C$1629,3,FALSE))," ",VLOOKUP(B564,Emprunteurs!$A$2:$C$1629,3,FALSE))</f>
        <v xml:space="preserve"> </v>
      </c>
      <c r="E564" s="29" t="str">
        <f>IF(ISERROR(VLOOKUP(B564,Emprunteurs!$A$2:$E$1629,4,FALSE))," ",VLOOKUP(B564,Emprunteurs!$A$2:$E$1629,4,FALSE))</f>
        <v xml:space="preserve"> </v>
      </c>
      <c r="F564" s="29" t="str">
        <f>IF(ISERROR(VLOOKUP(B564,Emprunteurs!$A$2:$E$1629,5,FALSE))," ",VLOOKUP(B564,Emprunteurs!$A$2:$E$1629,5,FALSE))</f>
        <v xml:space="preserve"> </v>
      </c>
      <c r="G564" s="29"/>
      <c r="H564" s="34"/>
      <c r="I564" s="82" t="str">
        <f>IF(ISERROR(VLOOKUP(H564,Inventaire!$A$2:$D$180,2,FALSE))," ",VLOOKUP(H564,Inventaire!$A$2:$D$180,2,FALSE))</f>
        <v xml:space="preserve"> </v>
      </c>
      <c r="J564" s="29" t="str">
        <f>IF(ISERROR(VLOOKUP(H564,Inventaire!$A$2:$D$180,3,FALSE))," ",VLOOKUP(H564,Inventaire!$A$2:$D$180,3,FALSE))</f>
        <v xml:space="preserve"> </v>
      </c>
      <c r="K564" s="29"/>
      <c r="L564" s="29"/>
      <c r="M564" s="29"/>
      <c r="N564" s="92"/>
    </row>
    <row r="565" spans="2:14" x14ac:dyDescent="0.25">
      <c r="B565" s="33"/>
      <c r="C565" s="29" t="str">
        <f>IF(ISERROR(VLOOKUP(B565,Emprunteurs!$A$2:$C$1629,2,FALSE))," ",VLOOKUP(B565,Emprunteurs!$A$2:$C$1629,2,FALSE))</f>
        <v xml:space="preserve"> </v>
      </c>
      <c r="D565" s="29" t="str">
        <f>IF(ISERROR(VLOOKUP(B565,Emprunteurs!$A$2:$C$1629,3,FALSE))," ",VLOOKUP(B565,Emprunteurs!$A$2:$C$1629,3,FALSE))</f>
        <v xml:space="preserve"> </v>
      </c>
      <c r="E565" s="29" t="str">
        <f>IF(ISERROR(VLOOKUP(B565,Emprunteurs!$A$2:$E$1629,4,FALSE))," ",VLOOKUP(B565,Emprunteurs!$A$2:$E$1629,4,FALSE))</f>
        <v xml:space="preserve"> </v>
      </c>
      <c r="F565" s="29" t="str">
        <f>IF(ISERROR(VLOOKUP(B565,Emprunteurs!$A$2:$E$1629,5,FALSE))," ",VLOOKUP(B565,Emprunteurs!$A$2:$E$1629,5,FALSE))</f>
        <v xml:space="preserve"> </v>
      </c>
      <c r="G565" s="29"/>
      <c r="H565" s="34"/>
      <c r="I565" s="82" t="str">
        <f>IF(ISERROR(VLOOKUP(H565,Inventaire!$A$2:$D$180,2,FALSE))," ",VLOOKUP(H565,Inventaire!$A$2:$D$180,2,FALSE))</f>
        <v xml:space="preserve"> </v>
      </c>
      <c r="J565" s="29" t="str">
        <f>IF(ISERROR(VLOOKUP(H565,Inventaire!$A$2:$D$180,3,FALSE))," ",VLOOKUP(H565,Inventaire!$A$2:$D$180,3,FALSE))</f>
        <v xml:space="preserve"> </v>
      </c>
      <c r="K565" s="29"/>
      <c r="L565" s="29"/>
      <c r="M565" s="29"/>
      <c r="N565" s="92"/>
    </row>
    <row r="566" spans="2:14" x14ac:dyDescent="0.25">
      <c r="B566" s="33"/>
      <c r="C566" s="29" t="str">
        <f>IF(ISERROR(VLOOKUP(B566,Emprunteurs!$A$2:$C$1629,2,FALSE))," ",VLOOKUP(B566,Emprunteurs!$A$2:$C$1629,2,FALSE))</f>
        <v xml:space="preserve"> </v>
      </c>
      <c r="D566" s="29" t="str">
        <f>IF(ISERROR(VLOOKUP(B566,Emprunteurs!$A$2:$C$1629,3,FALSE))," ",VLOOKUP(B566,Emprunteurs!$A$2:$C$1629,3,FALSE))</f>
        <v xml:space="preserve"> </v>
      </c>
      <c r="E566" s="29" t="str">
        <f>IF(ISERROR(VLOOKUP(B566,Emprunteurs!$A$2:$E$1629,4,FALSE))," ",VLOOKUP(B566,Emprunteurs!$A$2:$E$1629,4,FALSE))</f>
        <v xml:space="preserve"> </v>
      </c>
      <c r="F566" s="29" t="str">
        <f>IF(ISERROR(VLOOKUP(B566,Emprunteurs!$A$2:$E$1629,5,FALSE))," ",VLOOKUP(B566,Emprunteurs!$A$2:$E$1629,5,FALSE))</f>
        <v xml:space="preserve"> </v>
      </c>
      <c r="G566" s="29"/>
      <c r="H566" s="34"/>
      <c r="I566" s="82" t="str">
        <f>IF(ISERROR(VLOOKUP(H566,Inventaire!$A$2:$D$180,2,FALSE))," ",VLOOKUP(H566,Inventaire!$A$2:$D$180,2,FALSE))</f>
        <v xml:space="preserve"> </v>
      </c>
      <c r="J566" s="29" t="str">
        <f>IF(ISERROR(VLOOKUP(H566,Inventaire!$A$2:$D$180,3,FALSE))," ",VLOOKUP(H566,Inventaire!$A$2:$D$180,3,FALSE))</f>
        <v xml:space="preserve"> </v>
      </c>
      <c r="K566" s="29"/>
      <c r="L566" s="29"/>
      <c r="M566" s="29"/>
      <c r="N566" s="92"/>
    </row>
    <row r="567" spans="2:14" x14ac:dyDescent="0.25">
      <c r="B567" s="33"/>
      <c r="C567" s="29" t="str">
        <f>IF(ISERROR(VLOOKUP(B567,Emprunteurs!$A$2:$C$1629,2,FALSE))," ",VLOOKUP(B567,Emprunteurs!$A$2:$C$1629,2,FALSE))</f>
        <v xml:space="preserve"> </v>
      </c>
      <c r="D567" s="29" t="str">
        <f>IF(ISERROR(VLOOKUP(B567,Emprunteurs!$A$2:$C$1629,3,FALSE))," ",VLOOKUP(B567,Emprunteurs!$A$2:$C$1629,3,FALSE))</f>
        <v xml:space="preserve"> </v>
      </c>
      <c r="E567" s="29" t="str">
        <f>IF(ISERROR(VLOOKUP(B567,Emprunteurs!$A$2:$E$1629,4,FALSE))," ",VLOOKUP(B567,Emprunteurs!$A$2:$E$1629,4,FALSE))</f>
        <v xml:space="preserve"> </v>
      </c>
      <c r="F567" s="29" t="str">
        <f>IF(ISERROR(VLOOKUP(B567,Emprunteurs!$A$2:$E$1629,5,FALSE))," ",VLOOKUP(B567,Emprunteurs!$A$2:$E$1629,5,FALSE))</f>
        <v xml:space="preserve"> </v>
      </c>
      <c r="G567" s="29"/>
      <c r="H567" s="34"/>
      <c r="I567" s="82" t="str">
        <f>IF(ISERROR(VLOOKUP(H567,Inventaire!$A$2:$D$180,2,FALSE))," ",VLOOKUP(H567,Inventaire!$A$2:$D$180,2,FALSE))</f>
        <v xml:space="preserve"> </v>
      </c>
      <c r="J567" s="29" t="str">
        <f>IF(ISERROR(VLOOKUP(H567,Inventaire!$A$2:$D$180,3,FALSE))," ",VLOOKUP(H567,Inventaire!$A$2:$D$180,3,FALSE))</f>
        <v xml:space="preserve"> </v>
      </c>
      <c r="K567" s="29"/>
      <c r="L567" s="29"/>
      <c r="M567" s="29"/>
      <c r="N567" s="92"/>
    </row>
    <row r="568" spans="2:14" x14ac:dyDescent="0.25">
      <c r="B568" s="33"/>
      <c r="C568" s="29" t="str">
        <f>IF(ISERROR(VLOOKUP(B568,Emprunteurs!$A$2:$C$1629,2,FALSE))," ",VLOOKUP(B568,Emprunteurs!$A$2:$C$1629,2,FALSE))</f>
        <v xml:space="preserve"> </v>
      </c>
      <c r="D568" s="29" t="str">
        <f>IF(ISERROR(VLOOKUP(B568,Emprunteurs!$A$2:$C$1629,3,FALSE))," ",VLOOKUP(B568,Emprunteurs!$A$2:$C$1629,3,FALSE))</f>
        <v xml:space="preserve"> </v>
      </c>
      <c r="E568" s="29" t="str">
        <f>IF(ISERROR(VLOOKUP(B568,Emprunteurs!$A$2:$E$1629,4,FALSE))," ",VLOOKUP(B568,Emprunteurs!$A$2:$E$1629,4,FALSE))</f>
        <v xml:space="preserve"> </v>
      </c>
      <c r="F568" s="29" t="str">
        <f>IF(ISERROR(VLOOKUP(B568,Emprunteurs!$A$2:$E$1629,5,FALSE))," ",VLOOKUP(B568,Emprunteurs!$A$2:$E$1629,5,FALSE))</f>
        <v xml:space="preserve"> </v>
      </c>
      <c r="G568" s="29"/>
      <c r="H568" s="34"/>
      <c r="I568" s="82" t="str">
        <f>IF(ISERROR(VLOOKUP(H568,Inventaire!$A$2:$D$180,2,FALSE))," ",VLOOKUP(H568,Inventaire!$A$2:$D$180,2,FALSE))</f>
        <v xml:space="preserve"> </v>
      </c>
      <c r="J568" s="29" t="str">
        <f>IF(ISERROR(VLOOKUP(H568,Inventaire!$A$2:$D$180,3,FALSE))," ",VLOOKUP(H568,Inventaire!$A$2:$D$180,3,FALSE))</f>
        <v xml:space="preserve"> </v>
      </c>
      <c r="K568" s="29"/>
      <c r="L568" s="29"/>
      <c r="M568" s="29"/>
      <c r="N568" s="92"/>
    </row>
    <row r="569" spans="2:14" x14ac:dyDescent="0.25">
      <c r="B569" s="33"/>
      <c r="C569" s="29" t="str">
        <f>IF(ISERROR(VLOOKUP(B569,Emprunteurs!$A$2:$C$1629,2,FALSE))," ",VLOOKUP(B569,Emprunteurs!$A$2:$C$1629,2,FALSE))</f>
        <v xml:space="preserve"> </v>
      </c>
      <c r="D569" s="29" t="str">
        <f>IF(ISERROR(VLOOKUP(B569,Emprunteurs!$A$2:$C$1629,3,FALSE))," ",VLOOKUP(B569,Emprunteurs!$A$2:$C$1629,3,FALSE))</f>
        <v xml:space="preserve"> </v>
      </c>
      <c r="E569" s="29" t="str">
        <f>IF(ISERROR(VLOOKUP(B569,Emprunteurs!$A$2:$E$1629,4,FALSE))," ",VLOOKUP(B569,Emprunteurs!$A$2:$E$1629,4,FALSE))</f>
        <v xml:space="preserve"> </v>
      </c>
      <c r="F569" s="29" t="str">
        <f>IF(ISERROR(VLOOKUP(B569,Emprunteurs!$A$2:$E$1629,5,FALSE))," ",VLOOKUP(B569,Emprunteurs!$A$2:$E$1629,5,FALSE))</f>
        <v xml:space="preserve"> </v>
      </c>
      <c r="G569" s="29"/>
      <c r="H569" s="34"/>
      <c r="I569" s="82" t="str">
        <f>IF(ISERROR(VLOOKUP(H569,Inventaire!$A$2:$D$180,2,FALSE))," ",VLOOKUP(H569,Inventaire!$A$2:$D$180,2,FALSE))</f>
        <v xml:space="preserve"> </v>
      </c>
      <c r="J569" s="29" t="str">
        <f>IF(ISERROR(VLOOKUP(H569,Inventaire!$A$2:$D$180,3,FALSE))," ",VLOOKUP(H569,Inventaire!$A$2:$D$180,3,FALSE))</f>
        <v xml:space="preserve"> </v>
      </c>
      <c r="K569" s="29"/>
      <c r="L569" s="29"/>
      <c r="M569" s="29"/>
      <c r="N569" s="92"/>
    </row>
    <row r="570" spans="2:14" x14ac:dyDescent="0.25">
      <c r="B570" s="33"/>
      <c r="C570" s="29" t="str">
        <f>IF(ISERROR(VLOOKUP(B570,Emprunteurs!$A$2:$C$1629,2,FALSE))," ",VLOOKUP(B570,Emprunteurs!$A$2:$C$1629,2,FALSE))</f>
        <v xml:space="preserve"> </v>
      </c>
      <c r="D570" s="29" t="str">
        <f>IF(ISERROR(VLOOKUP(B570,Emprunteurs!$A$2:$C$1629,3,FALSE))," ",VLOOKUP(B570,Emprunteurs!$A$2:$C$1629,3,FALSE))</f>
        <v xml:space="preserve"> </v>
      </c>
      <c r="E570" s="29" t="str">
        <f>IF(ISERROR(VLOOKUP(B570,Emprunteurs!$A$2:$E$1629,4,FALSE))," ",VLOOKUP(B570,Emprunteurs!$A$2:$E$1629,4,FALSE))</f>
        <v xml:space="preserve"> </v>
      </c>
      <c r="F570" s="29" t="str">
        <f>IF(ISERROR(VLOOKUP(B570,Emprunteurs!$A$2:$E$1629,5,FALSE))," ",VLOOKUP(B570,Emprunteurs!$A$2:$E$1629,5,FALSE))</f>
        <v xml:space="preserve"> </v>
      </c>
      <c r="G570" s="29"/>
      <c r="H570" s="34"/>
      <c r="I570" s="82" t="str">
        <f>IF(ISERROR(VLOOKUP(H570,Inventaire!$A$2:$D$180,2,FALSE))," ",VLOOKUP(H570,Inventaire!$A$2:$D$180,2,FALSE))</f>
        <v xml:space="preserve"> </v>
      </c>
      <c r="J570" s="29" t="str">
        <f>IF(ISERROR(VLOOKUP(H570,Inventaire!$A$2:$D$180,3,FALSE))," ",VLOOKUP(H570,Inventaire!$A$2:$D$180,3,FALSE))</f>
        <v xml:space="preserve"> </v>
      </c>
      <c r="K570" s="29"/>
      <c r="L570" s="29"/>
      <c r="M570" s="29"/>
      <c r="N570" s="92"/>
    </row>
    <row r="571" spans="2:14" x14ac:dyDescent="0.25">
      <c r="B571" s="33"/>
      <c r="C571" s="29" t="str">
        <f>IF(ISERROR(VLOOKUP(B571,Emprunteurs!$A$2:$C$1629,2,FALSE))," ",VLOOKUP(B571,Emprunteurs!$A$2:$C$1629,2,FALSE))</f>
        <v xml:space="preserve"> </v>
      </c>
      <c r="D571" s="29" t="str">
        <f>IF(ISERROR(VLOOKUP(B571,Emprunteurs!$A$2:$C$1629,3,FALSE))," ",VLOOKUP(B571,Emprunteurs!$A$2:$C$1629,3,FALSE))</f>
        <v xml:space="preserve"> </v>
      </c>
      <c r="E571" s="29" t="str">
        <f>IF(ISERROR(VLOOKUP(B571,Emprunteurs!$A$2:$E$1629,4,FALSE))," ",VLOOKUP(B571,Emprunteurs!$A$2:$E$1629,4,FALSE))</f>
        <v xml:space="preserve"> </v>
      </c>
      <c r="F571" s="29" t="str">
        <f>IF(ISERROR(VLOOKUP(B571,Emprunteurs!$A$2:$E$1629,5,FALSE))," ",VLOOKUP(B571,Emprunteurs!$A$2:$E$1629,5,FALSE))</f>
        <v xml:space="preserve"> </v>
      </c>
      <c r="G571" s="29"/>
      <c r="H571" s="34"/>
      <c r="I571" s="82" t="str">
        <f>IF(ISERROR(VLOOKUP(H571,Inventaire!$A$2:$D$180,2,FALSE))," ",VLOOKUP(H571,Inventaire!$A$2:$D$180,2,FALSE))</f>
        <v xml:space="preserve"> </v>
      </c>
      <c r="J571" s="29" t="str">
        <f>IF(ISERROR(VLOOKUP(H571,Inventaire!$A$2:$D$180,3,FALSE))," ",VLOOKUP(H571,Inventaire!$A$2:$D$180,3,FALSE))</f>
        <v xml:space="preserve"> </v>
      </c>
      <c r="K571" s="29"/>
      <c r="L571" s="29"/>
      <c r="M571" s="29"/>
      <c r="N571" s="92"/>
    </row>
    <row r="572" spans="2:14" x14ac:dyDescent="0.25">
      <c r="B572" s="33"/>
      <c r="C572" s="29" t="str">
        <f>IF(ISERROR(VLOOKUP(B572,Emprunteurs!$A$2:$C$1629,2,FALSE))," ",VLOOKUP(B572,Emprunteurs!$A$2:$C$1629,2,FALSE))</f>
        <v xml:space="preserve"> </v>
      </c>
      <c r="D572" s="29" t="str">
        <f>IF(ISERROR(VLOOKUP(B572,Emprunteurs!$A$2:$C$1629,3,FALSE))," ",VLOOKUP(B572,Emprunteurs!$A$2:$C$1629,3,FALSE))</f>
        <v xml:space="preserve"> </v>
      </c>
      <c r="E572" s="29" t="str">
        <f>IF(ISERROR(VLOOKUP(B572,Emprunteurs!$A$2:$E$1629,4,FALSE))," ",VLOOKUP(B572,Emprunteurs!$A$2:$E$1629,4,FALSE))</f>
        <v xml:space="preserve"> </v>
      </c>
      <c r="F572" s="29" t="str">
        <f>IF(ISERROR(VLOOKUP(B572,Emprunteurs!$A$2:$E$1629,5,FALSE))," ",VLOOKUP(B572,Emprunteurs!$A$2:$E$1629,5,FALSE))</f>
        <v xml:space="preserve"> </v>
      </c>
      <c r="G572" s="29"/>
      <c r="H572" s="34"/>
      <c r="I572" s="82" t="str">
        <f>IF(ISERROR(VLOOKUP(H572,Inventaire!$A$2:$D$180,2,FALSE))," ",VLOOKUP(H572,Inventaire!$A$2:$D$180,2,FALSE))</f>
        <v xml:space="preserve"> </v>
      </c>
      <c r="J572" s="29" t="str">
        <f>IF(ISERROR(VLOOKUP(H572,Inventaire!$A$2:$D$180,3,FALSE))," ",VLOOKUP(H572,Inventaire!$A$2:$D$180,3,FALSE))</f>
        <v xml:space="preserve"> </v>
      </c>
      <c r="K572" s="29"/>
      <c r="L572" s="29"/>
      <c r="M572" s="29"/>
      <c r="N572" s="92"/>
    </row>
    <row r="573" spans="2:14" x14ac:dyDescent="0.25">
      <c r="B573" s="33"/>
      <c r="C573" s="29" t="str">
        <f>IF(ISERROR(VLOOKUP(B573,Emprunteurs!$A$2:$C$1629,2,FALSE))," ",VLOOKUP(B573,Emprunteurs!$A$2:$C$1629,2,FALSE))</f>
        <v xml:space="preserve"> </v>
      </c>
      <c r="D573" s="29" t="str">
        <f>IF(ISERROR(VLOOKUP(B573,Emprunteurs!$A$2:$C$1629,3,FALSE))," ",VLOOKUP(B573,Emprunteurs!$A$2:$C$1629,3,FALSE))</f>
        <v xml:space="preserve"> </v>
      </c>
      <c r="E573" s="29" t="str">
        <f>IF(ISERROR(VLOOKUP(B573,Emprunteurs!$A$2:$E$1629,4,FALSE))," ",VLOOKUP(B573,Emprunteurs!$A$2:$E$1629,4,FALSE))</f>
        <v xml:space="preserve"> </v>
      </c>
      <c r="F573" s="29" t="str">
        <f>IF(ISERROR(VLOOKUP(B573,Emprunteurs!$A$2:$E$1629,5,FALSE))," ",VLOOKUP(B573,Emprunteurs!$A$2:$E$1629,5,FALSE))</f>
        <v xml:space="preserve"> </v>
      </c>
      <c r="G573" s="29"/>
      <c r="H573" s="34"/>
      <c r="I573" s="82" t="str">
        <f>IF(ISERROR(VLOOKUP(H573,Inventaire!$A$2:$D$180,2,FALSE))," ",VLOOKUP(H573,Inventaire!$A$2:$D$180,2,FALSE))</f>
        <v xml:space="preserve"> </v>
      </c>
      <c r="J573" s="29" t="str">
        <f>IF(ISERROR(VLOOKUP(H573,Inventaire!$A$2:$D$180,3,FALSE))," ",VLOOKUP(H573,Inventaire!$A$2:$D$180,3,FALSE))</f>
        <v xml:space="preserve"> </v>
      </c>
      <c r="K573" s="29"/>
      <c r="L573" s="29"/>
      <c r="M573" s="29"/>
      <c r="N573" s="92"/>
    </row>
    <row r="574" spans="2:14" x14ac:dyDescent="0.25">
      <c r="B574" s="33"/>
      <c r="C574" s="29" t="str">
        <f>IF(ISERROR(VLOOKUP(B574,Emprunteurs!$A$2:$C$1629,2,FALSE))," ",VLOOKUP(B574,Emprunteurs!$A$2:$C$1629,2,FALSE))</f>
        <v xml:space="preserve"> </v>
      </c>
      <c r="D574" s="29" t="str">
        <f>IF(ISERROR(VLOOKUP(B574,Emprunteurs!$A$2:$C$1629,3,FALSE))," ",VLOOKUP(B574,Emprunteurs!$A$2:$C$1629,3,FALSE))</f>
        <v xml:space="preserve"> </v>
      </c>
      <c r="E574" s="29" t="str">
        <f>IF(ISERROR(VLOOKUP(B574,Emprunteurs!$A$2:$E$1629,4,FALSE))," ",VLOOKUP(B574,Emprunteurs!$A$2:$E$1629,4,FALSE))</f>
        <v xml:space="preserve"> </v>
      </c>
      <c r="F574" s="29" t="str">
        <f>IF(ISERROR(VLOOKUP(B574,Emprunteurs!$A$2:$E$1629,5,FALSE))," ",VLOOKUP(B574,Emprunteurs!$A$2:$E$1629,5,FALSE))</f>
        <v xml:space="preserve"> </v>
      </c>
      <c r="G574" s="29"/>
      <c r="H574" s="34"/>
      <c r="I574" s="82" t="str">
        <f>IF(ISERROR(VLOOKUP(H574,Inventaire!$A$2:$D$180,2,FALSE))," ",VLOOKUP(H574,Inventaire!$A$2:$D$180,2,FALSE))</f>
        <v xml:space="preserve"> </v>
      </c>
      <c r="J574" s="29" t="str">
        <f>IF(ISERROR(VLOOKUP(H574,Inventaire!$A$2:$D$180,3,FALSE))," ",VLOOKUP(H574,Inventaire!$A$2:$D$180,3,FALSE))</f>
        <v xml:space="preserve"> </v>
      </c>
      <c r="K574" s="29"/>
      <c r="L574" s="29"/>
      <c r="M574" s="29"/>
      <c r="N574" s="92"/>
    </row>
    <row r="575" spans="2:14" x14ac:dyDescent="0.25">
      <c r="B575" s="33"/>
      <c r="C575" s="29" t="str">
        <f>IF(ISERROR(VLOOKUP(B575,Emprunteurs!$A$2:$C$1629,2,FALSE))," ",VLOOKUP(B575,Emprunteurs!$A$2:$C$1629,2,FALSE))</f>
        <v xml:space="preserve"> </v>
      </c>
      <c r="D575" s="29" t="str">
        <f>IF(ISERROR(VLOOKUP(B575,Emprunteurs!$A$2:$C$1629,3,FALSE))," ",VLOOKUP(B575,Emprunteurs!$A$2:$C$1629,3,FALSE))</f>
        <v xml:space="preserve"> </v>
      </c>
      <c r="E575" s="29" t="str">
        <f>IF(ISERROR(VLOOKUP(B575,Emprunteurs!$A$2:$E$1629,4,FALSE))," ",VLOOKUP(B575,Emprunteurs!$A$2:$E$1629,4,FALSE))</f>
        <v xml:space="preserve"> </v>
      </c>
      <c r="F575" s="29" t="str">
        <f>IF(ISERROR(VLOOKUP(B575,Emprunteurs!$A$2:$E$1629,5,FALSE))," ",VLOOKUP(B575,Emprunteurs!$A$2:$E$1629,5,FALSE))</f>
        <v xml:space="preserve"> </v>
      </c>
      <c r="G575" s="29"/>
      <c r="H575" s="34"/>
      <c r="I575" s="82" t="str">
        <f>IF(ISERROR(VLOOKUP(H575,Inventaire!$A$2:$D$180,2,FALSE))," ",VLOOKUP(H575,Inventaire!$A$2:$D$180,2,FALSE))</f>
        <v xml:space="preserve"> </v>
      </c>
      <c r="J575" s="29" t="str">
        <f>IF(ISERROR(VLOOKUP(H575,Inventaire!$A$2:$D$180,3,FALSE))," ",VLOOKUP(H575,Inventaire!$A$2:$D$180,3,FALSE))</f>
        <v xml:space="preserve"> </v>
      </c>
      <c r="K575" s="29"/>
      <c r="L575" s="29"/>
      <c r="M575" s="29"/>
      <c r="N575" s="92"/>
    </row>
    <row r="576" spans="2:14" x14ac:dyDescent="0.25">
      <c r="B576" s="33"/>
      <c r="C576" s="29" t="str">
        <f>IF(ISERROR(VLOOKUP(B576,Emprunteurs!$A$2:$C$1629,2,FALSE))," ",VLOOKUP(B576,Emprunteurs!$A$2:$C$1629,2,FALSE))</f>
        <v xml:space="preserve"> </v>
      </c>
      <c r="D576" s="29" t="str">
        <f>IF(ISERROR(VLOOKUP(B576,Emprunteurs!$A$2:$C$1629,3,FALSE))," ",VLOOKUP(B576,Emprunteurs!$A$2:$C$1629,3,FALSE))</f>
        <v xml:space="preserve"> </v>
      </c>
      <c r="E576" s="29" t="str">
        <f>IF(ISERROR(VLOOKUP(B576,Emprunteurs!$A$2:$E$1629,4,FALSE))," ",VLOOKUP(B576,Emprunteurs!$A$2:$E$1629,4,FALSE))</f>
        <v xml:space="preserve"> </v>
      </c>
      <c r="F576" s="29" t="str">
        <f>IF(ISERROR(VLOOKUP(B576,Emprunteurs!$A$2:$E$1629,5,FALSE))," ",VLOOKUP(B576,Emprunteurs!$A$2:$E$1629,5,FALSE))</f>
        <v xml:space="preserve"> </v>
      </c>
      <c r="G576" s="29"/>
      <c r="H576" s="34"/>
      <c r="I576" s="82" t="str">
        <f>IF(ISERROR(VLOOKUP(H576,Inventaire!$A$2:$D$180,2,FALSE))," ",VLOOKUP(H576,Inventaire!$A$2:$D$180,2,FALSE))</f>
        <v xml:space="preserve"> </v>
      </c>
      <c r="J576" s="29" t="str">
        <f>IF(ISERROR(VLOOKUP(H576,Inventaire!$A$2:$D$180,3,FALSE))," ",VLOOKUP(H576,Inventaire!$A$2:$D$180,3,FALSE))</f>
        <v xml:space="preserve"> </v>
      </c>
      <c r="K576" s="29"/>
      <c r="L576" s="29"/>
      <c r="M576" s="29"/>
      <c r="N576" s="92"/>
    </row>
    <row r="577" spans="2:14" x14ac:dyDescent="0.25">
      <c r="B577" s="33"/>
      <c r="C577" s="29" t="str">
        <f>IF(ISERROR(VLOOKUP(B577,Emprunteurs!$A$2:$C$1629,2,FALSE))," ",VLOOKUP(B577,Emprunteurs!$A$2:$C$1629,2,FALSE))</f>
        <v xml:space="preserve"> </v>
      </c>
      <c r="D577" s="29" t="str">
        <f>IF(ISERROR(VLOOKUP(B577,Emprunteurs!$A$2:$C$1629,3,FALSE))," ",VLOOKUP(B577,Emprunteurs!$A$2:$C$1629,3,FALSE))</f>
        <v xml:space="preserve"> </v>
      </c>
      <c r="E577" s="29" t="str">
        <f>IF(ISERROR(VLOOKUP(B577,Emprunteurs!$A$2:$E$1629,4,FALSE))," ",VLOOKUP(B577,Emprunteurs!$A$2:$E$1629,4,FALSE))</f>
        <v xml:space="preserve"> </v>
      </c>
      <c r="F577" s="29" t="str">
        <f>IF(ISERROR(VLOOKUP(B577,Emprunteurs!$A$2:$E$1629,5,FALSE))," ",VLOOKUP(B577,Emprunteurs!$A$2:$E$1629,5,FALSE))</f>
        <v xml:space="preserve"> </v>
      </c>
      <c r="G577" s="29"/>
      <c r="H577" s="34"/>
      <c r="I577" s="82" t="str">
        <f>IF(ISERROR(VLOOKUP(H577,Inventaire!$A$2:$D$180,2,FALSE))," ",VLOOKUP(H577,Inventaire!$A$2:$D$180,2,FALSE))</f>
        <v xml:space="preserve"> </v>
      </c>
      <c r="J577" s="29" t="str">
        <f>IF(ISERROR(VLOOKUP(H577,Inventaire!$A$2:$D$180,3,FALSE))," ",VLOOKUP(H577,Inventaire!$A$2:$D$180,3,FALSE))</f>
        <v xml:space="preserve"> </v>
      </c>
      <c r="K577" s="29"/>
      <c r="L577" s="29"/>
      <c r="M577" s="29"/>
      <c r="N577" s="92"/>
    </row>
    <row r="578" spans="2:14" x14ac:dyDescent="0.25">
      <c r="B578" s="33"/>
      <c r="C578" s="29" t="str">
        <f>IF(ISERROR(VLOOKUP(B578,Emprunteurs!$A$2:$C$1629,2,FALSE))," ",VLOOKUP(B578,Emprunteurs!$A$2:$C$1629,2,FALSE))</f>
        <v xml:space="preserve"> </v>
      </c>
      <c r="D578" s="29" t="str">
        <f>IF(ISERROR(VLOOKUP(B578,Emprunteurs!$A$2:$C$1629,3,FALSE))," ",VLOOKUP(B578,Emprunteurs!$A$2:$C$1629,3,FALSE))</f>
        <v xml:space="preserve"> </v>
      </c>
      <c r="E578" s="29" t="str">
        <f>IF(ISERROR(VLOOKUP(B578,Emprunteurs!$A$2:$E$1629,4,FALSE))," ",VLOOKUP(B578,Emprunteurs!$A$2:$E$1629,4,FALSE))</f>
        <v xml:space="preserve"> </v>
      </c>
      <c r="F578" s="29" t="str">
        <f>IF(ISERROR(VLOOKUP(B578,Emprunteurs!$A$2:$E$1629,5,FALSE))," ",VLOOKUP(B578,Emprunteurs!$A$2:$E$1629,5,FALSE))</f>
        <v xml:space="preserve"> </v>
      </c>
      <c r="G578" s="29"/>
      <c r="H578" s="34"/>
      <c r="I578" s="82" t="str">
        <f>IF(ISERROR(VLOOKUP(H578,Inventaire!$A$2:$D$180,2,FALSE))," ",VLOOKUP(H578,Inventaire!$A$2:$D$180,2,FALSE))</f>
        <v xml:space="preserve"> </v>
      </c>
      <c r="J578" s="29" t="str">
        <f>IF(ISERROR(VLOOKUP(H578,Inventaire!$A$2:$D$180,3,FALSE))," ",VLOOKUP(H578,Inventaire!$A$2:$D$180,3,FALSE))</f>
        <v xml:space="preserve"> </v>
      </c>
      <c r="K578" s="29"/>
      <c r="L578" s="29"/>
      <c r="M578" s="29"/>
      <c r="N578" s="92"/>
    </row>
    <row r="579" spans="2:14" x14ac:dyDescent="0.25">
      <c r="B579" s="33"/>
      <c r="C579" s="29" t="str">
        <f>IF(ISERROR(VLOOKUP(B579,Emprunteurs!$A$2:$C$1629,2,FALSE))," ",VLOOKUP(B579,Emprunteurs!$A$2:$C$1629,2,FALSE))</f>
        <v xml:space="preserve"> </v>
      </c>
      <c r="D579" s="29" t="str">
        <f>IF(ISERROR(VLOOKUP(B579,Emprunteurs!$A$2:$C$1629,3,FALSE))," ",VLOOKUP(B579,Emprunteurs!$A$2:$C$1629,3,FALSE))</f>
        <v xml:space="preserve"> </v>
      </c>
      <c r="E579" s="29" t="str">
        <f>IF(ISERROR(VLOOKUP(B579,Emprunteurs!$A$2:$E$1629,4,FALSE))," ",VLOOKUP(B579,Emprunteurs!$A$2:$E$1629,4,FALSE))</f>
        <v xml:space="preserve"> </v>
      </c>
      <c r="F579" s="29" t="str">
        <f>IF(ISERROR(VLOOKUP(B579,Emprunteurs!$A$2:$E$1629,5,FALSE))," ",VLOOKUP(B579,Emprunteurs!$A$2:$E$1629,5,FALSE))</f>
        <v xml:space="preserve"> </v>
      </c>
      <c r="G579" s="29"/>
      <c r="H579" s="34"/>
      <c r="I579" s="82" t="str">
        <f>IF(ISERROR(VLOOKUP(H579,Inventaire!$A$2:$D$180,2,FALSE))," ",VLOOKUP(H579,Inventaire!$A$2:$D$180,2,FALSE))</f>
        <v xml:space="preserve"> </v>
      </c>
      <c r="J579" s="29" t="str">
        <f>IF(ISERROR(VLOOKUP(H579,Inventaire!$A$2:$D$180,3,FALSE))," ",VLOOKUP(H579,Inventaire!$A$2:$D$180,3,FALSE))</f>
        <v xml:space="preserve"> </v>
      </c>
      <c r="K579" s="29"/>
      <c r="L579" s="29"/>
      <c r="M579" s="29"/>
      <c r="N579" s="92"/>
    </row>
    <row r="580" spans="2:14" x14ac:dyDescent="0.25">
      <c r="B580" s="33"/>
      <c r="C580" s="29" t="str">
        <f>IF(ISERROR(VLOOKUP(B580,Emprunteurs!$A$2:$C$1629,2,FALSE))," ",VLOOKUP(B580,Emprunteurs!$A$2:$C$1629,2,FALSE))</f>
        <v xml:space="preserve"> </v>
      </c>
      <c r="D580" s="29" t="str">
        <f>IF(ISERROR(VLOOKUP(B580,Emprunteurs!$A$2:$C$1629,3,FALSE))," ",VLOOKUP(B580,Emprunteurs!$A$2:$C$1629,3,FALSE))</f>
        <v xml:space="preserve"> </v>
      </c>
      <c r="E580" s="29" t="str">
        <f>IF(ISERROR(VLOOKUP(B580,Emprunteurs!$A$2:$E$1629,4,FALSE))," ",VLOOKUP(B580,Emprunteurs!$A$2:$E$1629,4,FALSE))</f>
        <v xml:space="preserve"> </v>
      </c>
      <c r="F580" s="29" t="str">
        <f>IF(ISERROR(VLOOKUP(B580,Emprunteurs!$A$2:$E$1629,5,FALSE))," ",VLOOKUP(B580,Emprunteurs!$A$2:$E$1629,5,FALSE))</f>
        <v xml:space="preserve"> </v>
      </c>
      <c r="G580" s="29"/>
      <c r="H580" s="34"/>
      <c r="I580" s="82" t="str">
        <f>IF(ISERROR(VLOOKUP(H580,Inventaire!$A$2:$D$180,2,FALSE))," ",VLOOKUP(H580,Inventaire!$A$2:$D$180,2,FALSE))</f>
        <v xml:space="preserve"> </v>
      </c>
      <c r="J580" s="29" t="str">
        <f>IF(ISERROR(VLOOKUP(H580,Inventaire!$A$2:$D$180,3,FALSE))," ",VLOOKUP(H580,Inventaire!$A$2:$D$180,3,FALSE))</f>
        <v xml:space="preserve"> </v>
      </c>
      <c r="K580" s="29"/>
      <c r="L580" s="29"/>
      <c r="M580" s="29"/>
      <c r="N580" s="92"/>
    </row>
    <row r="581" spans="2:14" x14ac:dyDescent="0.25">
      <c r="B581" s="33"/>
      <c r="C581" s="29" t="str">
        <f>IF(ISERROR(VLOOKUP(B581,Emprunteurs!$A$2:$C$1629,2,FALSE))," ",VLOOKUP(B581,Emprunteurs!$A$2:$C$1629,2,FALSE))</f>
        <v xml:space="preserve"> </v>
      </c>
      <c r="D581" s="29" t="str">
        <f>IF(ISERROR(VLOOKUP(B581,Emprunteurs!$A$2:$C$1629,3,FALSE))," ",VLOOKUP(B581,Emprunteurs!$A$2:$C$1629,3,FALSE))</f>
        <v xml:space="preserve"> </v>
      </c>
      <c r="E581" s="29" t="str">
        <f>IF(ISERROR(VLOOKUP(B581,Emprunteurs!$A$2:$E$1629,4,FALSE))," ",VLOOKUP(B581,Emprunteurs!$A$2:$E$1629,4,FALSE))</f>
        <v xml:space="preserve"> </v>
      </c>
      <c r="F581" s="29" t="str">
        <f>IF(ISERROR(VLOOKUP(B581,Emprunteurs!$A$2:$E$1629,5,FALSE))," ",VLOOKUP(B581,Emprunteurs!$A$2:$E$1629,5,FALSE))</f>
        <v xml:space="preserve"> </v>
      </c>
      <c r="G581" s="29"/>
      <c r="H581" s="34"/>
      <c r="I581" s="82" t="str">
        <f>IF(ISERROR(VLOOKUP(H581,Inventaire!$A$2:$D$180,2,FALSE))," ",VLOOKUP(H581,Inventaire!$A$2:$D$180,2,FALSE))</f>
        <v xml:space="preserve"> </v>
      </c>
      <c r="J581" s="29" t="str">
        <f>IF(ISERROR(VLOOKUP(H581,Inventaire!$A$2:$D$180,3,FALSE))," ",VLOOKUP(H581,Inventaire!$A$2:$D$180,3,FALSE))</f>
        <v xml:space="preserve"> </v>
      </c>
      <c r="K581" s="29"/>
      <c r="L581" s="29"/>
      <c r="M581" s="29"/>
      <c r="N581" s="92"/>
    </row>
    <row r="582" spans="2:14" x14ac:dyDescent="0.25">
      <c r="B582" s="33"/>
      <c r="C582" s="29" t="str">
        <f>IF(ISERROR(VLOOKUP(B582,Emprunteurs!$A$2:$C$1629,2,FALSE))," ",VLOOKUP(B582,Emprunteurs!$A$2:$C$1629,2,FALSE))</f>
        <v xml:space="preserve"> </v>
      </c>
      <c r="D582" s="29" t="str">
        <f>IF(ISERROR(VLOOKUP(B582,Emprunteurs!$A$2:$C$1629,3,FALSE))," ",VLOOKUP(B582,Emprunteurs!$A$2:$C$1629,3,FALSE))</f>
        <v xml:space="preserve"> </v>
      </c>
      <c r="E582" s="29" t="str">
        <f>IF(ISERROR(VLOOKUP(B582,Emprunteurs!$A$2:$E$1629,4,FALSE))," ",VLOOKUP(B582,Emprunteurs!$A$2:$E$1629,4,FALSE))</f>
        <v xml:space="preserve"> </v>
      </c>
      <c r="F582" s="29" t="str">
        <f>IF(ISERROR(VLOOKUP(B582,Emprunteurs!$A$2:$E$1629,5,FALSE))," ",VLOOKUP(B582,Emprunteurs!$A$2:$E$1629,5,FALSE))</f>
        <v xml:space="preserve"> </v>
      </c>
      <c r="G582" s="29"/>
      <c r="H582" s="34"/>
      <c r="I582" s="82" t="str">
        <f>IF(ISERROR(VLOOKUP(H582,Inventaire!$A$2:$D$180,2,FALSE))," ",VLOOKUP(H582,Inventaire!$A$2:$D$180,2,FALSE))</f>
        <v xml:space="preserve"> </v>
      </c>
      <c r="J582" s="29" t="str">
        <f>IF(ISERROR(VLOOKUP(H582,Inventaire!$A$2:$D$180,3,FALSE))," ",VLOOKUP(H582,Inventaire!$A$2:$D$180,3,FALSE))</f>
        <v xml:space="preserve"> </v>
      </c>
      <c r="K582" s="29"/>
      <c r="L582" s="29"/>
      <c r="M582" s="29"/>
      <c r="N582" s="92"/>
    </row>
    <row r="583" spans="2:14" x14ac:dyDescent="0.25">
      <c r="B583" s="33"/>
      <c r="C583" s="29" t="str">
        <f>IF(ISERROR(VLOOKUP(B583,Emprunteurs!$A$2:$C$1629,2,FALSE))," ",VLOOKUP(B583,Emprunteurs!$A$2:$C$1629,2,FALSE))</f>
        <v xml:space="preserve"> </v>
      </c>
      <c r="D583" s="29" t="str">
        <f>IF(ISERROR(VLOOKUP(B583,Emprunteurs!$A$2:$C$1629,3,FALSE))," ",VLOOKUP(B583,Emprunteurs!$A$2:$C$1629,3,FALSE))</f>
        <v xml:space="preserve"> </v>
      </c>
      <c r="E583" s="29" t="str">
        <f>IF(ISERROR(VLOOKUP(B583,Emprunteurs!$A$2:$E$1629,4,FALSE))," ",VLOOKUP(B583,Emprunteurs!$A$2:$E$1629,4,FALSE))</f>
        <v xml:space="preserve"> </v>
      </c>
      <c r="F583" s="29" t="str">
        <f>IF(ISERROR(VLOOKUP(B583,Emprunteurs!$A$2:$E$1629,5,FALSE))," ",VLOOKUP(B583,Emprunteurs!$A$2:$E$1629,5,FALSE))</f>
        <v xml:space="preserve"> </v>
      </c>
      <c r="G583" s="29"/>
      <c r="H583" s="34"/>
      <c r="I583" s="82" t="str">
        <f>IF(ISERROR(VLOOKUP(H583,Inventaire!$A$2:$D$180,2,FALSE))," ",VLOOKUP(H583,Inventaire!$A$2:$D$180,2,FALSE))</f>
        <v xml:space="preserve"> </v>
      </c>
      <c r="J583" s="29" t="str">
        <f>IF(ISERROR(VLOOKUP(H583,Inventaire!$A$2:$D$180,3,FALSE))," ",VLOOKUP(H583,Inventaire!$A$2:$D$180,3,FALSE))</f>
        <v xml:space="preserve"> </v>
      </c>
      <c r="K583" s="29"/>
      <c r="L583" s="29"/>
      <c r="M583" s="29"/>
      <c r="N583" s="92"/>
    </row>
    <row r="584" spans="2:14" x14ac:dyDescent="0.25">
      <c r="B584" s="33"/>
      <c r="C584" s="29" t="str">
        <f>IF(ISERROR(VLOOKUP(B584,Emprunteurs!$A$2:$C$1629,2,FALSE))," ",VLOOKUP(B584,Emprunteurs!$A$2:$C$1629,2,FALSE))</f>
        <v xml:space="preserve"> </v>
      </c>
      <c r="D584" s="29" t="str">
        <f>IF(ISERROR(VLOOKUP(B584,Emprunteurs!$A$2:$C$1629,3,FALSE))," ",VLOOKUP(B584,Emprunteurs!$A$2:$C$1629,3,FALSE))</f>
        <v xml:space="preserve"> </v>
      </c>
      <c r="E584" s="29" t="str">
        <f>IF(ISERROR(VLOOKUP(B584,Emprunteurs!$A$2:$E$1629,4,FALSE))," ",VLOOKUP(B584,Emprunteurs!$A$2:$E$1629,4,FALSE))</f>
        <v xml:space="preserve"> </v>
      </c>
      <c r="F584" s="29" t="str">
        <f>IF(ISERROR(VLOOKUP(B584,Emprunteurs!$A$2:$E$1629,5,FALSE))," ",VLOOKUP(B584,Emprunteurs!$A$2:$E$1629,5,FALSE))</f>
        <v xml:space="preserve"> </v>
      </c>
      <c r="G584" s="29"/>
      <c r="H584" s="34"/>
      <c r="I584" s="82" t="str">
        <f>IF(ISERROR(VLOOKUP(H584,Inventaire!$A$2:$D$180,2,FALSE))," ",VLOOKUP(H584,Inventaire!$A$2:$D$180,2,FALSE))</f>
        <v xml:space="preserve"> </v>
      </c>
      <c r="J584" s="29" t="str">
        <f>IF(ISERROR(VLOOKUP(H584,Inventaire!$A$2:$D$180,3,FALSE))," ",VLOOKUP(H584,Inventaire!$A$2:$D$180,3,FALSE))</f>
        <v xml:space="preserve"> </v>
      </c>
      <c r="K584" s="29"/>
      <c r="L584" s="29"/>
      <c r="M584" s="29"/>
      <c r="N584" s="92"/>
    </row>
    <row r="585" spans="2:14" x14ac:dyDescent="0.25">
      <c r="B585" s="33"/>
      <c r="C585" s="29" t="str">
        <f>IF(ISERROR(VLOOKUP(B585,Emprunteurs!$A$2:$C$1629,2,FALSE))," ",VLOOKUP(B585,Emprunteurs!$A$2:$C$1629,2,FALSE))</f>
        <v xml:space="preserve"> </v>
      </c>
      <c r="D585" s="29" t="str">
        <f>IF(ISERROR(VLOOKUP(B585,Emprunteurs!$A$2:$C$1629,3,FALSE))," ",VLOOKUP(B585,Emprunteurs!$A$2:$C$1629,3,FALSE))</f>
        <v xml:space="preserve"> </v>
      </c>
      <c r="E585" s="29" t="str">
        <f>IF(ISERROR(VLOOKUP(B585,Emprunteurs!$A$2:$E$1629,4,FALSE))," ",VLOOKUP(B585,Emprunteurs!$A$2:$E$1629,4,FALSE))</f>
        <v xml:space="preserve"> </v>
      </c>
      <c r="F585" s="29" t="str">
        <f>IF(ISERROR(VLOOKUP(B585,Emprunteurs!$A$2:$E$1629,5,FALSE))," ",VLOOKUP(B585,Emprunteurs!$A$2:$E$1629,5,FALSE))</f>
        <v xml:space="preserve"> </v>
      </c>
      <c r="G585" s="29"/>
      <c r="H585" s="34"/>
      <c r="I585" s="82" t="str">
        <f>IF(ISERROR(VLOOKUP(H585,Inventaire!$A$2:$D$180,2,FALSE))," ",VLOOKUP(H585,Inventaire!$A$2:$D$180,2,FALSE))</f>
        <v xml:space="preserve"> </v>
      </c>
      <c r="J585" s="29" t="str">
        <f>IF(ISERROR(VLOOKUP(H585,Inventaire!$A$2:$D$180,3,FALSE))," ",VLOOKUP(H585,Inventaire!$A$2:$D$180,3,FALSE))</f>
        <v xml:space="preserve"> </v>
      </c>
      <c r="K585" s="29"/>
      <c r="L585" s="29"/>
      <c r="M585" s="29"/>
      <c r="N585" s="92"/>
    </row>
    <row r="586" spans="2:14" x14ac:dyDescent="0.25">
      <c r="B586" s="33"/>
      <c r="C586" s="29" t="str">
        <f>IF(ISERROR(VLOOKUP(B586,Emprunteurs!$A$2:$C$1629,2,FALSE))," ",VLOOKUP(B586,Emprunteurs!$A$2:$C$1629,2,FALSE))</f>
        <v xml:space="preserve"> </v>
      </c>
      <c r="D586" s="29" t="str">
        <f>IF(ISERROR(VLOOKUP(B586,Emprunteurs!$A$2:$C$1629,3,FALSE))," ",VLOOKUP(B586,Emprunteurs!$A$2:$C$1629,3,FALSE))</f>
        <v xml:space="preserve"> </v>
      </c>
      <c r="E586" s="29" t="str">
        <f>IF(ISERROR(VLOOKUP(B586,Emprunteurs!$A$2:$E$1629,4,FALSE))," ",VLOOKUP(B586,Emprunteurs!$A$2:$E$1629,4,FALSE))</f>
        <v xml:space="preserve"> </v>
      </c>
      <c r="F586" s="29" t="str">
        <f>IF(ISERROR(VLOOKUP(B586,Emprunteurs!$A$2:$E$1629,5,FALSE))," ",VLOOKUP(B586,Emprunteurs!$A$2:$E$1629,5,FALSE))</f>
        <v xml:space="preserve"> </v>
      </c>
      <c r="G586" s="29"/>
      <c r="H586" s="34"/>
      <c r="I586" s="82" t="str">
        <f>IF(ISERROR(VLOOKUP(H586,Inventaire!$A$2:$D$180,2,FALSE))," ",VLOOKUP(H586,Inventaire!$A$2:$D$180,2,FALSE))</f>
        <v xml:space="preserve"> </v>
      </c>
      <c r="J586" s="29" t="str">
        <f>IF(ISERROR(VLOOKUP(H586,Inventaire!$A$2:$D$180,3,FALSE))," ",VLOOKUP(H586,Inventaire!$A$2:$D$180,3,FALSE))</f>
        <v xml:space="preserve"> </v>
      </c>
      <c r="K586" s="29"/>
      <c r="L586" s="29"/>
      <c r="M586" s="29"/>
      <c r="N586" s="92"/>
    </row>
    <row r="587" spans="2:14" x14ac:dyDescent="0.25">
      <c r="B587" s="33"/>
      <c r="C587" s="29" t="str">
        <f>IF(ISERROR(VLOOKUP(B587,Emprunteurs!$A$2:$C$1629,2,FALSE))," ",VLOOKUP(B587,Emprunteurs!$A$2:$C$1629,2,FALSE))</f>
        <v xml:space="preserve"> </v>
      </c>
      <c r="D587" s="29" t="str">
        <f>IF(ISERROR(VLOOKUP(B587,Emprunteurs!$A$2:$C$1629,3,FALSE))," ",VLOOKUP(B587,Emprunteurs!$A$2:$C$1629,3,FALSE))</f>
        <v xml:space="preserve"> </v>
      </c>
      <c r="E587" s="29" t="str">
        <f>IF(ISERROR(VLOOKUP(B587,Emprunteurs!$A$2:$E$1629,4,FALSE))," ",VLOOKUP(B587,Emprunteurs!$A$2:$E$1629,4,FALSE))</f>
        <v xml:space="preserve"> </v>
      </c>
      <c r="F587" s="29" t="str">
        <f>IF(ISERROR(VLOOKUP(B587,Emprunteurs!$A$2:$E$1629,5,FALSE))," ",VLOOKUP(B587,Emprunteurs!$A$2:$E$1629,5,FALSE))</f>
        <v xml:space="preserve"> </v>
      </c>
      <c r="G587" s="29"/>
      <c r="H587" s="34"/>
      <c r="I587" s="82" t="str">
        <f>IF(ISERROR(VLOOKUP(H587,Inventaire!$A$2:$D$180,2,FALSE))," ",VLOOKUP(H587,Inventaire!$A$2:$D$180,2,FALSE))</f>
        <v xml:space="preserve"> </v>
      </c>
      <c r="J587" s="29" t="str">
        <f>IF(ISERROR(VLOOKUP(H587,Inventaire!$A$2:$D$180,3,FALSE))," ",VLOOKUP(H587,Inventaire!$A$2:$D$180,3,FALSE))</f>
        <v xml:space="preserve"> </v>
      </c>
      <c r="K587" s="29"/>
      <c r="L587" s="29"/>
      <c r="M587" s="29"/>
      <c r="N587" s="92"/>
    </row>
    <row r="588" spans="2:14" x14ac:dyDescent="0.25">
      <c r="B588" s="33"/>
      <c r="C588" s="29" t="str">
        <f>IF(ISERROR(VLOOKUP(B588,Emprunteurs!$A$2:$C$1629,2,FALSE))," ",VLOOKUP(B588,Emprunteurs!$A$2:$C$1629,2,FALSE))</f>
        <v xml:space="preserve"> </v>
      </c>
      <c r="D588" s="29" t="str">
        <f>IF(ISERROR(VLOOKUP(B588,Emprunteurs!$A$2:$C$1629,3,FALSE))," ",VLOOKUP(B588,Emprunteurs!$A$2:$C$1629,3,FALSE))</f>
        <v xml:space="preserve"> </v>
      </c>
      <c r="E588" s="29" t="str">
        <f>IF(ISERROR(VLOOKUP(B588,Emprunteurs!$A$2:$E$1629,4,FALSE))," ",VLOOKUP(B588,Emprunteurs!$A$2:$E$1629,4,FALSE))</f>
        <v xml:space="preserve"> </v>
      </c>
      <c r="F588" s="29" t="str">
        <f>IF(ISERROR(VLOOKUP(B588,Emprunteurs!$A$2:$E$1629,5,FALSE))," ",VLOOKUP(B588,Emprunteurs!$A$2:$E$1629,5,FALSE))</f>
        <v xml:space="preserve"> </v>
      </c>
      <c r="G588" s="29"/>
      <c r="H588" s="34"/>
      <c r="I588" s="82" t="str">
        <f>IF(ISERROR(VLOOKUP(H588,Inventaire!$A$2:$D$180,2,FALSE))," ",VLOOKUP(H588,Inventaire!$A$2:$D$180,2,FALSE))</f>
        <v xml:space="preserve"> </v>
      </c>
      <c r="J588" s="29" t="str">
        <f>IF(ISERROR(VLOOKUP(H588,Inventaire!$A$2:$D$180,3,FALSE))," ",VLOOKUP(H588,Inventaire!$A$2:$D$180,3,FALSE))</f>
        <v xml:space="preserve"> </v>
      </c>
      <c r="K588" s="29"/>
      <c r="L588" s="29"/>
      <c r="M588" s="29"/>
      <c r="N588" s="92"/>
    </row>
    <row r="589" spans="2:14" x14ac:dyDescent="0.25">
      <c r="B589" s="33"/>
      <c r="C589" s="29" t="str">
        <f>IF(ISERROR(VLOOKUP(B589,Emprunteurs!$A$2:$C$1629,2,FALSE))," ",VLOOKUP(B589,Emprunteurs!$A$2:$C$1629,2,FALSE))</f>
        <v xml:space="preserve"> </v>
      </c>
      <c r="D589" s="29" t="str">
        <f>IF(ISERROR(VLOOKUP(B589,Emprunteurs!$A$2:$C$1629,3,FALSE))," ",VLOOKUP(B589,Emprunteurs!$A$2:$C$1629,3,FALSE))</f>
        <v xml:space="preserve"> </v>
      </c>
      <c r="E589" s="29" t="str">
        <f>IF(ISERROR(VLOOKUP(B589,Emprunteurs!$A$2:$E$1629,4,FALSE))," ",VLOOKUP(B589,Emprunteurs!$A$2:$E$1629,4,FALSE))</f>
        <v xml:space="preserve"> </v>
      </c>
      <c r="F589" s="29" t="str">
        <f>IF(ISERROR(VLOOKUP(B589,Emprunteurs!$A$2:$E$1629,5,FALSE))," ",VLOOKUP(B589,Emprunteurs!$A$2:$E$1629,5,FALSE))</f>
        <v xml:space="preserve"> </v>
      </c>
      <c r="G589" s="29"/>
      <c r="H589" s="34"/>
      <c r="I589" s="82" t="str">
        <f>IF(ISERROR(VLOOKUP(H589,Inventaire!$A$2:$D$180,2,FALSE))," ",VLOOKUP(H589,Inventaire!$A$2:$D$180,2,FALSE))</f>
        <v xml:space="preserve"> </v>
      </c>
      <c r="J589" s="29" t="str">
        <f>IF(ISERROR(VLOOKUP(H589,Inventaire!$A$2:$D$180,3,FALSE))," ",VLOOKUP(H589,Inventaire!$A$2:$D$180,3,FALSE))</f>
        <v xml:space="preserve"> </v>
      </c>
      <c r="K589" s="29"/>
      <c r="L589" s="29"/>
      <c r="M589" s="29"/>
      <c r="N589" s="92"/>
    </row>
    <row r="590" spans="2:14" x14ac:dyDescent="0.25">
      <c r="B590" s="33"/>
      <c r="C590" s="29" t="str">
        <f>IF(ISERROR(VLOOKUP(B590,Emprunteurs!$A$2:$C$1629,2,FALSE))," ",VLOOKUP(B590,Emprunteurs!$A$2:$C$1629,2,FALSE))</f>
        <v xml:space="preserve"> </v>
      </c>
      <c r="D590" s="29" t="str">
        <f>IF(ISERROR(VLOOKUP(B590,Emprunteurs!$A$2:$C$1629,3,FALSE))," ",VLOOKUP(B590,Emprunteurs!$A$2:$C$1629,3,FALSE))</f>
        <v xml:space="preserve"> </v>
      </c>
      <c r="E590" s="29" t="str">
        <f>IF(ISERROR(VLOOKUP(B590,Emprunteurs!$A$2:$E$1629,4,FALSE))," ",VLOOKUP(B590,Emprunteurs!$A$2:$E$1629,4,FALSE))</f>
        <v xml:space="preserve"> </v>
      </c>
      <c r="F590" s="29" t="str">
        <f>IF(ISERROR(VLOOKUP(B590,Emprunteurs!$A$2:$E$1629,5,FALSE))," ",VLOOKUP(B590,Emprunteurs!$A$2:$E$1629,5,FALSE))</f>
        <v xml:space="preserve"> </v>
      </c>
      <c r="G590" s="29"/>
      <c r="H590" s="34"/>
      <c r="I590" s="82" t="str">
        <f>IF(ISERROR(VLOOKUP(H590,Inventaire!$A$2:$D$180,2,FALSE))," ",VLOOKUP(H590,Inventaire!$A$2:$D$180,2,FALSE))</f>
        <v xml:space="preserve"> </v>
      </c>
      <c r="J590" s="29" t="str">
        <f>IF(ISERROR(VLOOKUP(H590,Inventaire!$A$2:$D$180,3,FALSE))," ",VLOOKUP(H590,Inventaire!$A$2:$D$180,3,FALSE))</f>
        <v xml:space="preserve"> </v>
      </c>
      <c r="K590" s="29"/>
      <c r="L590" s="29"/>
      <c r="M590" s="29"/>
      <c r="N590" s="92"/>
    </row>
    <row r="591" spans="2:14" x14ac:dyDescent="0.25">
      <c r="B591" s="33"/>
      <c r="C591" s="29" t="str">
        <f>IF(ISERROR(VLOOKUP(B591,Emprunteurs!$A$2:$C$1629,2,FALSE))," ",VLOOKUP(B591,Emprunteurs!$A$2:$C$1629,2,FALSE))</f>
        <v xml:space="preserve"> </v>
      </c>
      <c r="D591" s="29" t="str">
        <f>IF(ISERROR(VLOOKUP(B591,Emprunteurs!$A$2:$C$1629,3,FALSE))," ",VLOOKUP(B591,Emprunteurs!$A$2:$C$1629,3,FALSE))</f>
        <v xml:space="preserve"> </v>
      </c>
      <c r="E591" s="29" t="str">
        <f>IF(ISERROR(VLOOKUP(B591,Emprunteurs!$A$2:$E$1629,4,FALSE))," ",VLOOKUP(B591,Emprunteurs!$A$2:$E$1629,4,FALSE))</f>
        <v xml:space="preserve"> </v>
      </c>
      <c r="F591" s="29" t="str">
        <f>IF(ISERROR(VLOOKUP(B591,Emprunteurs!$A$2:$E$1629,5,FALSE))," ",VLOOKUP(B591,Emprunteurs!$A$2:$E$1629,5,FALSE))</f>
        <v xml:space="preserve"> </v>
      </c>
      <c r="G591" s="29"/>
      <c r="H591" s="34"/>
      <c r="I591" s="82" t="str">
        <f>IF(ISERROR(VLOOKUP(H591,Inventaire!$A$2:$D$180,2,FALSE))," ",VLOOKUP(H591,Inventaire!$A$2:$D$180,2,FALSE))</f>
        <v xml:space="preserve"> </v>
      </c>
      <c r="J591" s="29" t="str">
        <f>IF(ISERROR(VLOOKUP(H591,Inventaire!$A$2:$D$180,3,FALSE))," ",VLOOKUP(H591,Inventaire!$A$2:$D$180,3,FALSE))</f>
        <v xml:space="preserve"> </v>
      </c>
      <c r="K591" s="29"/>
      <c r="L591" s="29"/>
      <c r="M591" s="29"/>
      <c r="N591" s="92"/>
    </row>
    <row r="592" spans="2:14" x14ac:dyDescent="0.25">
      <c r="B592" s="33"/>
      <c r="C592" s="29" t="str">
        <f>IF(ISERROR(VLOOKUP(B592,Emprunteurs!$A$2:$C$1629,2,FALSE))," ",VLOOKUP(B592,Emprunteurs!$A$2:$C$1629,2,FALSE))</f>
        <v xml:space="preserve"> </v>
      </c>
      <c r="D592" s="29" t="str">
        <f>IF(ISERROR(VLOOKUP(B592,Emprunteurs!$A$2:$C$1629,3,FALSE))," ",VLOOKUP(B592,Emprunteurs!$A$2:$C$1629,3,FALSE))</f>
        <v xml:space="preserve"> </v>
      </c>
      <c r="E592" s="29" t="str">
        <f>IF(ISERROR(VLOOKUP(B592,Emprunteurs!$A$2:$E$1629,4,FALSE))," ",VLOOKUP(B592,Emprunteurs!$A$2:$E$1629,4,FALSE))</f>
        <v xml:space="preserve"> </v>
      </c>
      <c r="F592" s="29" t="str">
        <f>IF(ISERROR(VLOOKUP(B592,Emprunteurs!$A$2:$E$1629,5,FALSE))," ",VLOOKUP(B592,Emprunteurs!$A$2:$E$1629,5,FALSE))</f>
        <v xml:space="preserve"> </v>
      </c>
      <c r="G592" s="29"/>
      <c r="H592" s="34"/>
      <c r="I592" s="82" t="str">
        <f>IF(ISERROR(VLOOKUP(H592,Inventaire!$A$2:$D$180,2,FALSE))," ",VLOOKUP(H592,Inventaire!$A$2:$D$180,2,FALSE))</f>
        <v xml:space="preserve"> </v>
      </c>
      <c r="J592" s="29" t="str">
        <f>IF(ISERROR(VLOOKUP(H592,Inventaire!$A$2:$D$180,3,FALSE))," ",VLOOKUP(H592,Inventaire!$A$2:$D$180,3,FALSE))</f>
        <v xml:space="preserve"> </v>
      </c>
      <c r="K592" s="29"/>
      <c r="L592" s="29"/>
      <c r="M592" s="29"/>
      <c r="N592" s="92"/>
    </row>
    <row r="593" spans="2:14" x14ac:dyDescent="0.25">
      <c r="B593" s="33"/>
      <c r="C593" s="29" t="str">
        <f>IF(ISERROR(VLOOKUP(B593,Emprunteurs!$A$2:$C$1629,2,FALSE))," ",VLOOKUP(B593,Emprunteurs!$A$2:$C$1629,2,FALSE))</f>
        <v xml:space="preserve"> </v>
      </c>
      <c r="D593" s="29" t="str">
        <f>IF(ISERROR(VLOOKUP(B593,Emprunteurs!$A$2:$C$1629,3,FALSE))," ",VLOOKUP(B593,Emprunteurs!$A$2:$C$1629,3,FALSE))</f>
        <v xml:space="preserve"> </v>
      </c>
      <c r="E593" s="29" t="str">
        <f>IF(ISERROR(VLOOKUP(B593,Emprunteurs!$A$2:$E$1629,4,FALSE))," ",VLOOKUP(B593,Emprunteurs!$A$2:$E$1629,4,FALSE))</f>
        <v xml:space="preserve"> </v>
      </c>
      <c r="F593" s="29" t="str">
        <f>IF(ISERROR(VLOOKUP(B593,Emprunteurs!$A$2:$E$1629,5,FALSE))," ",VLOOKUP(B593,Emprunteurs!$A$2:$E$1629,5,FALSE))</f>
        <v xml:space="preserve"> </v>
      </c>
      <c r="G593" s="29"/>
      <c r="H593" s="34"/>
      <c r="I593" s="82" t="str">
        <f>IF(ISERROR(VLOOKUP(H593,Inventaire!$A$2:$D$180,2,FALSE))," ",VLOOKUP(H593,Inventaire!$A$2:$D$180,2,FALSE))</f>
        <v xml:space="preserve"> </v>
      </c>
      <c r="J593" s="29" t="str">
        <f>IF(ISERROR(VLOOKUP(H593,Inventaire!$A$2:$D$180,3,FALSE))," ",VLOOKUP(H593,Inventaire!$A$2:$D$180,3,FALSE))</f>
        <v xml:space="preserve"> </v>
      </c>
      <c r="K593" s="29"/>
      <c r="L593" s="29"/>
      <c r="M593" s="29"/>
      <c r="N593" s="92"/>
    </row>
    <row r="594" spans="2:14" x14ac:dyDescent="0.25">
      <c r="B594" s="33"/>
      <c r="C594" s="29" t="str">
        <f>IF(ISERROR(VLOOKUP(B594,Emprunteurs!$A$2:$C$1629,2,FALSE))," ",VLOOKUP(B594,Emprunteurs!$A$2:$C$1629,2,FALSE))</f>
        <v xml:space="preserve"> </v>
      </c>
      <c r="D594" s="29" t="str">
        <f>IF(ISERROR(VLOOKUP(B594,Emprunteurs!$A$2:$C$1629,3,FALSE))," ",VLOOKUP(B594,Emprunteurs!$A$2:$C$1629,3,FALSE))</f>
        <v xml:space="preserve"> </v>
      </c>
      <c r="E594" s="29" t="str">
        <f>IF(ISERROR(VLOOKUP(B594,Emprunteurs!$A$2:$E$1629,4,FALSE))," ",VLOOKUP(B594,Emprunteurs!$A$2:$E$1629,4,FALSE))</f>
        <v xml:space="preserve"> </v>
      </c>
      <c r="F594" s="29" t="str">
        <f>IF(ISERROR(VLOOKUP(B594,Emprunteurs!$A$2:$E$1629,5,FALSE))," ",VLOOKUP(B594,Emprunteurs!$A$2:$E$1629,5,FALSE))</f>
        <v xml:space="preserve"> </v>
      </c>
      <c r="G594" s="29"/>
      <c r="H594" s="34"/>
      <c r="I594" s="82" t="str">
        <f>IF(ISERROR(VLOOKUP(H594,Inventaire!$A$2:$D$180,2,FALSE))," ",VLOOKUP(H594,Inventaire!$A$2:$D$180,2,FALSE))</f>
        <v xml:space="preserve"> </v>
      </c>
      <c r="J594" s="29" t="str">
        <f>IF(ISERROR(VLOOKUP(H594,Inventaire!$A$2:$D$180,3,FALSE))," ",VLOOKUP(H594,Inventaire!$A$2:$D$180,3,FALSE))</f>
        <v xml:space="preserve"> </v>
      </c>
      <c r="K594" s="29"/>
      <c r="L594" s="29"/>
      <c r="M594" s="29"/>
      <c r="N594" s="92"/>
    </row>
    <row r="595" spans="2:14" x14ac:dyDescent="0.25">
      <c r="B595" s="33"/>
      <c r="C595" s="29" t="str">
        <f>IF(ISERROR(VLOOKUP(B595,Emprunteurs!$A$2:$C$1629,2,FALSE))," ",VLOOKUP(B595,Emprunteurs!$A$2:$C$1629,2,FALSE))</f>
        <v xml:space="preserve"> </v>
      </c>
      <c r="D595" s="29" t="str">
        <f>IF(ISERROR(VLOOKUP(B595,Emprunteurs!$A$2:$C$1629,3,FALSE))," ",VLOOKUP(B595,Emprunteurs!$A$2:$C$1629,3,FALSE))</f>
        <v xml:space="preserve"> </v>
      </c>
      <c r="E595" s="29" t="str">
        <f>IF(ISERROR(VLOOKUP(B595,Emprunteurs!$A$2:$E$1629,4,FALSE))," ",VLOOKUP(B595,Emprunteurs!$A$2:$E$1629,4,FALSE))</f>
        <v xml:space="preserve"> </v>
      </c>
      <c r="F595" s="29" t="str">
        <f>IF(ISERROR(VLOOKUP(B595,Emprunteurs!$A$2:$E$1629,5,FALSE))," ",VLOOKUP(B595,Emprunteurs!$A$2:$E$1629,5,FALSE))</f>
        <v xml:space="preserve"> </v>
      </c>
      <c r="G595" s="29"/>
      <c r="H595" s="34"/>
      <c r="I595" s="82" t="str">
        <f>IF(ISERROR(VLOOKUP(H595,Inventaire!$A$2:$D$180,2,FALSE))," ",VLOOKUP(H595,Inventaire!$A$2:$D$180,2,FALSE))</f>
        <v xml:space="preserve"> </v>
      </c>
      <c r="J595" s="29" t="str">
        <f>IF(ISERROR(VLOOKUP(H595,Inventaire!$A$2:$D$180,3,FALSE))," ",VLOOKUP(H595,Inventaire!$A$2:$D$180,3,FALSE))</f>
        <v xml:space="preserve"> </v>
      </c>
      <c r="K595" s="29"/>
      <c r="L595" s="29"/>
      <c r="M595" s="29"/>
      <c r="N595" s="92"/>
    </row>
    <row r="596" spans="2:14" x14ac:dyDescent="0.25">
      <c r="B596" s="33"/>
      <c r="C596" s="29" t="str">
        <f>IF(ISERROR(VLOOKUP(B596,Emprunteurs!$A$2:$C$1629,2,FALSE))," ",VLOOKUP(B596,Emprunteurs!$A$2:$C$1629,2,FALSE))</f>
        <v xml:space="preserve"> </v>
      </c>
      <c r="D596" s="29" t="str">
        <f>IF(ISERROR(VLOOKUP(B596,Emprunteurs!$A$2:$C$1629,3,FALSE))," ",VLOOKUP(B596,Emprunteurs!$A$2:$C$1629,3,FALSE))</f>
        <v xml:space="preserve"> </v>
      </c>
      <c r="E596" s="29" t="str">
        <f>IF(ISERROR(VLOOKUP(B596,Emprunteurs!$A$2:$E$1629,4,FALSE))," ",VLOOKUP(B596,Emprunteurs!$A$2:$E$1629,4,FALSE))</f>
        <v xml:space="preserve"> </v>
      </c>
      <c r="F596" s="29" t="str">
        <f>IF(ISERROR(VLOOKUP(B596,Emprunteurs!$A$2:$E$1629,5,FALSE))," ",VLOOKUP(B596,Emprunteurs!$A$2:$E$1629,5,FALSE))</f>
        <v xml:space="preserve"> </v>
      </c>
      <c r="G596" s="29"/>
      <c r="H596" s="34"/>
      <c r="I596" s="82" t="str">
        <f>IF(ISERROR(VLOOKUP(H596,Inventaire!$A$2:$D$180,2,FALSE))," ",VLOOKUP(H596,Inventaire!$A$2:$D$180,2,FALSE))</f>
        <v xml:space="preserve"> </v>
      </c>
      <c r="J596" s="29" t="str">
        <f>IF(ISERROR(VLOOKUP(H596,Inventaire!$A$2:$D$180,3,FALSE))," ",VLOOKUP(H596,Inventaire!$A$2:$D$180,3,FALSE))</f>
        <v xml:space="preserve"> </v>
      </c>
      <c r="K596" s="29"/>
      <c r="L596" s="29"/>
      <c r="M596" s="29"/>
      <c r="N596" s="92"/>
    </row>
    <row r="597" spans="2:14" x14ac:dyDescent="0.25">
      <c r="B597" s="33"/>
      <c r="C597" s="29" t="str">
        <f>IF(ISERROR(VLOOKUP(B597,Emprunteurs!$A$2:$C$1629,2,FALSE))," ",VLOOKUP(B597,Emprunteurs!$A$2:$C$1629,2,FALSE))</f>
        <v xml:space="preserve"> </v>
      </c>
      <c r="D597" s="29" t="str">
        <f>IF(ISERROR(VLOOKUP(B597,Emprunteurs!$A$2:$C$1629,3,FALSE))," ",VLOOKUP(B597,Emprunteurs!$A$2:$C$1629,3,FALSE))</f>
        <v xml:space="preserve"> </v>
      </c>
      <c r="E597" s="29" t="str">
        <f>IF(ISERROR(VLOOKUP(B597,Emprunteurs!$A$2:$E$1629,4,FALSE))," ",VLOOKUP(B597,Emprunteurs!$A$2:$E$1629,4,FALSE))</f>
        <v xml:space="preserve"> </v>
      </c>
      <c r="F597" s="29" t="str">
        <f>IF(ISERROR(VLOOKUP(B597,Emprunteurs!$A$2:$E$1629,5,FALSE))," ",VLOOKUP(B597,Emprunteurs!$A$2:$E$1629,5,FALSE))</f>
        <v xml:space="preserve"> </v>
      </c>
      <c r="G597" s="29"/>
      <c r="H597" s="34"/>
      <c r="I597" s="82" t="str">
        <f>IF(ISERROR(VLOOKUP(H597,Inventaire!$A$2:$D$180,2,FALSE))," ",VLOOKUP(H597,Inventaire!$A$2:$D$180,2,FALSE))</f>
        <v xml:space="preserve"> </v>
      </c>
      <c r="J597" s="29" t="str">
        <f>IF(ISERROR(VLOOKUP(H597,Inventaire!$A$2:$D$180,3,FALSE))," ",VLOOKUP(H597,Inventaire!$A$2:$D$180,3,FALSE))</f>
        <v xml:space="preserve"> </v>
      </c>
      <c r="K597" s="29"/>
      <c r="L597" s="29"/>
      <c r="M597" s="29"/>
      <c r="N597" s="92"/>
    </row>
    <row r="598" spans="2:14" x14ac:dyDescent="0.25">
      <c r="B598" s="33"/>
      <c r="C598" s="29" t="str">
        <f>IF(ISERROR(VLOOKUP(B598,Emprunteurs!$A$2:$C$1629,2,FALSE))," ",VLOOKUP(B598,Emprunteurs!$A$2:$C$1629,2,FALSE))</f>
        <v xml:space="preserve"> </v>
      </c>
      <c r="D598" s="29" t="str">
        <f>IF(ISERROR(VLOOKUP(B598,Emprunteurs!$A$2:$C$1629,3,FALSE))," ",VLOOKUP(B598,Emprunteurs!$A$2:$C$1629,3,FALSE))</f>
        <v xml:space="preserve"> </v>
      </c>
      <c r="E598" s="29" t="str">
        <f>IF(ISERROR(VLOOKUP(B598,Emprunteurs!$A$2:$E$1629,4,FALSE))," ",VLOOKUP(B598,Emprunteurs!$A$2:$E$1629,4,FALSE))</f>
        <v xml:space="preserve"> </v>
      </c>
      <c r="F598" s="29" t="str">
        <f>IF(ISERROR(VLOOKUP(B598,Emprunteurs!$A$2:$E$1629,5,FALSE))," ",VLOOKUP(B598,Emprunteurs!$A$2:$E$1629,5,FALSE))</f>
        <v xml:space="preserve"> </v>
      </c>
      <c r="G598" s="29"/>
      <c r="H598" s="34"/>
      <c r="I598" s="82" t="str">
        <f>IF(ISERROR(VLOOKUP(H598,Inventaire!$A$2:$D$180,2,FALSE))," ",VLOOKUP(H598,Inventaire!$A$2:$D$180,2,FALSE))</f>
        <v xml:space="preserve"> </v>
      </c>
      <c r="J598" s="29" t="str">
        <f>IF(ISERROR(VLOOKUP(H598,Inventaire!$A$2:$D$180,3,FALSE))," ",VLOOKUP(H598,Inventaire!$A$2:$D$180,3,FALSE))</f>
        <v xml:space="preserve"> </v>
      </c>
      <c r="K598" s="29"/>
      <c r="L598" s="29"/>
      <c r="M598" s="29"/>
      <c r="N598" s="92"/>
    </row>
    <row r="599" spans="2:14" x14ac:dyDescent="0.25">
      <c r="B599" s="33"/>
      <c r="C599" s="29" t="str">
        <f>IF(ISERROR(VLOOKUP(B599,Emprunteurs!$A$2:$C$1629,2,FALSE))," ",VLOOKUP(B599,Emprunteurs!$A$2:$C$1629,2,FALSE))</f>
        <v xml:space="preserve"> </v>
      </c>
      <c r="D599" s="29" t="str">
        <f>IF(ISERROR(VLOOKUP(B599,Emprunteurs!$A$2:$C$1629,3,FALSE))," ",VLOOKUP(B599,Emprunteurs!$A$2:$C$1629,3,FALSE))</f>
        <v xml:space="preserve"> </v>
      </c>
      <c r="E599" s="29" t="str">
        <f>IF(ISERROR(VLOOKUP(B599,Emprunteurs!$A$2:$E$1629,4,FALSE))," ",VLOOKUP(B599,Emprunteurs!$A$2:$E$1629,4,FALSE))</f>
        <v xml:space="preserve"> </v>
      </c>
      <c r="F599" s="29" t="str">
        <f>IF(ISERROR(VLOOKUP(B599,Emprunteurs!$A$2:$E$1629,5,FALSE))," ",VLOOKUP(B599,Emprunteurs!$A$2:$E$1629,5,FALSE))</f>
        <v xml:space="preserve"> </v>
      </c>
      <c r="G599" s="29"/>
      <c r="H599" s="34"/>
      <c r="I599" s="82" t="str">
        <f>IF(ISERROR(VLOOKUP(H599,Inventaire!$A$2:$D$180,2,FALSE))," ",VLOOKUP(H599,Inventaire!$A$2:$D$180,2,FALSE))</f>
        <v xml:space="preserve"> </v>
      </c>
      <c r="J599" s="29" t="str">
        <f>IF(ISERROR(VLOOKUP(H599,Inventaire!$A$2:$D$180,3,FALSE))," ",VLOOKUP(H599,Inventaire!$A$2:$D$180,3,FALSE))</f>
        <v xml:space="preserve"> </v>
      </c>
      <c r="K599" s="29"/>
      <c r="L599" s="29"/>
      <c r="M599" s="29"/>
      <c r="N599" s="92"/>
    </row>
    <row r="600" spans="2:14" x14ac:dyDescent="0.25">
      <c r="B600" s="33"/>
      <c r="C600" s="29" t="str">
        <f>IF(ISERROR(VLOOKUP(B600,Emprunteurs!$A$2:$C$1629,2,FALSE))," ",VLOOKUP(B600,Emprunteurs!$A$2:$C$1629,2,FALSE))</f>
        <v xml:space="preserve"> </v>
      </c>
      <c r="D600" s="29" t="str">
        <f>IF(ISERROR(VLOOKUP(B600,Emprunteurs!$A$2:$C$1629,3,FALSE))," ",VLOOKUP(B600,Emprunteurs!$A$2:$C$1629,3,FALSE))</f>
        <v xml:space="preserve"> </v>
      </c>
      <c r="E600" s="29" t="str">
        <f>IF(ISERROR(VLOOKUP(B600,Emprunteurs!$A$2:$E$1629,4,FALSE))," ",VLOOKUP(B600,Emprunteurs!$A$2:$E$1629,4,FALSE))</f>
        <v xml:space="preserve"> </v>
      </c>
      <c r="F600" s="29" t="str">
        <f>IF(ISERROR(VLOOKUP(B600,Emprunteurs!$A$2:$E$1629,5,FALSE))," ",VLOOKUP(B600,Emprunteurs!$A$2:$E$1629,5,FALSE))</f>
        <v xml:space="preserve"> </v>
      </c>
      <c r="G600" s="29"/>
      <c r="H600" s="34"/>
      <c r="I600" s="82" t="str">
        <f>IF(ISERROR(VLOOKUP(H600,Inventaire!$A$2:$D$180,2,FALSE))," ",VLOOKUP(H600,Inventaire!$A$2:$D$180,2,FALSE))</f>
        <v xml:space="preserve"> </v>
      </c>
      <c r="J600" s="29" t="str">
        <f>IF(ISERROR(VLOOKUP(H600,Inventaire!$A$2:$D$180,3,FALSE))," ",VLOOKUP(H600,Inventaire!$A$2:$D$180,3,FALSE))</f>
        <v xml:space="preserve"> </v>
      </c>
      <c r="K600" s="29"/>
      <c r="L600" s="29"/>
      <c r="M600" s="29"/>
      <c r="N600" s="92"/>
    </row>
    <row r="601" spans="2:14" x14ac:dyDescent="0.25">
      <c r="B601" s="33"/>
      <c r="C601" s="29" t="str">
        <f>IF(ISERROR(VLOOKUP(B601,Emprunteurs!$A$2:$C$1629,2,FALSE))," ",VLOOKUP(B601,Emprunteurs!$A$2:$C$1629,2,FALSE))</f>
        <v xml:space="preserve"> </v>
      </c>
      <c r="D601" s="29" t="str">
        <f>IF(ISERROR(VLOOKUP(B601,Emprunteurs!$A$2:$C$1629,3,FALSE))," ",VLOOKUP(B601,Emprunteurs!$A$2:$C$1629,3,FALSE))</f>
        <v xml:space="preserve"> </v>
      </c>
      <c r="E601" s="29" t="str">
        <f>IF(ISERROR(VLOOKUP(B601,Emprunteurs!$A$2:$E$1629,4,FALSE))," ",VLOOKUP(B601,Emprunteurs!$A$2:$E$1629,4,FALSE))</f>
        <v xml:space="preserve"> </v>
      </c>
      <c r="F601" s="29" t="str">
        <f>IF(ISERROR(VLOOKUP(B601,Emprunteurs!$A$2:$E$1629,5,FALSE))," ",VLOOKUP(B601,Emprunteurs!$A$2:$E$1629,5,FALSE))</f>
        <v xml:space="preserve"> </v>
      </c>
      <c r="G601" s="29"/>
      <c r="H601" s="34"/>
      <c r="I601" s="82" t="str">
        <f>IF(ISERROR(VLOOKUP(H601,Inventaire!$A$2:$D$180,2,FALSE))," ",VLOOKUP(H601,Inventaire!$A$2:$D$180,2,FALSE))</f>
        <v xml:space="preserve"> </v>
      </c>
      <c r="J601" s="29" t="str">
        <f>IF(ISERROR(VLOOKUP(H601,Inventaire!$A$2:$D$180,3,FALSE))," ",VLOOKUP(H601,Inventaire!$A$2:$D$180,3,FALSE))</f>
        <v xml:space="preserve"> </v>
      </c>
      <c r="K601" s="29"/>
      <c r="L601" s="29"/>
      <c r="M601" s="29"/>
      <c r="N601" s="92"/>
    </row>
    <row r="602" spans="2:14" x14ac:dyDescent="0.25">
      <c r="B602" s="33"/>
      <c r="C602" s="29" t="str">
        <f>IF(ISERROR(VLOOKUP(B602,Emprunteurs!$A$2:$C$1629,2,FALSE))," ",VLOOKUP(B602,Emprunteurs!$A$2:$C$1629,2,FALSE))</f>
        <v xml:space="preserve"> </v>
      </c>
      <c r="D602" s="29" t="str">
        <f>IF(ISERROR(VLOOKUP(B602,Emprunteurs!$A$2:$C$1629,3,FALSE))," ",VLOOKUP(B602,Emprunteurs!$A$2:$C$1629,3,FALSE))</f>
        <v xml:space="preserve"> </v>
      </c>
      <c r="E602" s="29" t="str">
        <f>IF(ISERROR(VLOOKUP(B602,Emprunteurs!$A$2:$E$1629,4,FALSE))," ",VLOOKUP(B602,Emprunteurs!$A$2:$E$1629,4,FALSE))</f>
        <v xml:space="preserve"> </v>
      </c>
      <c r="F602" s="29" t="str">
        <f>IF(ISERROR(VLOOKUP(B602,Emprunteurs!$A$2:$E$1629,5,FALSE))," ",VLOOKUP(B602,Emprunteurs!$A$2:$E$1629,5,FALSE))</f>
        <v xml:space="preserve"> </v>
      </c>
      <c r="G602" s="29"/>
      <c r="H602" s="34"/>
      <c r="I602" s="82" t="str">
        <f>IF(ISERROR(VLOOKUP(H602,Inventaire!$A$2:$D$180,2,FALSE))," ",VLOOKUP(H602,Inventaire!$A$2:$D$180,2,FALSE))</f>
        <v xml:space="preserve"> </v>
      </c>
      <c r="J602" s="29" t="str">
        <f>IF(ISERROR(VLOOKUP(H602,Inventaire!$A$2:$D$180,3,FALSE))," ",VLOOKUP(H602,Inventaire!$A$2:$D$180,3,FALSE))</f>
        <v xml:space="preserve"> </v>
      </c>
      <c r="K602" s="29"/>
      <c r="L602" s="29"/>
      <c r="M602" s="29"/>
      <c r="N602" s="92"/>
    </row>
    <row r="603" spans="2:14" x14ac:dyDescent="0.25">
      <c r="B603" s="33"/>
      <c r="C603" s="29" t="str">
        <f>IF(ISERROR(VLOOKUP(B603,Emprunteurs!$A$2:$C$1629,2,FALSE))," ",VLOOKUP(B603,Emprunteurs!$A$2:$C$1629,2,FALSE))</f>
        <v xml:space="preserve"> </v>
      </c>
      <c r="D603" s="29" t="str">
        <f>IF(ISERROR(VLOOKUP(B603,Emprunteurs!$A$2:$C$1629,3,FALSE))," ",VLOOKUP(B603,Emprunteurs!$A$2:$C$1629,3,FALSE))</f>
        <v xml:space="preserve"> </v>
      </c>
      <c r="E603" s="29" t="str">
        <f>IF(ISERROR(VLOOKUP(B603,Emprunteurs!$A$2:$E$1629,4,FALSE))," ",VLOOKUP(B603,Emprunteurs!$A$2:$E$1629,4,FALSE))</f>
        <v xml:space="preserve"> </v>
      </c>
      <c r="F603" s="29" t="str">
        <f>IF(ISERROR(VLOOKUP(B603,Emprunteurs!$A$2:$E$1629,5,FALSE))," ",VLOOKUP(B603,Emprunteurs!$A$2:$E$1629,5,FALSE))</f>
        <v xml:space="preserve"> </v>
      </c>
      <c r="G603" s="29"/>
      <c r="H603" s="34"/>
      <c r="I603" s="82" t="str">
        <f>IF(ISERROR(VLOOKUP(H603,Inventaire!$A$2:$D$180,2,FALSE))," ",VLOOKUP(H603,Inventaire!$A$2:$D$180,2,FALSE))</f>
        <v xml:space="preserve"> </v>
      </c>
      <c r="J603" s="29" t="str">
        <f>IF(ISERROR(VLOOKUP(H603,Inventaire!$A$2:$D$180,3,FALSE))," ",VLOOKUP(H603,Inventaire!$A$2:$D$180,3,FALSE))</f>
        <v xml:space="preserve"> </v>
      </c>
      <c r="K603" s="29"/>
      <c r="L603" s="29"/>
      <c r="M603" s="29"/>
      <c r="N603" s="92"/>
    </row>
    <row r="604" spans="2:14" x14ac:dyDescent="0.25">
      <c r="B604" s="33"/>
      <c r="C604" s="29" t="str">
        <f>IF(ISERROR(VLOOKUP(B604,Emprunteurs!$A$2:$C$1629,2,FALSE))," ",VLOOKUP(B604,Emprunteurs!$A$2:$C$1629,2,FALSE))</f>
        <v xml:space="preserve"> </v>
      </c>
      <c r="D604" s="29" t="str">
        <f>IF(ISERROR(VLOOKUP(B604,Emprunteurs!$A$2:$C$1629,3,FALSE))," ",VLOOKUP(B604,Emprunteurs!$A$2:$C$1629,3,FALSE))</f>
        <v xml:space="preserve"> </v>
      </c>
      <c r="E604" s="29" t="str">
        <f>IF(ISERROR(VLOOKUP(B604,Emprunteurs!$A$2:$E$1629,4,FALSE))," ",VLOOKUP(B604,Emprunteurs!$A$2:$E$1629,4,FALSE))</f>
        <v xml:space="preserve"> </v>
      </c>
      <c r="F604" s="29" t="str">
        <f>IF(ISERROR(VLOOKUP(B604,Emprunteurs!$A$2:$E$1629,5,FALSE))," ",VLOOKUP(B604,Emprunteurs!$A$2:$E$1629,5,FALSE))</f>
        <v xml:space="preserve"> </v>
      </c>
      <c r="G604" s="29"/>
      <c r="H604" s="34"/>
      <c r="I604" s="82" t="str">
        <f>IF(ISERROR(VLOOKUP(H604,Inventaire!$A$2:$D$180,2,FALSE))," ",VLOOKUP(H604,Inventaire!$A$2:$D$180,2,FALSE))</f>
        <v xml:space="preserve"> </v>
      </c>
      <c r="J604" s="29" t="str">
        <f>IF(ISERROR(VLOOKUP(H604,Inventaire!$A$2:$D$180,3,FALSE))," ",VLOOKUP(H604,Inventaire!$A$2:$D$180,3,FALSE))</f>
        <v xml:space="preserve"> </v>
      </c>
      <c r="K604" s="29"/>
      <c r="L604" s="29"/>
      <c r="M604" s="29"/>
      <c r="N604" s="92"/>
    </row>
    <row r="605" spans="2:14" x14ac:dyDescent="0.25">
      <c r="B605" s="33"/>
      <c r="C605" s="29" t="str">
        <f>IF(ISERROR(VLOOKUP(B605,Emprunteurs!$A$2:$C$1629,2,FALSE))," ",VLOOKUP(B605,Emprunteurs!$A$2:$C$1629,2,FALSE))</f>
        <v xml:space="preserve"> </v>
      </c>
      <c r="D605" s="29" t="str">
        <f>IF(ISERROR(VLOOKUP(B605,Emprunteurs!$A$2:$C$1629,3,FALSE))," ",VLOOKUP(B605,Emprunteurs!$A$2:$C$1629,3,FALSE))</f>
        <v xml:space="preserve"> </v>
      </c>
      <c r="E605" s="29" t="str">
        <f>IF(ISERROR(VLOOKUP(B605,Emprunteurs!$A$2:$E$1629,4,FALSE))," ",VLOOKUP(B605,Emprunteurs!$A$2:$E$1629,4,FALSE))</f>
        <v xml:space="preserve"> </v>
      </c>
      <c r="F605" s="29" t="str">
        <f>IF(ISERROR(VLOOKUP(B605,Emprunteurs!$A$2:$E$1629,5,FALSE))," ",VLOOKUP(B605,Emprunteurs!$A$2:$E$1629,5,FALSE))</f>
        <v xml:space="preserve"> </v>
      </c>
      <c r="G605" s="29"/>
      <c r="H605" s="34"/>
      <c r="I605" s="82" t="str">
        <f>IF(ISERROR(VLOOKUP(H605,Inventaire!$A$2:$D$180,2,FALSE))," ",VLOOKUP(H605,Inventaire!$A$2:$D$180,2,FALSE))</f>
        <v xml:space="preserve"> </v>
      </c>
      <c r="J605" s="29" t="str">
        <f>IF(ISERROR(VLOOKUP(H605,Inventaire!$A$2:$D$180,3,FALSE))," ",VLOOKUP(H605,Inventaire!$A$2:$D$180,3,FALSE))</f>
        <v xml:space="preserve"> </v>
      </c>
      <c r="K605" s="29"/>
      <c r="L605" s="29"/>
      <c r="M605" s="29"/>
      <c r="N605" s="92"/>
    </row>
    <row r="606" spans="2:14" x14ac:dyDescent="0.25">
      <c r="B606" s="33"/>
      <c r="C606" s="29" t="str">
        <f>IF(ISERROR(VLOOKUP(B606,Emprunteurs!$A$2:$C$1629,2,FALSE))," ",VLOOKUP(B606,Emprunteurs!$A$2:$C$1629,2,FALSE))</f>
        <v xml:space="preserve"> </v>
      </c>
      <c r="D606" s="29" t="str">
        <f>IF(ISERROR(VLOOKUP(B606,Emprunteurs!$A$2:$C$1629,3,FALSE))," ",VLOOKUP(B606,Emprunteurs!$A$2:$C$1629,3,FALSE))</f>
        <v xml:space="preserve"> </v>
      </c>
      <c r="E606" s="29" t="str">
        <f>IF(ISERROR(VLOOKUP(B606,Emprunteurs!$A$2:$E$1629,4,FALSE))," ",VLOOKUP(B606,Emprunteurs!$A$2:$E$1629,4,FALSE))</f>
        <v xml:space="preserve"> </v>
      </c>
      <c r="F606" s="29" t="str">
        <f>IF(ISERROR(VLOOKUP(B606,Emprunteurs!$A$2:$E$1629,5,FALSE))," ",VLOOKUP(B606,Emprunteurs!$A$2:$E$1629,5,FALSE))</f>
        <v xml:space="preserve"> </v>
      </c>
      <c r="G606" s="29"/>
      <c r="H606" s="34"/>
      <c r="I606" s="82" t="str">
        <f>IF(ISERROR(VLOOKUP(H606,Inventaire!$A$2:$D$180,2,FALSE))," ",VLOOKUP(H606,Inventaire!$A$2:$D$180,2,FALSE))</f>
        <v xml:space="preserve"> </v>
      </c>
      <c r="J606" s="29" t="str">
        <f>IF(ISERROR(VLOOKUP(H606,Inventaire!$A$2:$D$180,3,FALSE))," ",VLOOKUP(H606,Inventaire!$A$2:$D$180,3,FALSE))</f>
        <v xml:space="preserve"> </v>
      </c>
      <c r="K606" s="29"/>
      <c r="L606" s="29"/>
      <c r="M606" s="29"/>
      <c r="N606" s="92"/>
    </row>
    <row r="607" spans="2:14" x14ac:dyDescent="0.25">
      <c r="B607" s="33"/>
      <c r="C607" s="29" t="str">
        <f>IF(ISERROR(VLOOKUP(B607,Emprunteurs!$A$2:$C$1629,2,FALSE))," ",VLOOKUP(B607,Emprunteurs!$A$2:$C$1629,2,FALSE))</f>
        <v xml:space="preserve"> </v>
      </c>
      <c r="D607" s="29" t="str">
        <f>IF(ISERROR(VLOOKUP(B607,Emprunteurs!$A$2:$C$1629,3,FALSE))," ",VLOOKUP(B607,Emprunteurs!$A$2:$C$1629,3,FALSE))</f>
        <v xml:space="preserve"> </v>
      </c>
      <c r="E607" s="29" t="str">
        <f>IF(ISERROR(VLOOKUP(B607,Emprunteurs!$A$2:$E$1629,4,FALSE))," ",VLOOKUP(B607,Emprunteurs!$A$2:$E$1629,4,FALSE))</f>
        <v xml:space="preserve"> </v>
      </c>
      <c r="F607" s="29" t="str">
        <f>IF(ISERROR(VLOOKUP(B607,Emprunteurs!$A$2:$E$1629,5,FALSE))," ",VLOOKUP(B607,Emprunteurs!$A$2:$E$1629,5,FALSE))</f>
        <v xml:space="preserve"> </v>
      </c>
      <c r="G607" s="29"/>
      <c r="H607" s="34"/>
      <c r="I607" s="82" t="str">
        <f>IF(ISERROR(VLOOKUP(H607,Inventaire!$A$2:$D$180,2,FALSE))," ",VLOOKUP(H607,Inventaire!$A$2:$D$180,2,FALSE))</f>
        <v xml:space="preserve"> </v>
      </c>
      <c r="J607" s="29" t="str">
        <f>IF(ISERROR(VLOOKUP(H607,Inventaire!$A$2:$D$180,3,FALSE))," ",VLOOKUP(H607,Inventaire!$A$2:$D$180,3,FALSE))</f>
        <v xml:space="preserve"> </v>
      </c>
      <c r="K607" s="29"/>
      <c r="L607" s="29"/>
      <c r="M607" s="29"/>
      <c r="N607" s="92"/>
    </row>
    <row r="608" spans="2:14" x14ac:dyDescent="0.25">
      <c r="B608" s="33"/>
      <c r="C608" s="29" t="str">
        <f>IF(ISERROR(VLOOKUP(B608,Emprunteurs!$A$2:$C$1629,2,FALSE))," ",VLOOKUP(B608,Emprunteurs!$A$2:$C$1629,2,FALSE))</f>
        <v xml:space="preserve"> </v>
      </c>
      <c r="D608" s="29" t="str">
        <f>IF(ISERROR(VLOOKUP(B608,Emprunteurs!$A$2:$C$1629,3,FALSE))," ",VLOOKUP(B608,Emprunteurs!$A$2:$C$1629,3,FALSE))</f>
        <v xml:space="preserve"> </v>
      </c>
      <c r="E608" s="29" t="str">
        <f>IF(ISERROR(VLOOKUP(B608,Emprunteurs!$A$2:$E$1629,4,FALSE))," ",VLOOKUP(B608,Emprunteurs!$A$2:$E$1629,4,FALSE))</f>
        <v xml:space="preserve"> </v>
      </c>
      <c r="F608" s="29" t="str">
        <f>IF(ISERROR(VLOOKUP(B608,Emprunteurs!$A$2:$E$1629,5,FALSE))," ",VLOOKUP(B608,Emprunteurs!$A$2:$E$1629,5,FALSE))</f>
        <v xml:space="preserve"> </v>
      </c>
      <c r="G608" s="29"/>
      <c r="H608" s="34"/>
      <c r="I608" s="82" t="str">
        <f>IF(ISERROR(VLOOKUP(H608,Inventaire!$A$2:$D$180,2,FALSE))," ",VLOOKUP(H608,Inventaire!$A$2:$D$180,2,FALSE))</f>
        <v xml:space="preserve"> </v>
      </c>
      <c r="J608" s="29" t="str">
        <f>IF(ISERROR(VLOOKUP(H608,Inventaire!$A$2:$D$180,3,FALSE))," ",VLOOKUP(H608,Inventaire!$A$2:$D$180,3,FALSE))</f>
        <v xml:space="preserve"> </v>
      </c>
      <c r="K608" s="29"/>
      <c r="L608" s="29"/>
      <c r="M608" s="29"/>
      <c r="N608" s="92"/>
    </row>
    <row r="609" spans="2:14" x14ac:dyDescent="0.25">
      <c r="B609" s="33"/>
      <c r="C609" s="29" t="str">
        <f>IF(ISERROR(VLOOKUP(B609,Emprunteurs!$A$2:$C$1629,2,FALSE))," ",VLOOKUP(B609,Emprunteurs!$A$2:$C$1629,2,FALSE))</f>
        <v xml:space="preserve"> </v>
      </c>
      <c r="D609" s="29" t="str">
        <f>IF(ISERROR(VLOOKUP(B609,Emprunteurs!$A$2:$C$1629,3,FALSE))," ",VLOOKUP(B609,Emprunteurs!$A$2:$C$1629,3,FALSE))</f>
        <v xml:space="preserve"> </v>
      </c>
      <c r="E609" s="29" t="str">
        <f>IF(ISERROR(VLOOKUP(B609,Emprunteurs!$A$2:$E$1629,4,FALSE))," ",VLOOKUP(B609,Emprunteurs!$A$2:$E$1629,4,FALSE))</f>
        <v xml:space="preserve"> </v>
      </c>
      <c r="F609" s="29" t="str">
        <f>IF(ISERROR(VLOOKUP(B609,Emprunteurs!$A$2:$E$1629,5,FALSE))," ",VLOOKUP(B609,Emprunteurs!$A$2:$E$1629,5,FALSE))</f>
        <v xml:space="preserve"> </v>
      </c>
      <c r="G609" s="29"/>
      <c r="H609" s="34"/>
      <c r="I609" s="82" t="str">
        <f>IF(ISERROR(VLOOKUP(H609,Inventaire!$A$2:$D$180,2,FALSE))," ",VLOOKUP(H609,Inventaire!$A$2:$D$180,2,FALSE))</f>
        <v xml:space="preserve"> </v>
      </c>
      <c r="J609" s="29" t="str">
        <f>IF(ISERROR(VLOOKUP(H609,Inventaire!$A$2:$D$180,3,FALSE))," ",VLOOKUP(H609,Inventaire!$A$2:$D$180,3,FALSE))</f>
        <v xml:space="preserve"> </v>
      </c>
      <c r="K609" s="29"/>
      <c r="L609" s="29"/>
      <c r="M609" s="29"/>
      <c r="N609" s="92"/>
    </row>
    <row r="610" spans="2:14" x14ac:dyDescent="0.25">
      <c r="B610" s="33"/>
      <c r="C610" s="29" t="str">
        <f>IF(ISERROR(VLOOKUP(B610,Emprunteurs!$A$2:$C$1629,2,FALSE))," ",VLOOKUP(B610,Emprunteurs!$A$2:$C$1629,2,FALSE))</f>
        <v xml:space="preserve"> </v>
      </c>
      <c r="D610" s="29" t="str">
        <f>IF(ISERROR(VLOOKUP(B610,Emprunteurs!$A$2:$C$1629,3,FALSE))," ",VLOOKUP(B610,Emprunteurs!$A$2:$C$1629,3,FALSE))</f>
        <v xml:space="preserve"> </v>
      </c>
      <c r="E610" s="29" t="str">
        <f>IF(ISERROR(VLOOKUP(B610,Emprunteurs!$A$2:$E$1629,4,FALSE))," ",VLOOKUP(B610,Emprunteurs!$A$2:$E$1629,4,FALSE))</f>
        <v xml:space="preserve"> </v>
      </c>
      <c r="F610" s="29" t="str">
        <f>IF(ISERROR(VLOOKUP(B610,Emprunteurs!$A$2:$E$1629,5,FALSE))," ",VLOOKUP(B610,Emprunteurs!$A$2:$E$1629,5,FALSE))</f>
        <v xml:space="preserve"> </v>
      </c>
      <c r="G610" s="29"/>
      <c r="H610" s="34"/>
      <c r="I610" s="82" t="str">
        <f>IF(ISERROR(VLOOKUP(H610,Inventaire!$A$2:$D$180,2,FALSE))," ",VLOOKUP(H610,Inventaire!$A$2:$D$180,2,FALSE))</f>
        <v xml:space="preserve"> </v>
      </c>
      <c r="J610" s="29" t="str">
        <f>IF(ISERROR(VLOOKUP(H610,Inventaire!$A$2:$D$180,3,FALSE))," ",VLOOKUP(H610,Inventaire!$A$2:$D$180,3,FALSE))</f>
        <v xml:space="preserve"> </v>
      </c>
      <c r="K610" s="29"/>
      <c r="L610" s="29"/>
      <c r="M610" s="29"/>
      <c r="N610" s="92"/>
    </row>
    <row r="611" spans="2:14" x14ac:dyDescent="0.25">
      <c r="B611" s="33"/>
      <c r="C611" s="29" t="str">
        <f>IF(ISERROR(VLOOKUP(B611,Emprunteurs!$A$2:$C$1629,2,FALSE))," ",VLOOKUP(B611,Emprunteurs!$A$2:$C$1629,2,FALSE))</f>
        <v xml:space="preserve"> </v>
      </c>
      <c r="D611" s="29" t="str">
        <f>IF(ISERROR(VLOOKUP(B611,Emprunteurs!$A$2:$C$1629,3,FALSE))," ",VLOOKUP(B611,Emprunteurs!$A$2:$C$1629,3,FALSE))</f>
        <v xml:space="preserve"> </v>
      </c>
      <c r="E611" s="29" t="str">
        <f>IF(ISERROR(VLOOKUP(B611,Emprunteurs!$A$2:$E$1629,4,FALSE))," ",VLOOKUP(B611,Emprunteurs!$A$2:$E$1629,4,FALSE))</f>
        <v xml:space="preserve"> </v>
      </c>
      <c r="F611" s="29" t="str">
        <f>IF(ISERROR(VLOOKUP(B611,Emprunteurs!$A$2:$E$1629,5,FALSE))," ",VLOOKUP(B611,Emprunteurs!$A$2:$E$1629,5,FALSE))</f>
        <v xml:space="preserve"> </v>
      </c>
      <c r="G611" s="29"/>
      <c r="H611" s="34"/>
      <c r="I611" s="82" t="str">
        <f>IF(ISERROR(VLOOKUP(H611,Inventaire!$A$2:$D$180,2,FALSE))," ",VLOOKUP(H611,Inventaire!$A$2:$D$180,2,FALSE))</f>
        <v xml:space="preserve"> </v>
      </c>
      <c r="J611" s="29" t="str">
        <f>IF(ISERROR(VLOOKUP(H611,Inventaire!$A$2:$D$180,3,FALSE))," ",VLOOKUP(H611,Inventaire!$A$2:$D$180,3,FALSE))</f>
        <v xml:space="preserve"> </v>
      </c>
      <c r="K611" s="29"/>
      <c r="L611" s="29"/>
      <c r="M611" s="29"/>
      <c r="N611" s="92"/>
    </row>
    <row r="612" spans="2:14" x14ac:dyDescent="0.25">
      <c r="B612" s="33"/>
      <c r="C612" s="29" t="str">
        <f>IF(ISERROR(VLOOKUP(B612,Emprunteurs!$A$2:$C$1629,2,FALSE))," ",VLOOKUP(B612,Emprunteurs!$A$2:$C$1629,2,FALSE))</f>
        <v xml:space="preserve"> </v>
      </c>
      <c r="D612" s="29" t="str">
        <f>IF(ISERROR(VLOOKUP(B612,Emprunteurs!$A$2:$C$1629,3,FALSE))," ",VLOOKUP(B612,Emprunteurs!$A$2:$C$1629,3,FALSE))</f>
        <v xml:space="preserve"> </v>
      </c>
      <c r="E612" s="29" t="str">
        <f>IF(ISERROR(VLOOKUP(B612,Emprunteurs!$A$2:$E$1629,4,FALSE))," ",VLOOKUP(B612,Emprunteurs!$A$2:$E$1629,4,FALSE))</f>
        <v xml:space="preserve"> </v>
      </c>
      <c r="F612" s="29" t="str">
        <f>IF(ISERROR(VLOOKUP(B612,Emprunteurs!$A$2:$E$1629,5,FALSE))," ",VLOOKUP(B612,Emprunteurs!$A$2:$E$1629,5,FALSE))</f>
        <v xml:space="preserve"> </v>
      </c>
      <c r="G612" s="29"/>
      <c r="H612" s="34"/>
      <c r="I612" s="82" t="str">
        <f>IF(ISERROR(VLOOKUP(H612,Inventaire!$A$2:$D$180,2,FALSE))," ",VLOOKUP(H612,Inventaire!$A$2:$D$180,2,FALSE))</f>
        <v xml:space="preserve"> </v>
      </c>
      <c r="J612" s="29" t="str">
        <f>IF(ISERROR(VLOOKUP(H612,Inventaire!$A$2:$D$180,3,FALSE))," ",VLOOKUP(H612,Inventaire!$A$2:$D$180,3,FALSE))</f>
        <v xml:space="preserve"> </v>
      </c>
      <c r="K612" s="29"/>
      <c r="L612" s="29"/>
      <c r="M612" s="29"/>
      <c r="N612" s="92"/>
    </row>
    <row r="613" spans="2:14" x14ac:dyDescent="0.25">
      <c r="B613" s="33"/>
      <c r="C613" s="29" t="str">
        <f>IF(ISERROR(VLOOKUP(B613,Emprunteurs!$A$2:$C$1629,2,FALSE))," ",VLOOKUP(B613,Emprunteurs!$A$2:$C$1629,2,FALSE))</f>
        <v xml:space="preserve"> </v>
      </c>
      <c r="D613" s="29" t="str">
        <f>IF(ISERROR(VLOOKUP(B613,Emprunteurs!$A$2:$C$1629,3,FALSE))," ",VLOOKUP(B613,Emprunteurs!$A$2:$C$1629,3,FALSE))</f>
        <v xml:space="preserve"> </v>
      </c>
      <c r="E613" s="29" t="str">
        <f>IF(ISERROR(VLOOKUP(B613,Emprunteurs!$A$2:$E$1629,4,FALSE))," ",VLOOKUP(B613,Emprunteurs!$A$2:$E$1629,4,FALSE))</f>
        <v xml:space="preserve"> </v>
      </c>
      <c r="F613" s="29" t="str">
        <f>IF(ISERROR(VLOOKUP(B613,Emprunteurs!$A$2:$E$1629,5,FALSE))," ",VLOOKUP(B613,Emprunteurs!$A$2:$E$1629,5,FALSE))</f>
        <v xml:space="preserve"> </v>
      </c>
      <c r="G613" s="29"/>
      <c r="H613" s="34"/>
      <c r="I613" s="82" t="str">
        <f>IF(ISERROR(VLOOKUP(H613,Inventaire!$A$2:$D$180,2,FALSE))," ",VLOOKUP(H613,Inventaire!$A$2:$D$180,2,FALSE))</f>
        <v xml:space="preserve"> </v>
      </c>
      <c r="J613" s="29" t="str">
        <f>IF(ISERROR(VLOOKUP(H613,Inventaire!$A$2:$D$180,3,FALSE))," ",VLOOKUP(H613,Inventaire!$A$2:$D$180,3,FALSE))</f>
        <v xml:space="preserve"> </v>
      </c>
      <c r="K613" s="29"/>
      <c r="L613" s="29"/>
      <c r="M613" s="29"/>
      <c r="N613" s="92"/>
    </row>
    <row r="614" spans="2:14" x14ac:dyDescent="0.25">
      <c r="B614" s="33"/>
      <c r="C614" s="29" t="str">
        <f>IF(ISERROR(VLOOKUP(B614,Emprunteurs!$A$2:$C$1629,2,FALSE))," ",VLOOKUP(B614,Emprunteurs!$A$2:$C$1629,2,FALSE))</f>
        <v xml:space="preserve"> </v>
      </c>
      <c r="D614" s="29" t="str">
        <f>IF(ISERROR(VLOOKUP(B614,Emprunteurs!$A$2:$C$1629,3,FALSE))," ",VLOOKUP(B614,Emprunteurs!$A$2:$C$1629,3,FALSE))</f>
        <v xml:space="preserve"> </v>
      </c>
      <c r="E614" s="29" t="str">
        <f>IF(ISERROR(VLOOKUP(B614,Emprunteurs!$A$2:$E$1629,4,FALSE))," ",VLOOKUP(B614,Emprunteurs!$A$2:$E$1629,4,FALSE))</f>
        <v xml:space="preserve"> </v>
      </c>
      <c r="F614" s="29" t="str">
        <f>IF(ISERROR(VLOOKUP(B614,Emprunteurs!$A$2:$E$1629,5,FALSE))," ",VLOOKUP(B614,Emprunteurs!$A$2:$E$1629,5,FALSE))</f>
        <v xml:space="preserve"> </v>
      </c>
      <c r="G614" s="29"/>
      <c r="H614" s="34"/>
      <c r="I614" s="82" t="str">
        <f>IF(ISERROR(VLOOKUP(H614,Inventaire!$A$2:$D$180,2,FALSE))," ",VLOOKUP(H614,Inventaire!$A$2:$D$180,2,FALSE))</f>
        <v xml:space="preserve"> </v>
      </c>
      <c r="J614" s="29" t="str">
        <f>IF(ISERROR(VLOOKUP(H614,Inventaire!$A$2:$D$180,3,FALSE))," ",VLOOKUP(H614,Inventaire!$A$2:$D$180,3,FALSE))</f>
        <v xml:space="preserve"> </v>
      </c>
      <c r="K614" s="29"/>
      <c r="L614" s="29"/>
      <c r="M614" s="29"/>
      <c r="N614" s="92"/>
    </row>
    <row r="615" spans="2:14" x14ac:dyDescent="0.25">
      <c r="B615" s="33"/>
      <c r="C615" s="29" t="str">
        <f>IF(ISERROR(VLOOKUP(B615,Emprunteurs!$A$2:$C$1629,2,FALSE))," ",VLOOKUP(B615,Emprunteurs!$A$2:$C$1629,2,FALSE))</f>
        <v xml:space="preserve"> </v>
      </c>
      <c r="D615" s="29" t="str">
        <f>IF(ISERROR(VLOOKUP(B615,Emprunteurs!$A$2:$C$1629,3,FALSE))," ",VLOOKUP(B615,Emprunteurs!$A$2:$C$1629,3,FALSE))</f>
        <v xml:space="preserve"> </v>
      </c>
      <c r="E615" s="29" t="str">
        <f>IF(ISERROR(VLOOKUP(B615,Emprunteurs!$A$2:$E$1629,4,FALSE))," ",VLOOKUP(B615,Emprunteurs!$A$2:$E$1629,4,FALSE))</f>
        <v xml:space="preserve"> </v>
      </c>
      <c r="F615" s="29" t="str">
        <f>IF(ISERROR(VLOOKUP(B615,Emprunteurs!$A$2:$E$1629,5,FALSE))," ",VLOOKUP(B615,Emprunteurs!$A$2:$E$1629,5,FALSE))</f>
        <v xml:space="preserve"> </v>
      </c>
      <c r="G615" s="29"/>
      <c r="H615" s="34"/>
      <c r="I615" s="82" t="str">
        <f>IF(ISERROR(VLOOKUP(H615,Inventaire!$A$2:$D$180,2,FALSE))," ",VLOOKUP(H615,Inventaire!$A$2:$D$180,2,FALSE))</f>
        <v xml:space="preserve"> </v>
      </c>
      <c r="J615" s="29" t="str">
        <f>IF(ISERROR(VLOOKUP(H615,Inventaire!$A$2:$D$180,3,FALSE))," ",VLOOKUP(H615,Inventaire!$A$2:$D$180,3,FALSE))</f>
        <v xml:space="preserve"> </v>
      </c>
      <c r="K615" s="29"/>
      <c r="L615" s="29"/>
      <c r="M615" s="29"/>
      <c r="N615" s="92"/>
    </row>
    <row r="616" spans="2:14" x14ac:dyDescent="0.25">
      <c r="B616" s="33"/>
      <c r="C616" s="29" t="str">
        <f>IF(ISERROR(VLOOKUP(B616,Emprunteurs!$A$2:$C$1629,2,FALSE))," ",VLOOKUP(B616,Emprunteurs!$A$2:$C$1629,2,FALSE))</f>
        <v xml:space="preserve"> </v>
      </c>
      <c r="D616" s="29" t="str">
        <f>IF(ISERROR(VLOOKUP(B616,Emprunteurs!$A$2:$C$1629,3,FALSE))," ",VLOOKUP(B616,Emprunteurs!$A$2:$C$1629,3,FALSE))</f>
        <v xml:space="preserve"> </v>
      </c>
      <c r="E616" s="29" t="str">
        <f>IF(ISERROR(VLOOKUP(B616,Emprunteurs!$A$2:$E$1629,4,FALSE))," ",VLOOKUP(B616,Emprunteurs!$A$2:$E$1629,4,FALSE))</f>
        <v xml:space="preserve"> </v>
      </c>
      <c r="F616" s="29" t="str">
        <f>IF(ISERROR(VLOOKUP(B616,Emprunteurs!$A$2:$E$1629,5,FALSE))," ",VLOOKUP(B616,Emprunteurs!$A$2:$E$1629,5,FALSE))</f>
        <v xml:space="preserve"> </v>
      </c>
      <c r="G616" s="29"/>
      <c r="H616" s="34"/>
      <c r="I616" s="82" t="str">
        <f>IF(ISERROR(VLOOKUP(H616,Inventaire!$A$2:$D$180,2,FALSE))," ",VLOOKUP(H616,Inventaire!$A$2:$D$180,2,FALSE))</f>
        <v xml:space="preserve"> </v>
      </c>
      <c r="J616" s="29" t="str">
        <f>IF(ISERROR(VLOOKUP(H616,Inventaire!$A$2:$D$180,3,FALSE))," ",VLOOKUP(H616,Inventaire!$A$2:$D$180,3,FALSE))</f>
        <v xml:space="preserve"> </v>
      </c>
      <c r="K616" s="29"/>
      <c r="L616" s="29"/>
      <c r="M616" s="29"/>
      <c r="N616" s="92"/>
    </row>
    <row r="617" spans="2:14" x14ac:dyDescent="0.25">
      <c r="B617" s="33"/>
      <c r="C617" s="29" t="str">
        <f>IF(ISERROR(VLOOKUP(B617,Emprunteurs!$A$2:$C$1629,2,FALSE))," ",VLOOKUP(B617,Emprunteurs!$A$2:$C$1629,2,FALSE))</f>
        <v xml:space="preserve"> </v>
      </c>
      <c r="D617" s="29" t="str">
        <f>IF(ISERROR(VLOOKUP(B617,Emprunteurs!$A$2:$C$1629,3,FALSE))," ",VLOOKUP(B617,Emprunteurs!$A$2:$C$1629,3,FALSE))</f>
        <v xml:space="preserve"> </v>
      </c>
      <c r="E617" s="29" t="str">
        <f>IF(ISERROR(VLOOKUP(B617,Emprunteurs!$A$2:$E$1629,4,FALSE))," ",VLOOKUP(B617,Emprunteurs!$A$2:$E$1629,4,FALSE))</f>
        <v xml:space="preserve"> </v>
      </c>
      <c r="F617" s="29" t="str">
        <f>IF(ISERROR(VLOOKUP(B617,Emprunteurs!$A$2:$E$1629,5,FALSE))," ",VLOOKUP(B617,Emprunteurs!$A$2:$E$1629,5,FALSE))</f>
        <v xml:space="preserve"> </v>
      </c>
      <c r="G617" s="29"/>
      <c r="H617" s="34"/>
      <c r="I617" s="82" t="str">
        <f>IF(ISERROR(VLOOKUP(H617,Inventaire!$A$2:$D$180,2,FALSE))," ",VLOOKUP(H617,Inventaire!$A$2:$D$180,2,FALSE))</f>
        <v xml:space="preserve"> </v>
      </c>
      <c r="J617" s="29" t="str">
        <f>IF(ISERROR(VLOOKUP(H617,Inventaire!$A$2:$D$180,3,FALSE))," ",VLOOKUP(H617,Inventaire!$A$2:$D$180,3,FALSE))</f>
        <v xml:space="preserve"> </v>
      </c>
      <c r="K617" s="29"/>
      <c r="L617" s="29"/>
      <c r="M617" s="29"/>
      <c r="N617" s="92"/>
    </row>
    <row r="618" spans="2:14" x14ac:dyDescent="0.25">
      <c r="B618" s="33"/>
      <c r="C618" s="29" t="str">
        <f>IF(ISERROR(VLOOKUP(B618,Emprunteurs!$A$2:$C$1629,2,FALSE))," ",VLOOKUP(B618,Emprunteurs!$A$2:$C$1629,2,FALSE))</f>
        <v xml:space="preserve"> </v>
      </c>
      <c r="D618" s="29" t="str">
        <f>IF(ISERROR(VLOOKUP(B618,Emprunteurs!$A$2:$C$1629,3,FALSE))," ",VLOOKUP(B618,Emprunteurs!$A$2:$C$1629,3,FALSE))</f>
        <v xml:space="preserve"> </v>
      </c>
      <c r="E618" s="29" t="str">
        <f>IF(ISERROR(VLOOKUP(B618,Emprunteurs!$A$2:$E$1629,4,FALSE))," ",VLOOKUP(B618,Emprunteurs!$A$2:$E$1629,4,FALSE))</f>
        <v xml:space="preserve"> </v>
      </c>
      <c r="F618" s="29" t="str">
        <f>IF(ISERROR(VLOOKUP(B618,Emprunteurs!$A$2:$E$1629,5,FALSE))," ",VLOOKUP(B618,Emprunteurs!$A$2:$E$1629,5,FALSE))</f>
        <v xml:space="preserve"> </v>
      </c>
      <c r="G618" s="29"/>
      <c r="H618" s="34"/>
      <c r="I618" s="82" t="str">
        <f>IF(ISERROR(VLOOKUP(H618,Inventaire!$A$2:$D$180,2,FALSE))," ",VLOOKUP(H618,Inventaire!$A$2:$D$180,2,FALSE))</f>
        <v xml:space="preserve"> </v>
      </c>
      <c r="J618" s="29" t="str">
        <f>IF(ISERROR(VLOOKUP(H618,Inventaire!$A$2:$D$180,3,FALSE))," ",VLOOKUP(H618,Inventaire!$A$2:$D$180,3,FALSE))</f>
        <v xml:space="preserve"> </v>
      </c>
      <c r="K618" s="29"/>
      <c r="L618" s="29"/>
      <c r="M618" s="29"/>
      <c r="N618" s="92"/>
    </row>
    <row r="619" spans="2:14" x14ac:dyDescent="0.25">
      <c r="B619" s="33"/>
      <c r="C619" s="29" t="str">
        <f>IF(ISERROR(VLOOKUP(B619,Emprunteurs!$A$2:$C$1629,2,FALSE))," ",VLOOKUP(B619,Emprunteurs!$A$2:$C$1629,2,FALSE))</f>
        <v xml:space="preserve"> </v>
      </c>
      <c r="D619" s="29" t="str">
        <f>IF(ISERROR(VLOOKUP(B619,Emprunteurs!$A$2:$C$1629,3,FALSE))," ",VLOOKUP(B619,Emprunteurs!$A$2:$C$1629,3,FALSE))</f>
        <v xml:space="preserve"> </v>
      </c>
      <c r="E619" s="29" t="str">
        <f>IF(ISERROR(VLOOKUP(B619,Emprunteurs!$A$2:$E$1629,4,FALSE))," ",VLOOKUP(B619,Emprunteurs!$A$2:$E$1629,4,FALSE))</f>
        <v xml:space="preserve"> </v>
      </c>
      <c r="F619" s="29" t="str">
        <f>IF(ISERROR(VLOOKUP(B619,Emprunteurs!$A$2:$E$1629,5,FALSE))," ",VLOOKUP(B619,Emprunteurs!$A$2:$E$1629,5,FALSE))</f>
        <v xml:space="preserve"> </v>
      </c>
      <c r="G619" s="29"/>
      <c r="H619" s="34"/>
      <c r="I619" s="82" t="str">
        <f>IF(ISERROR(VLOOKUP(H619,Inventaire!$A$2:$D$180,2,FALSE))," ",VLOOKUP(H619,Inventaire!$A$2:$D$180,2,FALSE))</f>
        <v xml:space="preserve"> </v>
      </c>
      <c r="J619" s="29" t="str">
        <f>IF(ISERROR(VLOOKUP(H619,Inventaire!$A$2:$D$180,3,FALSE))," ",VLOOKUP(H619,Inventaire!$A$2:$D$180,3,FALSE))</f>
        <v xml:space="preserve"> </v>
      </c>
      <c r="K619" s="29"/>
      <c r="L619" s="29"/>
      <c r="M619" s="29"/>
      <c r="N619" s="92"/>
    </row>
    <row r="620" spans="2:14" x14ac:dyDescent="0.25">
      <c r="B620" s="33"/>
      <c r="C620" s="29" t="str">
        <f>IF(ISERROR(VLOOKUP(B620,Emprunteurs!$A$2:$C$1629,2,FALSE))," ",VLOOKUP(B620,Emprunteurs!$A$2:$C$1629,2,FALSE))</f>
        <v xml:space="preserve"> </v>
      </c>
      <c r="D620" s="29" t="str">
        <f>IF(ISERROR(VLOOKUP(B620,Emprunteurs!$A$2:$C$1629,3,FALSE))," ",VLOOKUP(B620,Emprunteurs!$A$2:$C$1629,3,FALSE))</f>
        <v xml:space="preserve"> </v>
      </c>
      <c r="E620" s="29" t="str">
        <f>IF(ISERROR(VLOOKUP(B620,Emprunteurs!$A$2:$E$1629,4,FALSE))," ",VLOOKUP(B620,Emprunteurs!$A$2:$E$1629,4,FALSE))</f>
        <v xml:space="preserve"> </v>
      </c>
      <c r="F620" s="29" t="str">
        <f>IF(ISERROR(VLOOKUP(B620,Emprunteurs!$A$2:$E$1629,5,FALSE))," ",VLOOKUP(B620,Emprunteurs!$A$2:$E$1629,5,FALSE))</f>
        <v xml:space="preserve"> </v>
      </c>
      <c r="G620" s="29"/>
      <c r="H620" s="34"/>
      <c r="I620" s="82" t="str">
        <f>IF(ISERROR(VLOOKUP(H620,Inventaire!$A$2:$D$180,2,FALSE))," ",VLOOKUP(H620,Inventaire!$A$2:$D$180,2,FALSE))</f>
        <v xml:space="preserve"> </v>
      </c>
      <c r="J620" s="29" t="str">
        <f>IF(ISERROR(VLOOKUP(H620,Inventaire!$A$2:$D$180,3,FALSE))," ",VLOOKUP(H620,Inventaire!$A$2:$D$180,3,FALSE))</f>
        <v xml:space="preserve"> </v>
      </c>
      <c r="K620" s="29"/>
      <c r="L620" s="29"/>
      <c r="M620" s="29"/>
      <c r="N620" s="92"/>
    </row>
    <row r="621" spans="2:14" x14ac:dyDescent="0.25">
      <c r="B621" s="33"/>
      <c r="C621" s="29" t="str">
        <f>IF(ISERROR(VLOOKUP(B621,Emprunteurs!$A$2:$C$1629,2,FALSE))," ",VLOOKUP(B621,Emprunteurs!$A$2:$C$1629,2,FALSE))</f>
        <v xml:space="preserve"> </v>
      </c>
      <c r="D621" s="29" t="str">
        <f>IF(ISERROR(VLOOKUP(B621,Emprunteurs!$A$2:$C$1629,3,FALSE))," ",VLOOKUP(B621,Emprunteurs!$A$2:$C$1629,3,FALSE))</f>
        <v xml:space="preserve"> </v>
      </c>
      <c r="E621" s="29" t="str">
        <f>IF(ISERROR(VLOOKUP(B621,Emprunteurs!$A$2:$E$1629,4,FALSE))," ",VLOOKUP(B621,Emprunteurs!$A$2:$E$1629,4,FALSE))</f>
        <v xml:space="preserve"> </v>
      </c>
      <c r="F621" s="29" t="str">
        <f>IF(ISERROR(VLOOKUP(B621,Emprunteurs!$A$2:$E$1629,5,FALSE))," ",VLOOKUP(B621,Emprunteurs!$A$2:$E$1629,5,FALSE))</f>
        <v xml:space="preserve"> </v>
      </c>
      <c r="G621" s="29"/>
      <c r="H621" s="34"/>
      <c r="I621" s="82" t="str">
        <f>IF(ISERROR(VLOOKUP(H621,Inventaire!$A$2:$D$180,2,FALSE))," ",VLOOKUP(H621,Inventaire!$A$2:$D$180,2,FALSE))</f>
        <v xml:space="preserve"> </v>
      </c>
      <c r="J621" s="29" t="str">
        <f>IF(ISERROR(VLOOKUP(H621,Inventaire!$A$2:$D$180,3,FALSE))," ",VLOOKUP(H621,Inventaire!$A$2:$D$180,3,FALSE))</f>
        <v xml:space="preserve"> </v>
      </c>
      <c r="K621" s="29"/>
      <c r="L621" s="29"/>
      <c r="M621" s="29"/>
      <c r="N621" s="92"/>
    </row>
    <row r="622" spans="2:14" x14ac:dyDescent="0.25">
      <c r="B622" s="33"/>
      <c r="C622" s="29" t="str">
        <f>IF(ISERROR(VLOOKUP(B622,Emprunteurs!$A$2:$C$1629,2,FALSE))," ",VLOOKUP(B622,Emprunteurs!$A$2:$C$1629,2,FALSE))</f>
        <v xml:space="preserve"> </v>
      </c>
      <c r="D622" s="29" t="str">
        <f>IF(ISERROR(VLOOKUP(B622,Emprunteurs!$A$2:$C$1629,3,FALSE))," ",VLOOKUP(B622,Emprunteurs!$A$2:$C$1629,3,FALSE))</f>
        <v xml:space="preserve"> </v>
      </c>
      <c r="E622" s="29" t="str">
        <f>IF(ISERROR(VLOOKUP(B622,Emprunteurs!$A$2:$E$1629,4,FALSE))," ",VLOOKUP(B622,Emprunteurs!$A$2:$E$1629,4,FALSE))</f>
        <v xml:space="preserve"> </v>
      </c>
      <c r="F622" s="29" t="str">
        <f>IF(ISERROR(VLOOKUP(B622,Emprunteurs!$A$2:$E$1629,5,FALSE))," ",VLOOKUP(B622,Emprunteurs!$A$2:$E$1629,5,FALSE))</f>
        <v xml:space="preserve"> </v>
      </c>
      <c r="G622" s="29"/>
      <c r="H622" s="34"/>
      <c r="I622" s="82" t="str">
        <f>IF(ISERROR(VLOOKUP(H622,Inventaire!$A$2:$D$180,2,FALSE))," ",VLOOKUP(H622,Inventaire!$A$2:$D$180,2,FALSE))</f>
        <v xml:space="preserve"> </v>
      </c>
      <c r="J622" s="29" t="str">
        <f>IF(ISERROR(VLOOKUP(H622,Inventaire!$A$2:$D$180,3,FALSE))," ",VLOOKUP(H622,Inventaire!$A$2:$D$180,3,FALSE))</f>
        <v xml:space="preserve"> </v>
      </c>
      <c r="K622" s="29"/>
      <c r="L622" s="29"/>
      <c r="M622" s="29"/>
      <c r="N622" s="92"/>
    </row>
    <row r="623" spans="2:14" x14ac:dyDescent="0.25">
      <c r="B623" s="33"/>
      <c r="C623" s="29" t="str">
        <f>IF(ISERROR(VLOOKUP(B623,Emprunteurs!$A$2:$C$1629,2,FALSE))," ",VLOOKUP(B623,Emprunteurs!$A$2:$C$1629,2,FALSE))</f>
        <v xml:space="preserve"> </v>
      </c>
      <c r="D623" s="29" t="str">
        <f>IF(ISERROR(VLOOKUP(B623,Emprunteurs!$A$2:$C$1629,3,FALSE))," ",VLOOKUP(B623,Emprunteurs!$A$2:$C$1629,3,FALSE))</f>
        <v xml:space="preserve"> </v>
      </c>
      <c r="E623" s="29" t="str">
        <f>IF(ISERROR(VLOOKUP(B623,Emprunteurs!$A$2:$E$1629,4,FALSE))," ",VLOOKUP(B623,Emprunteurs!$A$2:$E$1629,4,FALSE))</f>
        <v xml:space="preserve"> </v>
      </c>
      <c r="F623" s="29" t="str">
        <f>IF(ISERROR(VLOOKUP(B623,Emprunteurs!$A$2:$E$1629,5,FALSE))," ",VLOOKUP(B623,Emprunteurs!$A$2:$E$1629,5,FALSE))</f>
        <v xml:space="preserve"> </v>
      </c>
      <c r="G623" s="29"/>
      <c r="H623" s="34"/>
      <c r="I623" s="82" t="str">
        <f>IF(ISERROR(VLOOKUP(H623,Inventaire!$A$2:$D$180,2,FALSE))," ",VLOOKUP(H623,Inventaire!$A$2:$D$180,2,FALSE))</f>
        <v xml:space="preserve"> </v>
      </c>
      <c r="J623" s="29" t="str">
        <f>IF(ISERROR(VLOOKUP(H623,Inventaire!$A$2:$D$180,3,FALSE))," ",VLOOKUP(H623,Inventaire!$A$2:$D$180,3,FALSE))</f>
        <v xml:space="preserve"> </v>
      </c>
      <c r="K623" s="29"/>
      <c r="L623" s="29"/>
      <c r="M623" s="29"/>
      <c r="N623" s="92"/>
    </row>
    <row r="624" spans="2:14" x14ac:dyDescent="0.25">
      <c r="B624" s="33"/>
      <c r="C624" s="29" t="str">
        <f>IF(ISERROR(VLOOKUP(B624,Emprunteurs!$A$2:$C$1629,2,FALSE))," ",VLOOKUP(B624,Emprunteurs!$A$2:$C$1629,2,FALSE))</f>
        <v xml:space="preserve"> </v>
      </c>
      <c r="D624" s="29" t="str">
        <f>IF(ISERROR(VLOOKUP(B624,Emprunteurs!$A$2:$C$1629,3,FALSE))," ",VLOOKUP(B624,Emprunteurs!$A$2:$C$1629,3,FALSE))</f>
        <v xml:space="preserve"> </v>
      </c>
      <c r="E624" s="29" t="str">
        <f>IF(ISERROR(VLOOKUP(B624,Emprunteurs!$A$2:$E$1629,4,FALSE))," ",VLOOKUP(B624,Emprunteurs!$A$2:$E$1629,4,FALSE))</f>
        <v xml:space="preserve"> </v>
      </c>
      <c r="F624" s="29" t="str">
        <f>IF(ISERROR(VLOOKUP(B624,Emprunteurs!$A$2:$E$1629,5,FALSE))," ",VLOOKUP(B624,Emprunteurs!$A$2:$E$1629,5,FALSE))</f>
        <v xml:space="preserve"> </v>
      </c>
      <c r="G624" s="29"/>
      <c r="H624" s="34"/>
      <c r="I624" s="82" t="str">
        <f>IF(ISERROR(VLOOKUP(H624,Inventaire!$A$2:$D$180,2,FALSE))," ",VLOOKUP(H624,Inventaire!$A$2:$D$180,2,FALSE))</f>
        <v xml:space="preserve"> </v>
      </c>
      <c r="J624" s="29" t="str">
        <f>IF(ISERROR(VLOOKUP(H624,Inventaire!$A$2:$D$180,3,FALSE))," ",VLOOKUP(H624,Inventaire!$A$2:$D$180,3,FALSE))</f>
        <v xml:space="preserve"> </v>
      </c>
      <c r="K624" s="29"/>
      <c r="L624" s="29"/>
      <c r="M624" s="29"/>
      <c r="N624" s="92"/>
    </row>
    <row r="625" spans="2:14" x14ac:dyDescent="0.25">
      <c r="B625" s="33"/>
      <c r="C625" s="29" t="str">
        <f>IF(ISERROR(VLOOKUP(B625,Emprunteurs!$A$2:$C$1629,2,FALSE))," ",VLOOKUP(B625,Emprunteurs!$A$2:$C$1629,2,FALSE))</f>
        <v xml:space="preserve"> </v>
      </c>
      <c r="D625" s="29" t="str">
        <f>IF(ISERROR(VLOOKUP(B625,Emprunteurs!$A$2:$C$1629,3,FALSE))," ",VLOOKUP(B625,Emprunteurs!$A$2:$C$1629,3,FALSE))</f>
        <v xml:space="preserve"> </v>
      </c>
      <c r="E625" s="29" t="str">
        <f>IF(ISERROR(VLOOKUP(B625,Emprunteurs!$A$2:$E$1629,4,FALSE))," ",VLOOKUP(B625,Emprunteurs!$A$2:$E$1629,4,FALSE))</f>
        <v xml:space="preserve"> </v>
      </c>
      <c r="F625" s="29" t="str">
        <f>IF(ISERROR(VLOOKUP(B625,Emprunteurs!$A$2:$E$1629,5,FALSE))," ",VLOOKUP(B625,Emprunteurs!$A$2:$E$1629,5,FALSE))</f>
        <v xml:space="preserve"> </v>
      </c>
      <c r="G625" s="29"/>
      <c r="H625" s="34"/>
      <c r="I625" s="82" t="str">
        <f>IF(ISERROR(VLOOKUP(H625,Inventaire!$A$2:$D$180,2,FALSE))," ",VLOOKUP(H625,Inventaire!$A$2:$D$180,2,FALSE))</f>
        <v xml:space="preserve"> </v>
      </c>
      <c r="J625" s="29" t="str">
        <f>IF(ISERROR(VLOOKUP(H625,Inventaire!$A$2:$D$180,3,FALSE))," ",VLOOKUP(H625,Inventaire!$A$2:$D$180,3,FALSE))</f>
        <v xml:space="preserve"> </v>
      </c>
      <c r="K625" s="29"/>
      <c r="L625" s="29"/>
      <c r="M625" s="29"/>
      <c r="N625" s="92"/>
    </row>
    <row r="626" spans="2:14" x14ac:dyDescent="0.25">
      <c r="B626" s="33"/>
      <c r="C626" s="29" t="str">
        <f>IF(ISERROR(VLOOKUP(B626,Emprunteurs!$A$2:$C$1629,2,FALSE))," ",VLOOKUP(B626,Emprunteurs!$A$2:$C$1629,2,FALSE))</f>
        <v xml:space="preserve"> </v>
      </c>
      <c r="D626" s="29" t="str">
        <f>IF(ISERROR(VLOOKUP(B626,Emprunteurs!$A$2:$C$1629,3,FALSE))," ",VLOOKUP(B626,Emprunteurs!$A$2:$C$1629,3,FALSE))</f>
        <v xml:space="preserve"> </v>
      </c>
      <c r="E626" s="29" t="str">
        <f>IF(ISERROR(VLOOKUP(B626,Emprunteurs!$A$2:$E$1629,4,FALSE))," ",VLOOKUP(B626,Emprunteurs!$A$2:$E$1629,4,FALSE))</f>
        <v xml:space="preserve"> </v>
      </c>
      <c r="F626" s="29" t="str">
        <f>IF(ISERROR(VLOOKUP(B626,Emprunteurs!$A$2:$E$1629,5,FALSE))," ",VLOOKUP(B626,Emprunteurs!$A$2:$E$1629,5,FALSE))</f>
        <v xml:space="preserve"> </v>
      </c>
      <c r="G626" s="29"/>
      <c r="H626" s="34"/>
      <c r="I626" s="82" t="str">
        <f>IF(ISERROR(VLOOKUP(H626,Inventaire!$A$2:$D$180,2,FALSE))," ",VLOOKUP(H626,Inventaire!$A$2:$D$180,2,FALSE))</f>
        <v xml:space="preserve"> </v>
      </c>
      <c r="J626" s="29" t="str">
        <f>IF(ISERROR(VLOOKUP(H626,Inventaire!$A$2:$D$180,3,FALSE))," ",VLOOKUP(H626,Inventaire!$A$2:$D$180,3,FALSE))</f>
        <v xml:space="preserve"> </v>
      </c>
      <c r="K626" s="29"/>
      <c r="L626" s="29"/>
      <c r="M626" s="29"/>
      <c r="N626" s="92"/>
    </row>
    <row r="627" spans="2:14" x14ac:dyDescent="0.25">
      <c r="B627" s="33"/>
      <c r="C627" s="29" t="str">
        <f>IF(ISERROR(VLOOKUP(B627,Emprunteurs!$A$2:$C$1629,2,FALSE))," ",VLOOKUP(B627,Emprunteurs!$A$2:$C$1629,2,FALSE))</f>
        <v xml:space="preserve"> </v>
      </c>
      <c r="D627" s="29" t="str">
        <f>IF(ISERROR(VLOOKUP(B627,Emprunteurs!$A$2:$C$1629,3,FALSE))," ",VLOOKUP(B627,Emprunteurs!$A$2:$C$1629,3,FALSE))</f>
        <v xml:space="preserve"> </v>
      </c>
      <c r="E627" s="29" t="str">
        <f>IF(ISERROR(VLOOKUP(B627,Emprunteurs!$A$2:$E$1629,4,FALSE))," ",VLOOKUP(B627,Emprunteurs!$A$2:$E$1629,4,FALSE))</f>
        <v xml:space="preserve"> </v>
      </c>
      <c r="F627" s="29" t="str">
        <f>IF(ISERROR(VLOOKUP(B627,Emprunteurs!$A$2:$E$1629,5,FALSE))," ",VLOOKUP(B627,Emprunteurs!$A$2:$E$1629,5,FALSE))</f>
        <v xml:space="preserve"> </v>
      </c>
      <c r="G627" s="29"/>
      <c r="H627" s="34"/>
      <c r="I627" s="82" t="str">
        <f>IF(ISERROR(VLOOKUP(H627,Inventaire!$A$2:$D$180,2,FALSE))," ",VLOOKUP(H627,Inventaire!$A$2:$D$180,2,FALSE))</f>
        <v xml:space="preserve"> </v>
      </c>
      <c r="J627" s="29" t="str">
        <f>IF(ISERROR(VLOOKUP(H627,Inventaire!$A$2:$D$180,3,FALSE))," ",VLOOKUP(H627,Inventaire!$A$2:$D$180,3,FALSE))</f>
        <v xml:space="preserve"> </v>
      </c>
      <c r="K627" s="29"/>
      <c r="L627" s="29"/>
      <c r="M627" s="29"/>
      <c r="N627" s="92"/>
    </row>
    <row r="628" spans="2:14" x14ac:dyDescent="0.25">
      <c r="B628" s="33"/>
      <c r="C628" s="29" t="str">
        <f>IF(ISERROR(VLOOKUP(B628,Emprunteurs!$A$2:$C$1629,2,FALSE))," ",VLOOKUP(B628,Emprunteurs!$A$2:$C$1629,2,FALSE))</f>
        <v xml:space="preserve"> </v>
      </c>
      <c r="D628" s="29" t="str">
        <f>IF(ISERROR(VLOOKUP(B628,Emprunteurs!$A$2:$C$1629,3,FALSE))," ",VLOOKUP(B628,Emprunteurs!$A$2:$C$1629,3,FALSE))</f>
        <v xml:space="preserve"> </v>
      </c>
      <c r="E628" s="29" t="str">
        <f>IF(ISERROR(VLOOKUP(B628,Emprunteurs!$A$2:$E$1629,4,FALSE))," ",VLOOKUP(B628,Emprunteurs!$A$2:$E$1629,4,FALSE))</f>
        <v xml:space="preserve"> </v>
      </c>
      <c r="F628" s="29" t="str">
        <f>IF(ISERROR(VLOOKUP(B628,Emprunteurs!$A$2:$E$1629,5,FALSE))," ",VLOOKUP(B628,Emprunteurs!$A$2:$E$1629,5,FALSE))</f>
        <v xml:space="preserve"> </v>
      </c>
      <c r="G628" s="29"/>
      <c r="H628" s="34"/>
      <c r="I628" s="82" t="str">
        <f>IF(ISERROR(VLOOKUP(H628,Inventaire!$A$2:$D$180,2,FALSE))," ",VLOOKUP(H628,Inventaire!$A$2:$D$180,2,FALSE))</f>
        <v xml:space="preserve"> </v>
      </c>
      <c r="J628" s="29" t="str">
        <f>IF(ISERROR(VLOOKUP(H628,Inventaire!$A$2:$D$180,3,FALSE))," ",VLOOKUP(H628,Inventaire!$A$2:$D$180,3,FALSE))</f>
        <v xml:space="preserve"> </v>
      </c>
      <c r="K628" s="29"/>
      <c r="L628" s="29"/>
      <c r="M628" s="29"/>
      <c r="N628" s="92"/>
    </row>
    <row r="629" spans="2:14" x14ac:dyDescent="0.25">
      <c r="B629" s="33"/>
      <c r="C629" s="29" t="str">
        <f>IF(ISERROR(VLOOKUP(B629,Emprunteurs!$A$2:$C$1629,2,FALSE))," ",VLOOKUP(B629,Emprunteurs!$A$2:$C$1629,2,FALSE))</f>
        <v xml:space="preserve"> </v>
      </c>
      <c r="D629" s="29" t="str">
        <f>IF(ISERROR(VLOOKUP(B629,Emprunteurs!$A$2:$C$1629,3,FALSE))," ",VLOOKUP(B629,Emprunteurs!$A$2:$C$1629,3,FALSE))</f>
        <v xml:space="preserve"> </v>
      </c>
      <c r="E629" s="29" t="str">
        <f>IF(ISERROR(VLOOKUP(B629,Emprunteurs!$A$2:$E$1629,4,FALSE))," ",VLOOKUP(B629,Emprunteurs!$A$2:$E$1629,4,FALSE))</f>
        <v xml:space="preserve"> </v>
      </c>
      <c r="F629" s="29" t="str">
        <f>IF(ISERROR(VLOOKUP(B629,Emprunteurs!$A$2:$E$1629,5,FALSE))," ",VLOOKUP(B629,Emprunteurs!$A$2:$E$1629,5,FALSE))</f>
        <v xml:space="preserve"> </v>
      </c>
      <c r="G629" s="29"/>
      <c r="H629" s="34"/>
      <c r="I629" s="82" t="str">
        <f>IF(ISERROR(VLOOKUP(H629,Inventaire!$A$2:$D$180,2,FALSE))," ",VLOOKUP(H629,Inventaire!$A$2:$D$180,2,FALSE))</f>
        <v xml:space="preserve"> </v>
      </c>
      <c r="J629" s="29" t="str">
        <f>IF(ISERROR(VLOOKUP(H629,Inventaire!$A$2:$D$180,3,FALSE))," ",VLOOKUP(H629,Inventaire!$A$2:$D$180,3,FALSE))</f>
        <v xml:space="preserve"> </v>
      </c>
      <c r="K629" s="29"/>
      <c r="L629" s="29"/>
      <c r="M629" s="29"/>
      <c r="N629" s="92"/>
    </row>
    <row r="630" spans="2:14" x14ac:dyDescent="0.25">
      <c r="B630" s="33"/>
      <c r="C630" s="29" t="str">
        <f>IF(ISERROR(VLOOKUP(B630,Emprunteurs!$A$2:$C$1629,2,FALSE))," ",VLOOKUP(B630,Emprunteurs!$A$2:$C$1629,2,FALSE))</f>
        <v xml:space="preserve"> </v>
      </c>
      <c r="D630" s="29" t="str">
        <f>IF(ISERROR(VLOOKUP(B630,Emprunteurs!$A$2:$C$1629,3,FALSE))," ",VLOOKUP(B630,Emprunteurs!$A$2:$C$1629,3,FALSE))</f>
        <v xml:space="preserve"> </v>
      </c>
      <c r="E630" s="29" t="str">
        <f>IF(ISERROR(VLOOKUP(B630,Emprunteurs!$A$2:$E$1629,4,FALSE))," ",VLOOKUP(B630,Emprunteurs!$A$2:$E$1629,4,FALSE))</f>
        <v xml:space="preserve"> </v>
      </c>
      <c r="F630" s="29" t="str">
        <f>IF(ISERROR(VLOOKUP(B630,Emprunteurs!$A$2:$E$1629,5,FALSE))," ",VLOOKUP(B630,Emprunteurs!$A$2:$E$1629,5,FALSE))</f>
        <v xml:space="preserve"> </v>
      </c>
      <c r="G630" s="29"/>
      <c r="H630" s="34"/>
      <c r="I630" s="82" t="str">
        <f>IF(ISERROR(VLOOKUP(H630,Inventaire!$A$2:$D$180,2,FALSE))," ",VLOOKUP(H630,Inventaire!$A$2:$D$180,2,FALSE))</f>
        <v xml:space="preserve"> </v>
      </c>
      <c r="J630" s="29" t="str">
        <f>IF(ISERROR(VLOOKUP(H630,Inventaire!$A$2:$D$180,3,FALSE))," ",VLOOKUP(H630,Inventaire!$A$2:$D$180,3,FALSE))</f>
        <v xml:space="preserve"> </v>
      </c>
      <c r="K630" s="29"/>
      <c r="L630" s="29"/>
      <c r="M630" s="29"/>
      <c r="N630" s="92"/>
    </row>
    <row r="631" spans="2:14" x14ac:dyDescent="0.25">
      <c r="B631" s="33"/>
      <c r="C631" s="29" t="str">
        <f>IF(ISERROR(VLOOKUP(B631,Emprunteurs!$A$2:$C$1629,2,FALSE))," ",VLOOKUP(B631,Emprunteurs!$A$2:$C$1629,2,FALSE))</f>
        <v xml:space="preserve"> </v>
      </c>
      <c r="D631" s="29" t="str">
        <f>IF(ISERROR(VLOOKUP(B631,Emprunteurs!$A$2:$C$1629,3,FALSE))," ",VLOOKUP(B631,Emprunteurs!$A$2:$C$1629,3,FALSE))</f>
        <v xml:space="preserve"> </v>
      </c>
      <c r="E631" s="29" t="str">
        <f>IF(ISERROR(VLOOKUP(B631,Emprunteurs!$A$2:$E$1629,4,FALSE))," ",VLOOKUP(B631,Emprunteurs!$A$2:$E$1629,4,FALSE))</f>
        <v xml:space="preserve"> </v>
      </c>
      <c r="F631" s="29" t="str">
        <f>IF(ISERROR(VLOOKUP(B631,Emprunteurs!$A$2:$E$1629,5,FALSE))," ",VLOOKUP(B631,Emprunteurs!$A$2:$E$1629,5,FALSE))</f>
        <v xml:space="preserve"> </v>
      </c>
      <c r="G631" s="29"/>
      <c r="H631" s="34"/>
      <c r="I631" s="82" t="str">
        <f>IF(ISERROR(VLOOKUP(H631,Inventaire!$A$2:$D$180,2,FALSE))," ",VLOOKUP(H631,Inventaire!$A$2:$D$180,2,FALSE))</f>
        <v xml:space="preserve"> </v>
      </c>
      <c r="J631" s="29" t="str">
        <f>IF(ISERROR(VLOOKUP(H631,Inventaire!$A$2:$D$180,3,FALSE))," ",VLOOKUP(H631,Inventaire!$A$2:$D$180,3,FALSE))</f>
        <v xml:space="preserve"> </v>
      </c>
      <c r="K631" s="29"/>
      <c r="L631" s="29"/>
      <c r="M631" s="29"/>
      <c r="N631" s="92"/>
    </row>
    <row r="632" spans="2:14" x14ac:dyDescent="0.25">
      <c r="B632" s="33"/>
      <c r="C632" s="29" t="str">
        <f>IF(ISERROR(VLOOKUP(B632,Emprunteurs!$A$2:$C$1629,2,FALSE))," ",VLOOKUP(B632,Emprunteurs!$A$2:$C$1629,2,FALSE))</f>
        <v xml:space="preserve"> </v>
      </c>
      <c r="D632" s="29" t="str">
        <f>IF(ISERROR(VLOOKUP(B632,Emprunteurs!$A$2:$C$1629,3,FALSE))," ",VLOOKUP(B632,Emprunteurs!$A$2:$C$1629,3,FALSE))</f>
        <v xml:space="preserve"> </v>
      </c>
      <c r="E632" s="29" t="str">
        <f>IF(ISERROR(VLOOKUP(B632,Emprunteurs!$A$2:$E$1629,4,FALSE))," ",VLOOKUP(B632,Emprunteurs!$A$2:$E$1629,4,FALSE))</f>
        <v xml:space="preserve"> </v>
      </c>
      <c r="F632" s="29" t="str">
        <f>IF(ISERROR(VLOOKUP(B632,Emprunteurs!$A$2:$E$1629,5,FALSE))," ",VLOOKUP(B632,Emprunteurs!$A$2:$E$1629,5,FALSE))</f>
        <v xml:space="preserve"> </v>
      </c>
      <c r="G632" s="29"/>
      <c r="H632" s="34"/>
      <c r="I632" s="82" t="str">
        <f>IF(ISERROR(VLOOKUP(H632,Inventaire!$A$2:$D$180,2,FALSE))," ",VLOOKUP(H632,Inventaire!$A$2:$D$180,2,FALSE))</f>
        <v xml:space="preserve"> </v>
      </c>
      <c r="J632" s="29" t="str">
        <f>IF(ISERROR(VLOOKUP(H632,Inventaire!$A$2:$D$180,3,FALSE))," ",VLOOKUP(H632,Inventaire!$A$2:$D$180,3,FALSE))</f>
        <v xml:space="preserve"> </v>
      </c>
      <c r="K632" s="29"/>
      <c r="L632" s="29"/>
      <c r="M632" s="29"/>
      <c r="N632" s="92"/>
    </row>
    <row r="633" spans="2:14" x14ac:dyDescent="0.25">
      <c r="B633" s="33"/>
      <c r="C633" s="29" t="str">
        <f>IF(ISERROR(VLOOKUP(B633,Emprunteurs!$A$2:$C$1629,2,FALSE))," ",VLOOKUP(B633,Emprunteurs!$A$2:$C$1629,2,FALSE))</f>
        <v xml:space="preserve"> </v>
      </c>
      <c r="D633" s="29" t="str">
        <f>IF(ISERROR(VLOOKUP(B633,Emprunteurs!$A$2:$C$1629,3,FALSE))," ",VLOOKUP(B633,Emprunteurs!$A$2:$C$1629,3,FALSE))</f>
        <v xml:space="preserve"> </v>
      </c>
      <c r="E633" s="29" t="str">
        <f>IF(ISERROR(VLOOKUP(B633,Emprunteurs!$A$2:$E$1629,4,FALSE))," ",VLOOKUP(B633,Emprunteurs!$A$2:$E$1629,4,FALSE))</f>
        <v xml:space="preserve"> </v>
      </c>
      <c r="F633" s="29" t="str">
        <f>IF(ISERROR(VLOOKUP(B633,Emprunteurs!$A$2:$E$1629,5,FALSE))," ",VLOOKUP(B633,Emprunteurs!$A$2:$E$1629,5,FALSE))</f>
        <v xml:space="preserve"> </v>
      </c>
      <c r="G633" s="29"/>
      <c r="H633" s="34"/>
      <c r="I633" s="82" t="str">
        <f>IF(ISERROR(VLOOKUP(H633,Inventaire!$A$2:$D$180,2,FALSE))," ",VLOOKUP(H633,Inventaire!$A$2:$D$180,2,FALSE))</f>
        <v xml:space="preserve"> </v>
      </c>
      <c r="J633" s="29" t="str">
        <f>IF(ISERROR(VLOOKUP(H633,Inventaire!$A$2:$D$180,3,FALSE))," ",VLOOKUP(H633,Inventaire!$A$2:$D$180,3,FALSE))</f>
        <v xml:space="preserve"> </v>
      </c>
      <c r="K633" s="29"/>
      <c r="L633" s="29"/>
      <c r="M633" s="29"/>
      <c r="N633" s="92"/>
    </row>
    <row r="634" spans="2:14" x14ac:dyDescent="0.25">
      <c r="B634" s="33"/>
      <c r="C634" s="29" t="str">
        <f>IF(ISERROR(VLOOKUP(B634,Emprunteurs!$A$2:$C$1629,2,FALSE))," ",VLOOKUP(B634,Emprunteurs!$A$2:$C$1629,2,FALSE))</f>
        <v xml:space="preserve"> </v>
      </c>
      <c r="D634" s="29" t="str">
        <f>IF(ISERROR(VLOOKUP(B634,Emprunteurs!$A$2:$C$1629,3,FALSE))," ",VLOOKUP(B634,Emprunteurs!$A$2:$C$1629,3,FALSE))</f>
        <v xml:space="preserve"> </v>
      </c>
      <c r="E634" s="29" t="str">
        <f>IF(ISERROR(VLOOKUP(B634,Emprunteurs!$A$2:$E$1629,4,FALSE))," ",VLOOKUP(B634,Emprunteurs!$A$2:$E$1629,4,FALSE))</f>
        <v xml:space="preserve"> </v>
      </c>
      <c r="F634" s="29" t="str">
        <f>IF(ISERROR(VLOOKUP(B634,Emprunteurs!$A$2:$E$1629,5,FALSE))," ",VLOOKUP(B634,Emprunteurs!$A$2:$E$1629,5,FALSE))</f>
        <v xml:space="preserve"> </v>
      </c>
      <c r="G634" s="29"/>
      <c r="H634" s="34"/>
      <c r="I634" s="82" t="str">
        <f>IF(ISERROR(VLOOKUP(H634,Inventaire!$A$2:$D$180,2,FALSE))," ",VLOOKUP(H634,Inventaire!$A$2:$D$180,2,FALSE))</f>
        <v xml:space="preserve"> </v>
      </c>
      <c r="J634" s="29" t="str">
        <f>IF(ISERROR(VLOOKUP(H634,Inventaire!$A$2:$D$180,3,FALSE))," ",VLOOKUP(H634,Inventaire!$A$2:$D$180,3,FALSE))</f>
        <v xml:space="preserve"> </v>
      </c>
      <c r="K634" s="29"/>
      <c r="L634" s="29"/>
      <c r="M634" s="29"/>
      <c r="N634" s="92"/>
    </row>
    <row r="635" spans="2:14" x14ac:dyDescent="0.25">
      <c r="B635" s="33"/>
      <c r="C635" s="29" t="str">
        <f>IF(ISERROR(VLOOKUP(B635,Emprunteurs!$A$2:$C$1629,2,FALSE))," ",VLOOKUP(B635,Emprunteurs!$A$2:$C$1629,2,FALSE))</f>
        <v xml:space="preserve"> </v>
      </c>
      <c r="D635" s="29" t="str">
        <f>IF(ISERROR(VLOOKUP(B635,Emprunteurs!$A$2:$C$1629,3,FALSE))," ",VLOOKUP(B635,Emprunteurs!$A$2:$C$1629,3,FALSE))</f>
        <v xml:space="preserve"> </v>
      </c>
      <c r="E635" s="29" t="str">
        <f>IF(ISERROR(VLOOKUP(B635,Emprunteurs!$A$2:$E$1629,4,FALSE))," ",VLOOKUP(B635,Emprunteurs!$A$2:$E$1629,4,FALSE))</f>
        <v xml:space="preserve"> </v>
      </c>
      <c r="F635" s="29" t="str">
        <f>IF(ISERROR(VLOOKUP(B635,Emprunteurs!$A$2:$E$1629,5,FALSE))," ",VLOOKUP(B635,Emprunteurs!$A$2:$E$1629,5,FALSE))</f>
        <v xml:space="preserve"> </v>
      </c>
      <c r="G635" s="29"/>
      <c r="H635" s="34"/>
      <c r="I635" s="82" t="str">
        <f>IF(ISERROR(VLOOKUP(H635,Inventaire!$A$2:$D$180,2,FALSE))," ",VLOOKUP(H635,Inventaire!$A$2:$D$180,2,FALSE))</f>
        <v xml:space="preserve"> </v>
      </c>
      <c r="J635" s="29" t="str">
        <f>IF(ISERROR(VLOOKUP(H635,Inventaire!$A$2:$D$180,3,FALSE))," ",VLOOKUP(H635,Inventaire!$A$2:$D$180,3,FALSE))</f>
        <v xml:space="preserve"> </v>
      </c>
      <c r="K635" s="29"/>
      <c r="L635" s="29"/>
      <c r="M635" s="29"/>
      <c r="N635" s="92"/>
    </row>
    <row r="636" spans="2:14" x14ac:dyDescent="0.25">
      <c r="B636" s="33"/>
      <c r="C636" s="29" t="str">
        <f>IF(ISERROR(VLOOKUP(B636,Emprunteurs!$A$2:$C$1629,2,FALSE))," ",VLOOKUP(B636,Emprunteurs!$A$2:$C$1629,2,FALSE))</f>
        <v xml:space="preserve"> </v>
      </c>
      <c r="D636" s="29" t="str">
        <f>IF(ISERROR(VLOOKUP(B636,Emprunteurs!$A$2:$C$1629,3,FALSE))," ",VLOOKUP(B636,Emprunteurs!$A$2:$C$1629,3,FALSE))</f>
        <v xml:space="preserve"> </v>
      </c>
      <c r="E636" s="29" t="str">
        <f>IF(ISERROR(VLOOKUP(B636,Emprunteurs!$A$2:$E$1629,4,FALSE))," ",VLOOKUP(B636,Emprunteurs!$A$2:$E$1629,4,FALSE))</f>
        <v xml:space="preserve"> </v>
      </c>
      <c r="F636" s="29" t="str">
        <f>IF(ISERROR(VLOOKUP(B636,Emprunteurs!$A$2:$E$1629,5,FALSE))," ",VLOOKUP(B636,Emprunteurs!$A$2:$E$1629,5,FALSE))</f>
        <v xml:space="preserve"> </v>
      </c>
      <c r="G636" s="29"/>
      <c r="H636" s="34"/>
      <c r="I636" s="82" t="str">
        <f>IF(ISERROR(VLOOKUP(H636,Inventaire!$A$2:$D$180,2,FALSE))," ",VLOOKUP(H636,Inventaire!$A$2:$D$180,2,FALSE))</f>
        <v xml:space="preserve"> </v>
      </c>
      <c r="J636" s="29" t="str">
        <f>IF(ISERROR(VLOOKUP(H636,Inventaire!$A$2:$D$180,3,FALSE))," ",VLOOKUP(H636,Inventaire!$A$2:$D$180,3,FALSE))</f>
        <v xml:space="preserve"> </v>
      </c>
      <c r="K636" s="29"/>
      <c r="L636" s="29"/>
      <c r="M636" s="29"/>
      <c r="N636" s="92"/>
    </row>
    <row r="637" spans="2:14" x14ac:dyDescent="0.25">
      <c r="B637" s="33"/>
      <c r="C637" s="29" t="str">
        <f>IF(ISERROR(VLOOKUP(B637,Emprunteurs!$A$2:$C$1629,2,FALSE))," ",VLOOKUP(B637,Emprunteurs!$A$2:$C$1629,2,FALSE))</f>
        <v xml:space="preserve"> </v>
      </c>
      <c r="D637" s="29" t="str">
        <f>IF(ISERROR(VLOOKUP(B637,Emprunteurs!$A$2:$C$1629,3,FALSE))," ",VLOOKUP(B637,Emprunteurs!$A$2:$C$1629,3,FALSE))</f>
        <v xml:space="preserve"> </v>
      </c>
      <c r="E637" s="29" t="str">
        <f>IF(ISERROR(VLOOKUP(B637,Emprunteurs!$A$2:$E$1629,4,FALSE))," ",VLOOKUP(B637,Emprunteurs!$A$2:$E$1629,4,FALSE))</f>
        <v xml:space="preserve"> </v>
      </c>
      <c r="F637" s="29" t="str">
        <f>IF(ISERROR(VLOOKUP(B637,Emprunteurs!$A$2:$E$1629,5,FALSE))," ",VLOOKUP(B637,Emprunteurs!$A$2:$E$1629,5,FALSE))</f>
        <v xml:space="preserve"> </v>
      </c>
      <c r="G637" s="29"/>
      <c r="H637" s="34"/>
      <c r="I637" s="82" t="str">
        <f>IF(ISERROR(VLOOKUP(H637,Inventaire!$A$2:$D$180,2,FALSE))," ",VLOOKUP(H637,Inventaire!$A$2:$D$180,2,FALSE))</f>
        <v xml:space="preserve"> </v>
      </c>
      <c r="J637" s="29" t="str">
        <f>IF(ISERROR(VLOOKUP(H637,Inventaire!$A$2:$D$180,3,FALSE))," ",VLOOKUP(H637,Inventaire!$A$2:$D$180,3,FALSE))</f>
        <v xml:space="preserve"> </v>
      </c>
      <c r="K637" s="29"/>
      <c r="L637" s="29"/>
      <c r="M637" s="29"/>
      <c r="N637" s="92"/>
    </row>
    <row r="638" spans="2:14" x14ac:dyDescent="0.25">
      <c r="B638" s="33"/>
      <c r="C638" s="29" t="str">
        <f>IF(ISERROR(VLOOKUP(B638,Emprunteurs!$A$2:$C$1629,2,FALSE))," ",VLOOKUP(B638,Emprunteurs!$A$2:$C$1629,2,FALSE))</f>
        <v xml:space="preserve"> </v>
      </c>
      <c r="D638" s="29" t="str">
        <f>IF(ISERROR(VLOOKUP(B638,Emprunteurs!$A$2:$C$1629,3,FALSE))," ",VLOOKUP(B638,Emprunteurs!$A$2:$C$1629,3,FALSE))</f>
        <v xml:space="preserve"> </v>
      </c>
      <c r="E638" s="29" t="str">
        <f>IF(ISERROR(VLOOKUP(B638,Emprunteurs!$A$2:$E$1629,4,FALSE))," ",VLOOKUP(B638,Emprunteurs!$A$2:$E$1629,4,FALSE))</f>
        <v xml:space="preserve"> </v>
      </c>
      <c r="F638" s="29" t="str">
        <f>IF(ISERROR(VLOOKUP(B638,Emprunteurs!$A$2:$E$1629,5,FALSE))," ",VLOOKUP(B638,Emprunteurs!$A$2:$E$1629,5,FALSE))</f>
        <v xml:space="preserve"> </v>
      </c>
      <c r="G638" s="29"/>
      <c r="H638" s="34"/>
      <c r="I638" s="82" t="str">
        <f>IF(ISERROR(VLOOKUP(H638,Inventaire!$A$2:$D$180,2,FALSE))," ",VLOOKUP(H638,Inventaire!$A$2:$D$180,2,FALSE))</f>
        <v xml:space="preserve"> </v>
      </c>
      <c r="J638" s="29" t="str">
        <f>IF(ISERROR(VLOOKUP(H638,Inventaire!$A$2:$D$180,3,FALSE))," ",VLOOKUP(H638,Inventaire!$A$2:$D$180,3,FALSE))</f>
        <v xml:space="preserve"> </v>
      </c>
      <c r="K638" s="29"/>
      <c r="L638" s="29"/>
      <c r="M638" s="29"/>
      <c r="N638" s="92"/>
    </row>
    <row r="639" spans="2:14" x14ac:dyDescent="0.25">
      <c r="B639" s="33"/>
      <c r="C639" s="29" t="str">
        <f>IF(ISERROR(VLOOKUP(B639,Emprunteurs!$A$2:$C$1629,2,FALSE))," ",VLOOKUP(B639,Emprunteurs!$A$2:$C$1629,2,FALSE))</f>
        <v xml:space="preserve"> </v>
      </c>
      <c r="D639" s="29" t="str">
        <f>IF(ISERROR(VLOOKUP(B639,Emprunteurs!$A$2:$C$1629,3,FALSE))," ",VLOOKUP(B639,Emprunteurs!$A$2:$C$1629,3,FALSE))</f>
        <v xml:space="preserve"> </v>
      </c>
      <c r="E639" s="29" t="str">
        <f>IF(ISERROR(VLOOKUP(B639,Emprunteurs!$A$2:$E$1629,4,FALSE))," ",VLOOKUP(B639,Emprunteurs!$A$2:$E$1629,4,FALSE))</f>
        <v xml:space="preserve"> </v>
      </c>
      <c r="F639" s="29" t="str">
        <f>IF(ISERROR(VLOOKUP(B639,Emprunteurs!$A$2:$E$1629,5,FALSE))," ",VLOOKUP(B639,Emprunteurs!$A$2:$E$1629,5,FALSE))</f>
        <v xml:space="preserve"> </v>
      </c>
      <c r="G639" s="29"/>
      <c r="H639" s="34"/>
      <c r="I639" s="82" t="str">
        <f>IF(ISERROR(VLOOKUP(H639,Inventaire!$A$2:$D$180,2,FALSE))," ",VLOOKUP(H639,Inventaire!$A$2:$D$180,2,FALSE))</f>
        <v xml:space="preserve"> </v>
      </c>
      <c r="J639" s="29" t="str">
        <f>IF(ISERROR(VLOOKUP(H639,Inventaire!$A$2:$D$180,3,FALSE))," ",VLOOKUP(H639,Inventaire!$A$2:$D$180,3,FALSE))</f>
        <v xml:space="preserve"> </v>
      </c>
      <c r="K639" s="29"/>
      <c r="L639" s="29"/>
      <c r="M639" s="29"/>
      <c r="N639" s="92"/>
    </row>
    <row r="640" spans="2:14" x14ac:dyDescent="0.25">
      <c r="B640" s="33"/>
      <c r="C640" s="29" t="str">
        <f>IF(ISERROR(VLOOKUP(B640,Emprunteurs!$A$2:$C$1629,2,FALSE))," ",VLOOKUP(B640,Emprunteurs!$A$2:$C$1629,2,FALSE))</f>
        <v xml:space="preserve"> </v>
      </c>
      <c r="D640" s="29" t="str">
        <f>IF(ISERROR(VLOOKUP(B640,Emprunteurs!$A$2:$C$1629,3,FALSE))," ",VLOOKUP(B640,Emprunteurs!$A$2:$C$1629,3,FALSE))</f>
        <v xml:space="preserve"> </v>
      </c>
      <c r="E640" s="29" t="str">
        <f>IF(ISERROR(VLOOKUP(B640,Emprunteurs!$A$2:$E$1629,4,FALSE))," ",VLOOKUP(B640,Emprunteurs!$A$2:$E$1629,4,FALSE))</f>
        <v xml:space="preserve"> </v>
      </c>
      <c r="F640" s="29" t="str">
        <f>IF(ISERROR(VLOOKUP(B640,Emprunteurs!$A$2:$E$1629,5,FALSE))," ",VLOOKUP(B640,Emprunteurs!$A$2:$E$1629,5,FALSE))</f>
        <v xml:space="preserve"> </v>
      </c>
      <c r="G640" s="29"/>
      <c r="H640" s="34"/>
      <c r="I640" s="82" t="str">
        <f>IF(ISERROR(VLOOKUP(H640,Inventaire!$A$2:$D$180,2,FALSE))," ",VLOOKUP(H640,Inventaire!$A$2:$D$180,2,FALSE))</f>
        <v xml:space="preserve"> </v>
      </c>
      <c r="J640" s="29" t="str">
        <f>IF(ISERROR(VLOOKUP(H640,Inventaire!$A$2:$D$180,3,FALSE))," ",VLOOKUP(H640,Inventaire!$A$2:$D$180,3,FALSE))</f>
        <v xml:space="preserve"> </v>
      </c>
      <c r="K640" s="29"/>
      <c r="L640" s="29"/>
      <c r="M640" s="29"/>
      <c r="N640" s="92"/>
    </row>
    <row r="641" spans="2:14" x14ac:dyDescent="0.25">
      <c r="B641" s="33"/>
      <c r="C641" s="29" t="str">
        <f>IF(ISERROR(VLOOKUP(B641,Emprunteurs!$A$2:$C$1629,2,FALSE))," ",VLOOKUP(B641,Emprunteurs!$A$2:$C$1629,2,FALSE))</f>
        <v xml:space="preserve"> </v>
      </c>
      <c r="D641" s="29" t="str">
        <f>IF(ISERROR(VLOOKUP(B641,Emprunteurs!$A$2:$C$1629,3,FALSE))," ",VLOOKUP(B641,Emprunteurs!$A$2:$C$1629,3,FALSE))</f>
        <v xml:space="preserve"> </v>
      </c>
      <c r="E641" s="29" t="str">
        <f>IF(ISERROR(VLOOKUP(B641,Emprunteurs!$A$2:$E$1629,4,FALSE))," ",VLOOKUP(B641,Emprunteurs!$A$2:$E$1629,4,FALSE))</f>
        <v xml:space="preserve"> </v>
      </c>
      <c r="F641" s="29" t="str">
        <f>IF(ISERROR(VLOOKUP(B641,Emprunteurs!$A$2:$E$1629,5,FALSE))," ",VLOOKUP(B641,Emprunteurs!$A$2:$E$1629,5,FALSE))</f>
        <v xml:space="preserve"> </v>
      </c>
      <c r="G641" s="29"/>
      <c r="H641" s="34"/>
      <c r="I641" s="82" t="str">
        <f>IF(ISERROR(VLOOKUP(H641,Inventaire!$A$2:$D$180,2,FALSE))," ",VLOOKUP(H641,Inventaire!$A$2:$D$180,2,FALSE))</f>
        <v xml:space="preserve"> </v>
      </c>
      <c r="J641" s="29" t="str">
        <f>IF(ISERROR(VLOOKUP(H641,Inventaire!$A$2:$D$180,3,FALSE))," ",VLOOKUP(H641,Inventaire!$A$2:$D$180,3,FALSE))</f>
        <v xml:space="preserve"> </v>
      </c>
      <c r="K641" s="29"/>
      <c r="L641" s="29"/>
      <c r="M641" s="29"/>
      <c r="N641" s="92"/>
    </row>
    <row r="642" spans="2:14" x14ac:dyDescent="0.25">
      <c r="B642" s="33"/>
      <c r="C642" s="29" t="str">
        <f>IF(ISERROR(VLOOKUP(B642,Emprunteurs!$A$2:$C$1629,2,FALSE))," ",VLOOKUP(B642,Emprunteurs!$A$2:$C$1629,2,FALSE))</f>
        <v xml:space="preserve"> </v>
      </c>
      <c r="D642" s="29" t="str">
        <f>IF(ISERROR(VLOOKUP(B642,Emprunteurs!$A$2:$C$1629,3,FALSE))," ",VLOOKUP(B642,Emprunteurs!$A$2:$C$1629,3,FALSE))</f>
        <v xml:space="preserve"> </v>
      </c>
      <c r="E642" s="29" t="str">
        <f>IF(ISERROR(VLOOKUP(B642,Emprunteurs!$A$2:$E$1629,4,FALSE))," ",VLOOKUP(B642,Emprunteurs!$A$2:$E$1629,4,FALSE))</f>
        <v xml:space="preserve"> </v>
      </c>
      <c r="F642" s="29" t="str">
        <f>IF(ISERROR(VLOOKUP(B642,Emprunteurs!$A$2:$E$1629,5,FALSE))," ",VLOOKUP(B642,Emprunteurs!$A$2:$E$1629,5,FALSE))</f>
        <v xml:space="preserve"> </v>
      </c>
      <c r="G642" s="29"/>
      <c r="H642" s="34"/>
      <c r="I642" s="82" t="str">
        <f>IF(ISERROR(VLOOKUP(H642,Inventaire!$A$2:$D$180,2,FALSE))," ",VLOOKUP(H642,Inventaire!$A$2:$D$180,2,FALSE))</f>
        <v xml:space="preserve"> </v>
      </c>
      <c r="J642" s="29" t="str">
        <f>IF(ISERROR(VLOOKUP(H642,Inventaire!$A$2:$D$180,3,FALSE))," ",VLOOKUP(H642,Inventaire!$A$2:$D$180,3,FALSE))</f>
        <v xml:space="preserve"> </v>
      </c>
      <c r="K642" s="29"/>
      <c r="L642" s="29"/>
      <c r="M642" s="29"/>
      <c r="N642" s="92"/>
    </row>
    <row r="643" spans="2:14" x14ac:dyDescent="0.25">
      <c r="B643" s="33"/>
      <c r="C643" s="29" t="str">
        <f>IF(ISERROR(VLOOKUP(B643,Emprunteurs!$A$2:$C$1629,2,FALSE))," ",VLOOKUP(B643,Emprunteurs!$A$2:$C$1629,2,FALSE))</f>
        <v xml:space="preserve"> </v>
      </c>
      <c r="D643" s="29" t="str">
        <f>IF(ISERROR(VLOOKUP(B643,Emprunteurs!$A$2:$C$1629,3,FALSE))," ",VLOOKUP(B643,Emprunteurs!$A$2:$C$1629,3,FALSE))</f>
        <v xml:space="preserve"> </v>
      </c>
      <c r="E643" s="29" t="str">
        <f>IF(ISERROR(VLOOKUP(B643,Emprunteurs!$A$2:$E$1629,4,FALSE))," ",VLOOKUP(B643,Emprunteurs!$A$2:$E$1629,4,FALSE))</f>
        <v xml:space="preserve"> </v>
      </c>
      <c r="F643" s="29" t="str">
        <f>IF(ISERROR(VLOOKUP(B643,Emprunteurs!$A$2:$E$1629,5,FALSE))," ",VLOOKUP(B643,Emprunteurs!$A$2:$E$1629,5,FALSE))</f>
        <v xml:space="preserve"> </v>
      </c>
      <c r="G643" s="29"/>
      <c r="H643" s="34"/>
      <c r="I643" s="82" t="str">
        <f>IF(ISERROR(VLOOKUP(H643,Inventaire!$A$2:$D$180,2,FALSE))," ",VLOOKUP(H643,Inventaire!$A$2:$D$180,2,FALSE))</f>
        <v xml:space="preserve"> </v>
      </c>
      <c r="J643" s="29" t="str">
        <f>IF(ISERROR(VLOOKUP(H643,Inventaire!$A$2:$D$180,3,FALSE))," ",VLOOKUP(H643,Inventaire!$A$2:$D$180,3,FALSE))</f>
        <v xml:space="preserve"> </v>
      </c>
      <c r="K643" s="29"/>
      <c r="L643" s="29"/>
      <c r="M643" s="29"/>
      <c r="N643" s="92"/>
    </row>
    <row r="644" spans="2:14" x14ac:dyDescent="0.25">
      <c r="B644" s="33"/>
      <c r="C644" s="29" t="str">
        <f>IF(ISERROR(VLOOKUP(B644,Emprunteurs!$A$2:$C$1629,2,FALSE))," ",VLOOKUP(B644,Emprunteurs!$A$2:$C$1629,2,FALSE))</f>
        <v xml:space="preserve"> </v>
      </c>
      <c r="D644" s="29" t="str">
        <f>IF(ISERROR(VLOOKUP(B644,Emprunteurs!$A$2:$C$1629,3,FALSE))," ",VLOOKUP(B644,Emprunteurs!$A$2:$C$1629,3,FALSE))</f>
        <v xml:space="preserve"> </v>
      </c>
      <c r="E644" s="29" t="str">
        <f>IF(ISERROR(VLOOKUP(B644,Emprunteurs!$A$2:$E$1629,4,FALSE))," ",VLOOKUP(B644,Emprunteurs!$A$2:$E$1629,4,FALSE))</f>
        <v xml:space="preserve"> </v>
      </c>
      <c r="F644" s="29" t="str">
        <f>IF(ISERROR(VLOOKUP(B644,Emprunteurs!$A$2:$E$1629,5,FALSE))," ",VLOOKUP(B644,Emprunteurs!$A$2:$E$1629,5,FALSE))</f>
        <v xml:space="preserve"> </v>
      </c>
      <c r="G644" s="29"/>
      <c r="H644" s="34"/>
      <c r="I644" s="82" t="str">
        <f>IF(ISERROR(VLOOKUP(H644,Inventaire!$A$2:$D$180,2,FALSE))," ",VLOOKUP(H644,Inventaire!$A$2:$D$180,2,FALSE))</f>
        <v xml:space="preserve"> </v>
      </c>
      <c r="J644" s="29" t="str">
        <f>IF(ISERROR(VLOOKUP(H644,Inventaire!$A$2:$D$180,3,FALSE))," ",VLOOKUP(H644,Inventaire!$A$2:$D$180,3,FALSE))</f>
        <v xml:space="preserve"> </v>
      </c>
      <c r="K644" s="29"/>
      <c r="L644" s="29"/>
      <c r="M644" s="29"/>
      <c r="N644" s="92"/>
    </row>
    <row r="645" spans="2:14" x14ac:dyDescent="0.25">
      <c r="B645" s="33"/>
      <c r="C645" s="29" t="str">
        <f>IF(ISERROR(VLOOKUP(B645,Emprunteurs!$A$2:$C$1629,2,FALSE))," ",VLOOKUP(B645,Emprunteurs!$A$2:$C$1629,2,FALSE))</f>
        <v xml:space="preserve"> </v>
      </c>
      <c r="D645" s="29" t="str">
        <f>IF(ISERROR(VLOOKUP(B645,Emprunteurs!$A$2:$C$1629,3,FALSE))," ",VLOOKUP(B645,Emprunteurs!$A$2:$C$1629,3,FALSE))</f>
        <v xml:space="preserve"> </v>
      </c>
      <c r="E645" s="29" t="str">
        <f>IF(ISERROR(VLOOKUP(B645,Emprunteurs!$A$2:$E$1629,4,FALSE))," ",VLOOKUP(B645,Emprunteurs!$A$2:$E$1629,4,FALSE))</f>
        <v xml:space="preserve"> </v>
      </c>
      <c r="F645" s="29" t="str">
        <f>IF(ISERROR(VLOOKUP(B645,Emprunteurs!$A$2:$E$1629,5,FALSE))," ",VLOOKUP(B645,Emprunteurs!$A$2:$E$1629,5,FALSE))</f>
        <v xml:space="preserve"> </v>
      </c>
      <c r="G645" s="29"/>
      <c r="H645" s="34"/>
      <c r="I645" s="82" t="str">
        <f>IF(ISERROR(VLOOKUP(H645,Inventaire!$A$2:$D$180,2,FALSE))," ",VLOOKUP(H645,Inventaire!$A$2:$D$180,2,FALSE))</f>
        <v xml:space="preserve"> </v>
      </c>
      <c r="J645" s="29" t="str">
        <f>IF(ISERROR(VLOOKUP(H645,Inventaire!$A$2:$D$180,3,FALSE))," ",VLOOKUP(H645,Inventaire!$A$2:$D$180,3,FALSE))</f>
        <v xml:space="preserve"> </v>
      </c>
      <c r="K645" s="29"/>
      <c r="L645" s="29"/>
      <c r="M645" s="29"/>
      <c r="N645" s="92"/>
    </row>
    <row r="646" spans="2:14" x14ac:dyDescent="0.25">
      <c r="B646" s="33"/>
      <c r="C646" s="29" t="str">
        <f>IF(ISERROR(VLOOKUP(B646,Emprunteurs!$A$2:$C$1629,2,FALSE))," ",VLOOKUP(B646,Emprunteurs!$A$2:$C$1629,2,FALSE))</f>
        <v xml:space="preserve"> </v>
      </c>
      <c r="D646" s="29" t="str">
        <f>IF(ISERROR(VLOOKUP(B646,Emprunteurs!$A$2:$C$1629,3,FALSE))," ",VLOOKUP(B646,Emprunteurs!$A$2:$C$1629,3,FALSE))</f>
        <v xml:space="preserve"> </v>
      </c>
      <c r="E646" s="29" t="str">
        <f>IF(ISERROR(VLOOKUP(B646,Emprunteurs!$A$2:$E$1629,4,FALSE))," ",VLOOKUP(B646,Emprunteurs!$A$2:$E$1629,4,FALSE))</f>
        <v xml:space="preserve"> </v>
      </c>
      <c r="F646" s="29" t="str">
        <f>IF(ISERROR(VLOOKUP(B646,Emprunteurs!$A$2:$E$1629,5,FALSE))," ",VLOOKUP(B646,Emprunteurs!$A$2:$E$1629,5,FALSE))</f>
        <v xml:space="preserve"> </v>
      </c>
      <c r="G646" s="29"/>
      <c r="H646" s="34"/>
      <c r="I646" s="82" t="str">
        <f>IF(ISERROR(VLOOKUP(H646,Inventaire!$A$2:$D$180,2,FALSE))," ",VLOOKUP(H646,Inventaire!$A$2:$D$180,2,FALSE))</f>
        <v xml:space="preserve"> </v>
      </c>
      <c r="J646" s="29" t="str">
        <f>IF(ISERROR(VLOOKUP(H646,Inventaire!$A$2:$D$180,3,FALSE))," ",VLOOKUP(H646,Inventaire!$A$2:$D$180,3,FALSE))</f>
        <v xml:space="preserve"> </v>
      </c>
      <c r="K646" s="29"/>
      <c r="L646" s="29"/>
      <c r="M646" s="29"/>
      <c r="N646" s="92"/>
    </row>
    <row r="647" spans="2:14" x14ac:dyDescent="0.25">
      <c r="B647" s="33"/>
      <c r="C647" s="29" t="str">
        <f>IF(ISERROR(VLOOKUP(B647,Emprunteurs!$A$2:$C$1629,2,FALSE))," ",VLOOKUP(B647,Emprunteurs!$A$2:$C$1629,2,FALSE))</f>
        <v xml:space="preserve"> </v>
      </c>
      <c r="D647" s="29" t="str">
        <f>IF(ISERROR(VLOOKUP(B647,Emprunteurs!$A$2:$C$1629,3,FALSE))," ",VLOOKUP(B647,Emprunteurs!$A$2:$C$1629,3,FALSE))</f>
        <v xml:space="preserve"> </v>
      </c>
      <c r="E647" s="29" t="str">
        <f>IF(ISERROR(VLOOKUP(B647,Emprunteurs!$A$2:$E$1629,4,FALSE))," ",VLOOKUP(B647,Emprunteurs!$A$2:$E$1629,4,FALSE))</f>
        <v xml:space="preserve"> </v>
      </c>
      <c r="F647" s="29" t="str">
        <f>IF(ISERROR(VLOOKUP(B647,Emprunteurs!$A$2:$E$1629,5,FALSE))," ",VLOOKUP(B647,Emprunteurs!$A$2:$E$1629,5,FALSE))</f>
        <v xml:space="preserve"> </v>
      </c>
      <c r="G647" s="29"/>
      <c r="H647" s="34"/>
      <c r="I647" s="82" t="str">
        <f>IF(ISERROR(VLOOKUP(H647,Inventaire!$A$2:$D$180,2,FALSE))," ",VLOOKUP(H647,Inventaire!$A$2:$D$180,2,FALSE))</f>
        <v xml:space="preserve"> </v>
      </c>
      <c r="J647" s="29" t="str">
        <f>IF(ISERROR(VLOOKUP(H647,Inventaire!$A$2:$D$180,3,FALSE))," ",VLOOKUP(H647,Inventaire!$A$2:$D$180,3,FALSE))</f>
        <v xml:space="preserve"> </v>
      </c>
      <c r="K647" s="29"/>
      <c r="L647" s="29"/>
      <c r="M647" s="29"/>
      <c r="N647" s="92"/>
    </row>
    <row r="648" spans="2:14" x14ac:dyDescent="0.25">
      <c r="B648" s="33"/>
      <c r="C648" s="29" t="str">
        <f>IF(ISERROR(VLOOKUP(B648,Emprunteurs!$A$2:$C$1629,2,FALSE))," ",VLOOKUP(B648,Emprunteurs!$A$2:$C$1629,2,FALSE))</f>
        <v xml:space="preserve"> </v>
      </c>
      <c r="D648" s="29" t="str">
        <f>IF(ISERROR(VLOOKUP(B648,Emprunteurs!$A$2:$C$1629,3,FALSE))," ",VLOOKUP(B648,Emprunteurs!$A$2:$C$1629,3,FALSE))</f>
        <v xml:space="preserve"> </v>
      </c>
      <c r="E648" s="29" t="str">
        <f>IF(ISERROR(VLOOKUP(B648,Emprunteurs!$A$2:$E$1629,4,FALSE))," ",VLOOKUP(B648,Emprunteurs!$A$2:$E$1629,4,FALSE))</f>
        <v xml:space="preserve"> </v>
      </c>
      <c r="F648" s="29" t="str">
        <f>IF(ISERROR(VLOOKUP(B648,Emprunteurs!$A$2:$E$1629,5,FALSE))," ",VLOOKUP(B648,Emprunteurs!$A$2:$E$1629,5,FALSE))</f>
        <v xml:space="preserve"> </v>
      </c>
      <c r="G648" s="29"/>
      <c r="H648" s="34"/>
      <c r="I648" s="82" t="str">
        <f>IF(ISERROR(VLOOKUP(H648,Inventaire!$A$2:$D$180,2,FALSE))," ",VLOOKUP(H648,Inventaire!$A$2:$D$180,2,FALSE))</f>
        <v xml:space="preserve"> </v>
      </c>
      <c r="J648" s="29" t="str">
        <f>IF(ISERROR(VLOOKUP(H648,Inventaire!$A$2:$D$180,3,FALSE))," ",VLOOKUP(H648,Inventaire!$A$2:$D$180,3,FALSE))</f>
        <v xml:space="preserve"> </v>
      </c>
      <c r="K648" s="29"/>
      <c r="L648" s="29"/>
      <c r="M648" s="29"/>
      <c r="N648" s="92"/>
    </row>
    <row r="649" spans="2:14" x14ac:dyDescent="0.25">
      <c r="B649" s="33"/>
      <c r="C649" s="29" t="str">
        <f>IF(ISERROR(VLOOKUP(B649,Emprunteurs!$A$2:$C$1629,2,FALSE))," ",VLOOKUP(B649,Emprunteurs!$A$2:$C$1629,2,FALSE))</f>
        <v xml:space="preserve"> </v>
      </c>
      <c r="D649" s="29" t="str">
        <f>IF(ISERROR(VLOOKUP(B649,Emprunteurs!$A$2:$C$1629,3,FALSE))," ",VLOOKUP(B649,Emprunteurs!$A$2:$C$1629,3,FALSE))</f>
        <v xml:space="preserve"> </v>
      </c>
      <c r="E649" s="29" t="str">
        <f>IF(ISERROR(VLOOKUP(B649,Emprunteurs!$A$2:$E$1629,4,FALSE))," ",VLOOKUP(B649,Emprunteurs!$A$2:$E$1629,4,FALSE))</f>
        <v xml:space="preserve"> </v>
      </c>
      <c r="F649" s="29" t="str">
        <f>IF(ISERROR(VLOOKUP(B649,Emprunteurs!$A$2:$E$1629,5,FALSE))," ",VLOOKUP(B649,Emprunteurs!$A$2:$E$1629,5,FALSE))</f>
        <v xml:space="preserve"> </v>
      </c>
      <c r="G649" s="29"/>
      <c r="H649" s="34"/>
      <c r="I649" s="82" t="str">
        <f>IF(ISERROR(VLOOKUP(H649,Inventaire!$A$2:$D$180,2,FALSE))," ",VLOOKUP(H649,Inventaire!$A$2:$D$180,2,FALSE))</f>
        <v xml:space="preserve"> </v>
      </c>
      <c r="J649" s="29" t="str">
        <f>IF(ISERROR(VLOOKUP(H649,Inventaire!$A$2:$D$180,3,FALSE))," ",VLOOKUP(H649,Inventaire!$A$2:$D$180,3,FALSE))</f>
        <v xml:space="preserve"> </v>
      </c>
      <c r="K649" s="29"/>
      <c r="L649" s="29"/>
      <c r="M649" s="29"/>
      <c r="N649" s="92"/>
    </row>
    <row r="650" spans="2:14" x14ac:dyDescent="0.25">
      <c r="B650" s="33"/>
      <c r="C650" s="29" t="str">
        <f>IF(ISERROR(VLOOKUP(B650,Emprunteurs!$A$2:$C$1629,2,FALSE))," ",VLOOKUP(B650,Emprunteurs!$A$2:$C$1629,2,FALSE))</f>
        <v xml:space="preserve"> </v>
      </c>
      <c r="D650" s="29" t="str">
        <f>IF(ISERROR(VLOOKUP(B650,Emprunteurs!$A$2:$C$1629,3,FALSE))," ",VLOOKUP(B650,Emprunteurs!$A$2:$C$1629,3,FALSE))</f>
        <v xml:space="preserve"> </v>
      </c>
      <c r="E650" s="29" t="str">
        <f>IF(ISERROR(VLOOKUP(B650,Emprunteurs!$A$2:$E$1629,4,FALSE))," ",VLOOKUP(B650,Emprunteurs!$A$2:$E$1629,4,FALSE))</f>
        <v xml:space="preserve"> </v>
      </c>
      <c r="F650" s="29" t="str">
        <f>IF(ISERROR(VLOOKUP(B650,Emprunteurs!$A$2:$E$1629,5,FALSE))," ",VLOOKUP(B650,Emprunteurs!$A$2:$E$1629,5,FALSE))</f>
        <v xml:space="preserve"> </v>
      </c>
      <c r="G650" s="29"/>
      <c r="H650" s="34"/>
      <c r="I650" s="82" t="str">
        <f>IF(ISERROR(VLOOKUP(H650,Inventaire!$A$2:$D$180,2,FALSE))," ",VLOOKUP(H650,Inventaire!$A$2:$D$180,2,FALSE))</f>
        <v xml:space="preserve"> </v>
      </c>
      <c r="J650" s="29" t="str">
        <f>IF(ISERROR(VLOOKUP(H650,Inventaire!$A$2:$D$180,3,FALSE))," ",VLOOKUP(H650,Inventaire!$A$2:$D$180,3,FALSE))</f>
        <v xml:space="preserve"> </v>
      </c>
      <c r="K650" s="29"/>
      <c r="L650" s="29"/>
      <c r="M650" s="29"/>
      <c r="N650" s="92"/>
    </row>
    <row r="651" spans="2:14" x14ac:dyDescent="0.25">
      <c r="B651" s="33"/>
      <c r="C651" s="29" t="str">
        <f>IF(ISERROR(VLOOKUP(B651,Emprunteurs!$A$2:$C$1629,2,FALSE))," ",VLOOKUP(B651,Emprunteurs!$A$2:$C$1629,2,FALSE))</f>
        <v xml:space="preserve"> </v>
      </c>
      <c r="D651" s="29" t="str">
        <f>IF(ISERROR(VLOOKUP(B651,Emprunteurs!$A$2:$C$1629,3,FALSE))," ",VLOOKUP(B651,Emprunteurs!$A$2:$C$1629,3,FALSE))</f>
        <v xml:space="preserve"> </v>
      </c>
      <c r="E651" s="29" t="str">
        <f>IF(ISERROR(VLOOKUP(B651,Emprunteurs!$A$2:$E$1629,4,FALSE))," ",VLOOKUP(B651,Emprunteurs!$A$2:$E$1629,4,FALSE))</f>
        <v xml:space="preserve"> </v>
      </c>
      <c r="F651" s="29" t="str">
        <f>IF(ISERROR(VLOOKUP(B651,Emprunteurs!$A$2:$E$1629,5,FALSE))," ",VLOOKUP(B651,Emprunteurs!$A$2:$E$1629,5,FALSE))</f>
        <v xml:space="preserve"> </v>
      </c>
      <c r="G651" s="29"/>
      <c r="H651" s="34"/>
      <c r="I651" s="82" t="str">
        <f>IF(ISERROR(VLOOKUP(H651,Inventaire!$A$2:$D$180,2,FALSE))," ",VLOOKUP(H651,Inventaire!$A$2:$D$180,2,FALSE))</f>
        <v xml:space="preserve"> </v>
      </c>
      <c r="J651" s="29" t="str">
        <f>IF(ISERROR(VLOOKUP(H651,Inventaire!$A$2:$D$180,3,FALSE))," ",VLOOKUP(H651,Inventaire!$A$2:$D$180,3,FALSE))</f>
        <v xml:space="preserve"> </v>
      </c>
      <c r="K651" s="29"/>
      <c r="L651" s="29"/>
      <c r="M651" s="29"/>
      <c r="N651" s="92"/>
    </row>
    <row r="652" spans="2:14" x14ac:dyDescent="0.25">
      <c r="B652" s="33"/>
      <c r="C652" s="29" t="str">
        <f>IF(ISERROR(VLOOKUP(B652,Emprunteurs!$A$2:$C$1629,2,FALSE))," ",VLOOKUP(B652,Emprunteurs!$A$2:$C$1629,2,FALSE))</f>
        <v xml:space="preserve"> </v>
      </c>
      <c r="D652" s="29" t="str">
        <f>IF(ISERROR(VLOOKUP(B652,Emprunteurs!$A$2:$C$1629,3,FALSE))," ",VLOOKUP(B652,Emprunteurs!$A$2:$C$1629,3,FALSE))</f>
        <v xml:space="preserve"> </v>
      </c>
      <c r="E652" s="29" t="str">
        <f>IF(ISERROR(VLOOKUP(B652,Emprunteurs!$A$2:$E$1629,4,FALSE))," ",VLOOKUP(B652,Emprunteurs!$A$2:$E$1629,4,FALSE))</f>
        <v xml:space="preserve"> </v>
      </c>
      <c r="F652" s="29" t="str">
        <f>IF(ISERROR(VLOOKUP(B652,Emprunteurs!$A$2:$E$1629,5,FALSE))," ",VLOOKUP(B652,Emprunteurs!$A$2:$E$1629,5,FALSE))</f>
        <v xml:space="preserve"> </v>
      </c>
      <c r="G652" s="29"/>
      <c r="H652" s="34"/>
      <c r="I652" s="82" t="str">
        <f>IF(ISERROR(VLOOKUP(H652,Inventaire!$A$2:$D$180,2,FALSE))," ",VLOOKUP(H652,Inventaire!$A$2:$D$180,2,FALSE))</f>
        <v xml:space="preserve"> </v>
      </c>
      <c r="J652" s="29" t="str">
        <f>IF(ISERROR(VLOOKUP(H652,Inventaire!$A$2:$D$180,3,FALSE))," ",VLOOKUP(H652,Inventaire!$A$2:$D$180,3,FALSE))</f>
        <v xml:space="preserve"> </v>
      </c>
      <c r="K652" s="29"/>
      <c r="L652" s="29"/>
      <c r="M652" s="29"/>
      <c r="N652" s="92"/>
    </row>
    <row r="653" spans="2:14" x14ac:dyDescent="0.25">
      <c r="B653" s="33"/>
      <c r="C653" s="29" t="str">
        <f>IF(ISERROR(VLOOKUP(B653,Emprunteurs!$A$2:$C$1629,2,FALSE))," ",VLOOKUP(B653,Emprunteurs!$A$2:$C$1629,2,FALSE))</f>
        <v xml:space="preserve"> </v>
      </c>
      <c r="D653" s="29" t="str">
        <f>IF(ISERROR(VLOOKUP(B653,Emprunteurs!$A$2:$C$1629,3,FALSE))," ",VLOOKUP(B653,Emprunteurs!$A$2:$C$1629,3,FALSE))</f>
        <v xml:space="preserve"> </v>
      </c>
      <c r="E653" s="29" t="str">
        <f>IF(ISERROR(VLOOKUP(B653,Emprunteurs!$A$2:$E$1629,4,FALSE))," ",VLOOKUP(B653,Emprunteurs!$A$2:$E$1629,4,FALSE))</f>
        <v xml:space="preserve"> </v>
      </c>
      <c r="F653" s="29" t="str">
        <f>IF(ISERROR(VLOOKUP(B653,Emprunteurs!$A$2:$E$1629,5,FALSE))," ",VLOOKUP(B653,Emprunteurs!$A$2:$E$1629,5,FALSE))</f>
        <v xml:space="preserve"> </v>
      </c>
      <c r="G653" s="29"/>
      <c r="H653" s="34"/>
      <c r="I653" s="82" t="str">
        <f>IF(ISERROR(VLOOKUP(H653,Inventaire!$A$2:$D$180,2,FALSE))," ",VLOOKUP(H653,Inventaire!$A$2:$D$180,2,FALSE))</f>
        <v xml:space="preserve"> </v>
      </c>
      <c r="J653" s="29" t="str">
        <f>IF(ISERROR(VLOOKUP(H653,Inventaire!$A$2:$D$180,3,FALSE))," ",VLOOKUP(H653,Inventaire!$A$2:$D$180,3,FALSE))</f>
        <v xml:space="preserve"> </v>
      </c>
      <c r="K653" s="29"/>
      <c r="L653" s="29"/>
      <c r="M653" s="29"/>
      <c r="N653" s="92"/>
    </row>
    <row r="654" spans="2:14" x14ac:dyDescent="0.25">
      <c r="B654" s="33"/>
      <c r="C654" s="29" t="str">
        <f>IF(ISERROR(VLOOKUP(B654,Emprunteurs!$A$2:$C$1629,2,FALSE))," ",VLOOKUP(B654,Emprunteurs!$A$2:$C$1629,2,FALSE))</f>
        <v xml:space="preserve"> </v>
      </c>
      <c r="D654" s="29" t="str">
        <f>IF(ISERROR(VLOOKUP(B654,Emprunteurs!$A$2:$C$1629,3,FALSE))," ",VLOOKUP(B654,Emprunteurs!$A$2:$C$1629,3,FALSE))</f>
        <v xml:space="preserve"> </v>
      </c>
      <c r="E654" s="29" t="str">
        <f>IF(ISERROR(VLOOKUP(B654,Emprunteurs!$A$2:$E$1629,4,FALSE))," ",VLOOKUP(B654,Emprunteurs!$A$2:$E$1629,4,FALSE))</f>
        <v xml:space="preserve"> </v>
      </c>
      <c r="F654" s="29" t="str">
        <f>IF(ISERROR(VLOOKUP(B654,Emprunteurs!$A$2:$E$1629,5,FALSE))," ",VLOOKUP(B654,Emprunteurs!$A$2:$E$1629,5,FALSE))</f>
        <v xml:space="preserve"> </v>
      </c>
      <c r="G654" s="29"/>
      <c r="H654" s="34"/>
      <c r="I654" s="82" t="str">
        <f>IF(ISERROR(VLOOKUP(H654,Inventaire!$A$2:$D$180,2,FALSE))," ",VLOOKUP(H654,Inventaire!$A$2:$D$180,2,FALSE))</f>
        <v xml:space="preserve"> </v>
      </c>
      <c r="J654" s="29" t="str">
        <f>IF(ISERROR(VLOOKUP(H654,Inventaire!$A$2:$D$180,3,FALSE))," ",VLOOKUP(H654,Inventaire!$A$2:$D$180,3,FALSE))</f>
        <v xml:space="preserve"> </v>
      </c>
      <c r="K654" s="29"/>
      <c r="L654" s="29"/>
      <c r="M654" s="29"/>
      <c r="N654" s="92"/>
    </row>
    <row r="655" spans="2:14" x14ac:dyDescent="0.25">
      <c r="B655" s="33"/>
      <c r="C655" s="29" t="str">
        <f>IF(ISERROR(VLOOKUP(B655,Emprunteurs!$A$2:$C$1629,2,FALSE))," ",VLOOKUP(B655,Emprunteurs!$A$2:$C$1629,2,FALSE))</f>
        <v xml:space="preserve"> </v>
      </c>
      <c r="D655" s="29" t="str">
        <f>IF(ISERROR(VLOOKUP(B655,Emprunteurs!$A$2:$C$1629,3,FALSE))," ",VLOOKUP(B655,Emprunteurs!$A$2:$C$1629,3,FALSE))</f>
        <v xml:space="preserve"> </v>
      </c>
      <c r="E655" s="29" t="str">
        <f>IF(ISERROR(VLOOKUP(B655,Emprunteurs!$A$2:$E$1629,4,FALSE))," ",VLOOKUP(B655,Emprunteurs!$A$2:$E$1629,4,FALSE))</f>
        <v xml:space="preserve"> </v>
      </c>
      <c r="F655" s="29" t="str">
        <f>IF(ISERROR(VLOOKUP(B655,Emprunteurs!$A$2:$E$1629,5,FALSE))," ",VLOOKUP(B655,Emprunteurs!$A$2:$E$1629,5,FALSE))</f>
        <v xml:space="preserve"> </v>
      </c>
      <c r="G655" s="29"/>
      <c r="H655" s="34"/>
      <c r="I655" s="82" t="str">
        <f>IF(ISERROR(VLOOKUP(H655,Inventaire!$A$2:$D$180,2,FALSE))," ",VLOOKUP(H655,Inventaire!$A$2:$D$180,2,FALSE))</f>
        <v xml:space="preserve"> </v>
      </c>
      <c r="J655" s="29" t="str">
        <f>IF(ISERROR(VLOOKUP(H655,Inventaire!$A$2:$D$180,3,FALSE))," ",VLOOKUP(H655,Inventaire!$A$2:$D$180,3,FALSE))</f>
        <v xml:space="preserve"> </v>
      </c>
      <c r="K655" s="29"/>
      <c r="L655" s="29"/>
      <c r="M655" s="29"/>
      <c r="N655" s="92"/>
    </row>
    <row r="656" spans="2:14" x14ac:dyDescent="0.25">
      <c r="B656" s="33"/>
      <c r="C656" s="29" t="str">
        <f>IF(ISERROR(VLOOKUP(B656,Emprunteurs!$A$2:$C$1629,2,FALSE))," ",VLOOKUP(B656,Emprunteurs!$A$2:$C$1629,2,FALSE))</f>
        <v xml:space="preserve"> </v>
      </c>
      <c r="D656" s="29" t="str">
        <f>IF(ISERROR(VLOOKUP(B656,Emprunteurs!$A$2:$C$1629,3,FALSE))," ",VLOOKUP(B656,Emprunteurs!$A$2:$C$1629,3,FALSE))</f>
        <v xml:space="preserve"> </v>
      </c>
      <c r="E656" s="29" t="str">
        <f>IF(ISERROR(VLOOKUP(B656,Emprunteurs!$A$2:$E$1629,4,FALSE))," ",VLOOKUP(B656,Emprunteurs!$A$2:$E$1629,4,FALSE))</f>
        <v xml:space="preserve"> </v>
      </c>
      <c r="F656" s="29" t="str">
        <f>IF(ISERROR(VLOOKUP(B656,Emprunteurs!$A$2:$E$1629,5,FALSE))," ",VLOOKUP(B656,Emprunteurs!$A$2:$E$1629,5,FALSE))</f>
        <v xml:space="preserve"> </v>
      </c>
      <c r="G656" s="29"/>
      <c r="H656" s="34"/>
      <c r="I656" s="82" t="str">
        <f>IF(ISERROR(VLOOKUP(H656,Inventaire!$A$2:$D$180,2,FALSE))," ",VLOOKUP(H656,Inventaire!$A$2:$D$180,2,FALSE))</f>
        <v xml:space="preserve"> </v>
      </c>
      <c r="J656" s="29" t="str">
        <f>IF(ISERROR(VLOOKUP(H656,Inventaire!$A$2:$D$180,3,FALSE))," ",VLOOKUP(H656,Inventaire!$A$2:$D$180,3,FALSE))</f>
        <v xml:space="preserve"> </v>
      </c>
      <c r="K656" s="29"/>
      <c r="L656" s="29"/>
      <c r="M656" s="29"/>
      <c r="N656" s="92"/>
    </row>
    <row r="657" spans="2:14" x14ac:dyDescent="0.25">
      <c r="B657" s="33"/>
      <c r="C657" s="29" t="str">
        <f>IF(ISERROR(VLOOKUP(B657,Emprunteurs!$A$2:$C$1629,2,FALSE))," ",VLOOKUP(B657,Emprunteurs!$A$2:$C$1629,2,FALSE))</f>
        <v xml:space="preserve"> </v>
      </c>
      <c r="D657" s="29" t="str">
        <f>IF(ISERROR(VLOOKUP(B657,Emprunteurs!$A$2:$C$1629,3,FALSE))," ",VLOOKUP(B657,Emprunteurs!$A$2:$C$1629,3,FALSE))</f>
        <v xml:space="preserve"> </v>
      </c>
      <c r="E657" s="29" t="str">
        <f>IF(ISERROR(VLOOKUP(B657,Emprunteurs!$A$2:$E$1629,4,FALSE))," ",VLOOKUP(B657,Emprunteurs!$A$2:$E$1629,4,FALSE))</f>
        <v xml:space="preserve"> </v>
      </c>
      <c r="F657" s="29" t="str">
        <f>IF(ISERROR(VLOOKUP(B657,Emprunteurs!$A$2:$E$1629,5,FALSE))," ",VLOOKUP(B657,Emprunteurs!$A$2:$E$1629,5,FALSE))</f>
        <v xml:space="preserve"> </v>
      </c>
      <c r="G657" s="29"/>
      <c r="H657" s="34"/>
      <c r="I657" s="82" t="str">
        <f>IF(ISERROR(VLOOKUP(H657,Inventaire!$A$2:$D$180,2,FALSE))," ",VLOOKUP(H657,Inventaire!$A$2:$D$180,2,FALSE))</f>
        <v xml:space="preserve"> </v>
      </c>
      <c r="J657" s="29" t="str">
        <f>IF(ISERROR(VLOOKUP(H657,Inventaire!$A$2:$D$180,3,FALSE))," ",VLOOKUP(H657,Inventaire!$A$2:$D$180,3,FALSE))</f>
        <v xml:space="preserve"> </v>
      </c>
      <c r="K657" s="29"/>
      <c r="L657" s="29"/>
      <c r="M657" s="29"/>
      <c r="N657" s="92"/>
    </row>
    <row r="658" spans="2:14" x14ac:dyDescent="0.25">
      <c r="B658" s="33"/>
      <c r="C658" s="29" t="str">
        <f>IF(ISERROR(VLOOKUP(B658,Emprunteurs!$A$2:$C$1629,2,FALSE))," ",VLOOKUP(B658,Emprunteurs!$A$2:$C$1629,2,FALSE))</f>
        <v xml:space="preserve"> </v>
      </c>
      <c r="D658" s="29" t="str">
        <f>IF(ISERROR(VLOOKUP(B658,Emprunteurs!$A$2:$C$1629,3,FALSE))," ",VLOOKUP(B658,Emprunteurs!$A$2:$C$1629,3,FALSE))</f>
        <v xml:space="preserve"> </v>
      </c>
      <c r="E658" s="29" t="str">
        <f>IF(ISERROR(VLOOKUP(B658,Emprunteurs!$A$2:$E$1629,4,FALSE))," ",VLOOKUP(B658,Emprunteurs!$A$2:$E$1629,4,FALSE))</f>
        <v xml:space="preserve"> </v>
      </c>
      <c r="F658" s="29" t="str">
        <f>IF(ISERROR(VLOOKUP(B658,Emprunteurs!$A$2:$E$1629,5,FALSE))," ",VLOOKUP(B658,Emprunteurs!$A$2:$E$1629,5,FALSE))</f>
        <v xml:space="preserve"> </v>
      </c>
      <c r="G658" s="29"/>
      <c r="H658" s="34"/>
      <c r="I658" s="82" t="str">
        <f>IF(ISERROR(VLOOKUP(H658,Inventaire!$A$2:$D$180,2,FALSE))," ",VLOOKUP(H658,Inventaire!$A$2:$D$180,2,FALSE))</f>
        <v xml:space="preserve"> </v>
      </c>
      <c r="J658" s="29" t="str">
        <f>IF(ISERROR(VLOOKUP(H658,Inventaire!$A$2:$D$180,3,FALSE))," ",VLOOKUP(H658,Inventaire!$A$2:$D$180,3,FALSE))</f>
        <v xml:space="preserve"> </v>
      </c>
      <c r="K658" s="29"/>
      <c r="L658" s="29"/>
      <c r="M658" s="29"/>
      <c r="N658" s="92"/>
    </row>
    <row r="659" spans="2:14" x14ac:dyDescent="0.25">
      <c r="B659" s="33"/>
      <c r="C659" s="29" t="str">
        <f>IF(ISERROR(VLOOKUP(B659,Emprunteurs!$A$2:$C$1629,2,FALSE))," ",VLOOKUP(B659,Emprunteurs!$A$2:$C$1629,2,FALSE))</f>
        <v xml:space="preserve"> </v>
      </c>
      <c r="D659" s="29" t="str">
        <f>IF(ISERROR(VLOOKUP(B659,Emprunteurs!$A$2:$C$1629,3,FALSE))," ",VLOOKUP(B659,Emprunteurs!$A$2:$C$1629,3,FALSE))</f>
        <v xml:space="preserve"> </v>
      </c>
      <c r="E659" s="29" t="str">
        <f>IF(ISERROR(VLOOKUP(B659,Emprunteurs!$A$2:$E$1629,4,FALSE))," ",VLOOKUP(B659,Emprunteurs!$A$2:$E$1629,4,FALSE))</f>
        <v xml:space="preserve"> </v>
      </c>
      <c r="F659" s="29" t="str">
        <f>IF(ISERROR(VLOOKUP(B659,Emprunteurs!$A$2:$E$1629,5,FALSE))," ",VLOOKUP(B659,Emprunteurs!$A$2:$E$1629,5,FALSE))</f>
        <v xml:space="preserve"> </v>
      </c>
      <c r="G659" s="29"/>
      <c r="H659" s="34"/>
      <c r="I659" s="82" t="str">
        <f>IF(ISERROR(VLOOKUP(H659,Inventaire!$A$2:$D$180,2,FALSE))," ",VLOOKUP(H659,Inventaire!$A$2:$D$180,2,FALSE))</f>
        <v xml:space="preserve"> </v>
      </c>
      <c r="J659" s="29" t="str">
        <f>IF(ISERROR(VLOOKUP(H659,Inventaire!$A$2:$D$180,3,FALSE))," ",VLOOKUP(H659,Inventaire!$A$2:$D$180,3,FALSE))</f>
        <v xml:space="preserve"> </v>
      </c>
      <c r="K659" s="29"/>
      <c r="L659" s="29"/>
      <c r="M659" s="29"/>
      <c r="N659" s="92"/>
    </row>
    <row r="660" spans="2:14" x14ac:dyDescent="0.25">
      <c r="B660" s="33"/>
      <c r="C660" s="29" t="str">
        <f>IF(ISERROR(VLOOKUP(B660,Emprunteurs!$A$2:$C$1629,2,FALSE))," ",VLOOKUP(B660,Emprunteurs!$A$2:$C$1629,2,FALSE))</f>
        <v xml:space="preserve"> </v>
      </c>
      <c r="D660" s="29" t="str">
        <f>IF(ISERROR(VLOOKUP(B660,Emprunteurs!$A$2:$C$1629,3,FALSE))," ",VLOOKUP(B660,Emprunteurs!$A$2:$C$1629,3,FALSE))</f>
        <v xml:space="preserve"> </v>
      </c>
      <c r="E660" s="29" t="str">
        <f>IF(ISERROR(VLOOKUP(B660,Emprunteurs!$A$2:$E$1629,4,FALSE))," ",VLOOKUP(B660,Emprunteurs!$A$2:$E$1629,4,FALSE))</f>
        <v xml:space="preserve"> </v>
      </c>
      <c r="F660" s="29" t="str">
        <f>IF(ISERROR(VLOOKUP(B660,Emprunteurs!$A$2:$E$1629,5,FALSE))," ",VLOOKUP(B660,Emprunteurs!$A$2:$E$1629,5,FALSE))</f>
        <v xml:space="preserve"> </v>
      </c>
      <c r="G660" s="29"/>
      <c r="H660" s="34"/>
      <c r="I660" s="82" t="str">
        <f>IF(ISERROR(VLOOKUP(H660,Inventaire!$A$2:$D$180,2,FALSE))," ",VLOOKUP(H660,Inventaire!$A$2:$D$180,2,FALSE))</f>
        <v xml:space="preserve"> </v>
      </c>
      <c r="J660" s="29" t="str">
        <f>IF(ISERROR(VLOOKUP(H660,Inventaire!$A$2:$D$180,3,FALSE))," ",VLOOKUP(H660,Inventaire!$A$2:$D$180,3,FALSE))</f>
        <v xml:space="preserve"> </v>
      </c>
      <c r="K660" s="29"/>
      <c r="L660" s="29"/>
      <c r="M660" s="29"/>
      <c r="N660" s="92"/>
    </row>
    <row r="661" spans="2:14" x14ac:dyDescent="0.25">
      <c r="B661" s="33"/>
      <c r="C661" s="29" t="str">
        <f>IF(ISERROR(VLOOKUP(B661,Emprunteurs!$A$2:$C$1629,2,FALSE))," ",VLOOKUP(B661,Emprunteurs!$A$2:$C$1629,2,FALSE))</f>
        <v xml:space="preserve"> </v>
      </c>
      <c r="D661" s="29" t="str">
        <f>IF(ISERROR(VLOOKUP(B661,Emprunteurs!$A$2:$C$1629,3,FALSE))," ",VLOOKUP(B661,Emprunteurs!$A$2:$C$1629,3,FALSE))</f>
        <v xml:space="preserve"> </v>
      </c>
      <c r="E661" s="29" t="str">
        <f>IF(ISERROR(VLOOKUP(B661,Emprunteurs!$A$2:$E$1629,4,FALSE))," ",VLOOKUP(B661,Emprunteurs!$A$2:$E$1629,4,FALSE))</f>
        <v xml:space="preserve"> </v>
      </c>
      <c r="F661" s="29" t="str">
        <f>IF(ISERROR(VLOOKUP(B661,Emprunteurs!$A$2:$E$1629,5,FALSE))," ",VLOOKUP(B661,Emprunteurs!$A$2:$E$1629,5,FALSE))</f>
        <v xml:space="preserve"> </v>
      </c>
      <c r="G661" s="29"/>
      <c r="H661" s="34"/>
      <c r="I661" s="82" t="str">
        <f>IF(ISERROR(VLOOKUP(H661,Inventaire!$A$2:$D$180,2,FALSE))," ",VLOOKUP(H661,Inventaire!$A$2:$D$180,2,FALSE))</f>
        <v xml:space="preserve"> </v>
      </c>
      <c r="J661" s="29" t="str">
        <f>IF(ISERROR(VLOOKUP(H661,Inventaire!$A$2:$D$180,3,FALSE))," ",VLOOKUP(H661,Inventaire!$A$2:$D$180,3,FALSE))</f>
        <v xml:space="preserve"> </v>
      </c>
      <c r="K661" s="29"/>
      <c r="L661" s="29"/>
      <c r="M661" s="29"/>
      <c r="N661" s="92"/>
    </row>
    <row r="662" spans="2:14" x14ac:dyDescent="0.25">
      <c r="B662" s="33"/>
      <c r="C662" s="29" t="str">
        <f>IF(ISERROR(VLOOKUP(B662,Emprunteurs!$A$2:$C$1629,2,FALSE))," ",VLOOKUP(B662,Emprunteurs!$A$2:$C$1629,2,FALSE))</f>
        <v xml:space="preserve"> </v>
      </c>
      <c r="D662" s="29" t="str">
        <f>IF(ISERROR(VLOOKUP(B662,Emprunteurs!$A$2:$C$1629,3,FALSE))," ",VLOOKUP(B662,Emprunteurs!$A$2:$C$1629,3,FALSE))</f>
        <v xml:space="preserve"> </v>
      </c>
      <c r="E662" s="29" t="str">
        <f>IF(ISERROR(VLOOKUP(B662,Emprunteurs!$A$2:$E$1629,4,FALSE))," ",VLOOKUP(B662,Emprunteurs!$A$2:$E$1629,4,FALSE))</f>
        <v xml:space="preserve"> </v>
      </c>
      <c r="F662" s="29" t="str">
        <f>IF(ISERROR(VLOOKUP(B662,Emprunteurs!$A$2:$E$1629,5,FALSE))," ",VLOOKUP(B662,Emprunteurs!$A$2:$E$1629,5,FALSE))</f>
        <v xml:space="preserve"> </v>
      </c>
      <c r="G662" s="29"/>
      <c r="H662" s="34"/>
      <c r="I662" s="82" t="str">
        <f>IF(ISERROR(VLOOKUP(H662,Inventaire!$A$2:$D$180,2,FALSE))," ",VLOOKUP(H662,Inventaire!$A$2:$D$180,2,FALSE))</f>
        <v xml:space="preserve"> </v>
      </c>
      <c r="J662" s="29" t="str">
        <f>IF(ISERROR(VLOOKUP(H662,Inventaire!$A$2:$D$180,3,FALSE))," ",VLOOKUP(H662,Inventaire!$A$2:$D$180,3,FALSE))</f>
        <v xml:space="preserve"> </v>
      </c>
      <c r="K662" s="29"/>
      <c r="L662" s="29"/>
      <c r="M662" s="29"/>
      <c r="N662" s="92"/>
    </row>
    <row r="663" spans="2:14" x14ac:dyDescent="0.25">
      <c r="B663" s="33"/>
      <c r="C663" s="29" t="str">
        <f>IF(ISERROR(VLOOKUP(B663,Emprunteurs!$A$2:$C$1629,2,FALSE))," ",VLOOKUP(B663,Emprunteurs!$A$2:$C$1629,2,FALSE))</f>
        <v xml:space="preserve"> </v>
      </c>
      <c r="D663" s="29" t="str">
        <f>IF(ISERROR(VLOOKUP(B663,Emprunteurs!$A$2:$C$1629,3,FALSE))," ",VLOOKUP(B663,Emprunteurs!$A$2:$C$1629,3,FALSE))</f>
        <v xml:space="preserve"> </v>
      </c>
      <c r="E663" s="29" t="str">
        <f>IF(ISERROR(VLOOKUP(B663,Emprunteurs!$A$2:$E$1629,4,FALSE))," ",VLOOKUP(B663,Emprunteurs!$A$2:$E$1629,4,FALSE))</f>
        <v xml:space="preserve"> </v>
      </c>
      <c r="F663" s="29" t="str">
        <f>IF(ISERROR(VLOOKUP(B663,Emprunteurs!$A$2:$E$1629,5,FALSE))," ",VLOOKUP(B663,Emprunteurs!$A$2:$E$1629,5,FALSE))</f>
        <v xml:space="preserve"> </v>
      </c>
      <c r="G663" s="29"/>
      <c r="H663" s="34"/>
      <c r="I663" s="82" t="str">
        <f>IF(ISERROR(VLOOKUP(H663,Inventaire!$A$2:$D$180,2,FALSE))," ",VLOOKUP(H663,Inventaire!$A$2:$D$180,2,FALSE))</f>
        <v xml:space="preserve"> </v>
      </c>
      <c r="J663" s="29" t="str">
        <f>IF(ISERROR(VLOOKUP(H663,Inventaire!$A$2:$D$180,3,FALSE))," ",VLOOKUP(H663,Inventaire!$A$2:$D$180,3,FALSE))</f>
        <v xml:space="preserve"> </v>
      </c>
      <c r="K663" s="29"/>
      <c r="L663" s="29"/>
      <c r="M663" s="29"/>
      <c r="N663" s="92"/>
    </row>
    <row r="664" spans="2:14" x14ac:dyDescent="0.25">
      <c r="B664" s="33"/>
      <c r="C664" s="29" t="str">
        <f>IF(ISERROR(VLOOKUP(B664,Emprunteurs!$A$2:$C$1629,2,FALSE))," ",VLOOKUP(B664,Emprunteurs!$A$2:$C$1629,2,FALSE))</f>
        <v xml:space="preserve"> </v>
      </c>
      <c r="D664" s="29" t="str">
        <f>IF(ISERROR(VLOOKUP(B664,Emprunteurs!$A$2:$C$1629,3,FALSE))," ",VLOOKUP(B664,Emprunteurs!$A$2:$C$1629,3,FALSE))</f>
        <v xml:space="preserve"> </v>
      </c>
      <c r="E664" s="29" t="str">
        <f>IF(ISERROR(VLOOKUP(B664,Emprunteurs!$A$2:$E$1629,4,FALSE))," ",VLOOKUP(B664,Emprunteurs!$A$2:$E$1629,4,FALSE))</f>
        <v xml:space="preserve"> </v>
      </c>
      <c r="F664" s="29" t="str">
        <f>IF(ISERROR(VLOOKUP(B664,Emprunteurs!$A$2:$E$1629,5,FALSE))," ",VLOOKUP(B664,Emprunteurs!$A$2:$E$1629,5,FALSE))</f>
        <v xml:space="preserve"> </v>
      </c>
      <c r="G664" s="29"/>
      <c r="H664" s="34"/>
      <c r="I664" s="82" t="str">
        <f>IF(ISERROR(VLOOKUP(H664,Inventaire!$A$2:$D$180,2,FALSE))," ",VLOOKUP(H664,Inventaire!$A$2:$D$180,2,FALSE))</f>
        <v xml:space="preserve"> </v>
      </c>
      <c r="J664" s="29" t="str">
        <f>IF(ISERROR(VLOOKUP(H664,Inventaire!$A$2:$D$180,3,FALSE))," ",VLOOKUP(H664,Inventaire!$A$2:$D$180,3,FALSE))</f>
        <v xml:space="preserve"> </v>
      </c>
      <c r="K664" s="29"/>
      <c r="L664" s="29"/>
      <c r="M664" s="29"/>
      <c r="N664" s="92"/>
    </row>
    <row r="665" spans="2:14" x14ac:dyDescent="0.25">
      <c r="B665" s="33"/>
      <c r="C665" s="29" t="str">
        <f>IF(ISERROR(VLOOKUP(B665,Emprunteurs!$A$2:$C$1629,2,FALSE))," ",VLOOKUP(B665,Emprunteurs!$A$2:$C$1629,2,FALSE))</f>
        <v xml:space="preserve"> </v>
      </c>
      <c r="D665" s="29" t="str">
        <f>IF(ISERROR(VLOOKUP(B665,Emprunteurs!$A$2:$C$1629,3,FALSE))," ",VLOOKUP(B665,Emprunteurs!$A$2:$C$1629,3,FALSE))</f>
        <v xml:space="preserve"> </v>
      </c>
      <c r="E665" s="29" t="str">
        <f>IF(ISERROR(VLOOKUP(B665,Emprunteurs!$A$2:$E$1629,4,FALSE))," ",VLOOKUP(B665,Emprunteurs!$A$2:$E$1629,4,FALSE))</f>
        <v xml:space="preserve"> </v>
      </c>
      <c r="F665" s="29" t="str">
        <f>IF(ISERROR(VLOOKUP(B665,Emprunteurs!$A$2:$E$1629,5,FALSE))," ",VLOOKUP(B665,Emprunteurs!$A$2:$E$1629,5,FALSE))</f>
        <v xml:space="preserve"> </v>
      </c>
      <c r="G665" s="29"/>
      <c r="H665" s="34"/>
      <c r="I665" s="82" t="str">
        <f>IF(ISERROR(VLOOKUP(H665,Inventaire!$A$2:$D$180,2,FALSE))," ",VLOOKUP(H665,Inventaire!$A$2:$D$180,2,FALSE))</f>
        <v xml:space="preserve"> </v>
      </c>
      <c r="J665" s="29" t="str">
        <f>IF(ISERROR(VLOOKUP(H665,Inventaire!$A$2:$D$180,3,FALSE))," ",VLOOKUP(H665,Inventaire!$A$2:$D$180,3,FALSE))</f>
        <v xml:space="preserve"> </v>
      </c>
      <c r="K665" s="29"/>
      <c r="L665" s="29"/>
      <c r="M665" s="29"/>
      <c r="N665" s="92"/>
    </row>
    <row r="666" spans="2:14" x14ac:dyDescent="0.25">
      <c r="B666" s="33"/>
      <c r="C666" s="29" t="str">
        <f>IF(ISERROR(VLOOKUP(B666,Emprunteurs!$A$2:$C$1629,2,FALSE))," ",VLOOKUP(B666,Emprunteurs!$A$2:$C$1629,2,FALSE))</f>
        <v xml:space="preserve"> </v>
      </c>
      <c r="D666" s="29" t="str">
        <f>IF(ISERROR(VLOOKUP(B666,Emprunteurs!$A$2:$C$1629,3,FALSE))," ",VLOOKUP(B666,Emprunteurs!$A$2:$C$1629,3,FALSE))</f>
        <v xml:space="preserve"> </v>
      </c>
      <c r="E666" s="29" t="str">
        <f>IF(ISERROR(VLOOKUP(B666,Emprunteurs!$A$2:$E$1629,4,FALSE))," ",VLOOKUP(B666,Emprunteurs!$A$2:$E$1629,4,FALSE))</f>
        <v xml:space="preserve"> </v>
      </c>
      <c r="F666" s="29" t="str">
        <f>IF(ISERROR(VLOOKUP(B666,Emprunteurs!$A$2:$E$1629,5,FALSE))," ",VLOOKUP(B666,Emprunteurs!$A$2:$E$1629,5,FALSE))</f>
        <v xml:space="preserve"> </v>
      </c>
      <c r="G666" s="29"/>
      <c r="H666" s="34"/>
      <c r="I666" s="82" t="str">
        <f>IF(ISERROR(VLOOKUP(H666,Inventaire!$A$2:$D$180,2,FALSE))," ",VLOOKUP(H666,Inventaire!$A$2:$D$180,2,FALSE))</f>
        <v xml:space="preserve"> </v>
      </c>
      <c r="J666" s="29" t="str">
        <f>IF(ISERROR(VLOOKUP(H666,Inventaire!$A$2:$D$180,3,FALSE))," ",VLOOKUP(H666,Inventaire!$A$2:$D$180,3,FALSE))</f>
        <v xml:space="preserve"> </v>
      </c>
      <c r="K666" s="29"/>
      <c r="L666" s="29"/>
      <c r="M666" s="29"/>
      <c r="N666" s="92"/>
    </row>
    <row r="667" spans="2:14" x14ac:dyDescent="0.25">
      <c r="B667" s="33"/>
      <c r="C667" s="29" t="str">
        <f>IF(ISERROR(VLOOKUP(B667,Emprunteurs!$A$2:$C$1629,2,FALSE))," ",VLOOKUP(B667,Emprunteurs!$A$2:$C$1629,2,FALSE))</f>
        <v xml:space="preserve"> </v>
      </c>
      <c r="D667" s="29" t="str">
        <f>IF(ISERROR(VLOOKUP(B667,Emprunteurs!$A$2:$C$1629,3,FALSE))," ",VLOOKUP(B667,Emprunteurs!$A$2:$C$1629,3,FALSE))</f>
        <v xml:space="preserve"> </v>
      </c>
      <c r="E667" s="29" t="str">
        <f>IF(ISERROR(VLOOKUP(B667,Emprunteurs!$A$2:$E$1629,4,FALSE))," ",VLOOKUP(B667,Emprunteurs!$A$2:$E$1629,4,FALSE))</f>
        <v xml:space="preserve"> </v>
      </c>
      <c r="F667" s="29" t="str">
        <f>IF(ISERROR(VLOOKUP(B667,Emprunteurs!$A$2:$E$1629,5,FALSE))," ",VLOOKUP(B667,Emprunteurs!$A$2:$E$1629,5,FALSE))</f>
        <v xml:space="preserve"> </v>
      </c>
      <c r="G667" s="29"/>
      <c r="H667" s="34"/>
      <c r="I667" s="82" t="str">
        <f>IF(ISERROR(VLOOKUP(H667,Inventaire!$A$2:$D$180,2,FALSE))," ",VLOOKUP(H667,Inventaire!$A$2:$D$180,2,FALSE))</f>
        <v xml:space="preserve"> </v>
      </c>
      <c r="J667" s="29" t="str">
        <f>IF(ISERROR(VLOOKUP(H667,Inventaire!$A$2:$D$180,3,FALSE))," ",VLOOKUP(H667,Inventaire!$A$2:$D$180,3,FALSE))</f>
        <v xml:space="preserve"> </v>
      </c>
      <c r="K667" s="29"/>
      <c r="L667" s="29"/>
      <c r="M667" s="29"/>
      <c r="N667" s="92"/>
    </row>
    <row r="668" spans="2:14" x14ac:dyDescent="0.25">
      <c r="B668" s="33"/>
      <c r="C668" s="29" t="str">
        <f>IF(ISERROR(VLOOKUP(B668,Emprunteurs!$A$2:$C$1629,2,FALSE))," ",VLOOKUP(B668,Emprunteurs!$A$2:$C$1629,2,FALSE))</f>
        <v xml:space="preserve"> </v>
      </c>
      <c r="D668" s="29" t="str">
        <f>IF(ISERROR(VLOOKUP(B668,Emprunteurs!$A$2:$C$1629,3,FALSE))," ",VLOOKUP(B668,Emprunteurs!$A$2:$C$1629,3,FALSE))</f>
        <v xml:space="preserve"> </v>
      </c>
      <c r="E668" s="29" t="str">
        <f>IF(ISERROR(VLOOKUP(B668,Emprunteurs!$A$2:$E$1629,4,FALSE))," ",VLOOKUP(B668,Emprunteurs!$A$2:$E$1629,4,FALSE))</f>
        <v xml:space="preserve"> </v>
      </c>
      <c r="F668" s="29" t="str">
        <f>IF(ISERROR(VLOOKUP(B668,Emprunteurs!$A$2:$E$1629,5,FALSE))," ",VLOOKUP(B668,Emprunteurs!$A$2:$E$1629,5,FALSE))</f>
        <v xml:space="preserve"> </v>
      </c>
      <c r="G668" s="29"/>
      <c r="H668" s="34"/>
      <c r="I668" s="82" t="str">
        <f>IF(ISERROR(VLOOKUP(H668,Inventaire!$A$2:$D$180,2,FALSE))," ",VLOOKUP(H668,Inventaire!$A$2:$D$180,2,FALSE))</f>
        <v xml:space="preserve"> </v>
      </c>
      <c r="J668" s="29" t="str">
        <f>IF(ISERROR(VLOOKUP(H668,Inventaire!$A$2:$D$180,3,FALSE))," ",VLOOKUP(H668,Inventaire!$A$2:$D$180,3,FALSE))</f>
        <v xml:space="preserve"> </v>
      </c>
      <c r="K668" s="29"/>
      <c r="L668" s="29"/>
      <c r="M668" s="29"/>
      <c r="N668" s="92"/>
    </row>
    <row r="669" spans="2:14" x14ac:dyDescent="0.25">
      <c r="B669" s="33"/>
      <c r="C669" s="29" t="str">
        <f>IF(ISERROR(VLOOKUP(B669,Emprunteurs!$A$2:$C$1629,2,FALSE))," ",VLOOKUP(B669,Emprunteurs!$A$2:$C$1629,2,FALSE))</f>
        <v xml:space="preserve"> </v>
      </c>
      <c r="D669" s="29" t="str">
        <f>IF(ISERROR(VLOOKUP(B669,Emprunteurs!$A$2:$C$1629,3,FALSE))," ",VLOOKUP(B669,Emprunteurs!$A$2:$C$1629,3,FALSE))</f>
        <v xml:space="preserve"> </v>
      </c>
      <c r="E669" s="29" t="str">
        <f>IF(ISERROR(VLOOKUP(B669,Emprunteurs!$A$2:$E$1629,4,FALSE))," ",VLOOKUP(B669,Emprunteurs!$A$2:$E$1629,4,FALSE))</f>
        <v xml:space="preserve"> </v>
      </c>
      <c r="F669" s="29" t="str">
        <f>IF(ISERROR(VLOOKUP(B669,Emprunteurs!$A$2:$E$1629,5,FALSE))," ",VLOOKUP(B669,Emprunteurs!$A$2:$E$1629,5,FALSE))</f>
        <v xml:space="preserve"> </v>
      </c>
      <c r="G669" s="29"/>
      <c r="H669" s="34"/>
      <c r="I669" s="82" t="str">
        <f>IF(ISERROR(VLOOKUP(H669,Inventaire!$A$2:$D$180,2,FALSE))," ",VLOOKUP(H669,Inventaire!$A$2:$D$180,2,FALSE))</f>
        <v xml:space="preserve"> </v>
      </c>
      <c r="J669" s="29" t="str">
        <f>IF(ISERROR(VLOOKUP(H669,Inventaire!$A$2:$D$180,3,FALSE))," ",VLOOKUP(H669,Inventaire!$A$2:$D$180,3,FALSE))</f>
        <v xml:space="preserve"> </v>
      </c>
      <c r="K669" s="29"/>
      <c r="L669" s="29"/>
      <c r="M669" s="29"/>
      <c r="N669" s="92"/>
    </row>
    <row r="670" spans="2:14" x14ac:dyDescent="0.25">
      <c r="B670" s="33"/>
      <c r="C670" s="29" t="str">
        <f>IF(ISERROR(VLOOKUP(B670,Emprunteurs!$A$2:$C$1629,2,FALSE))," ",VLOOKUP(B670,Emprunteurs!$A$2:$C$1629,2,FALSE))</f>
        <v xml:space="preserve"> </v>
      </c>
      <c r="D670" s="29" t="str">
        <f>IF(ISERROR(VLOOKUP(B670,Emprunteurs!$A$2:$C$1629,3,FALSE))," ",VLOOKUP(B670,Emprunteurs!$A$2:$C$1629,3,FALSE))</f>
        <v xml:space="preserve"> </v>
      </c>
      <c r="E670" s="29" t="str">
        <f>IF(ISERROR(VLOOKUP(B670,Emprunteurs!$A$2:$E$1629,4,FALSE))," ",VLOOKUP(B670,Emprunteurs!$A$2:$E$1629,4,FALSE))</f>
        <v xml:space="preserve"> </v>
      </c>
      <c r="F670" s="29" t="str">
        <f>IF(ISERROR(VLOOKUP(B670,Emprunteurs!$A$2:$E$1629,5,FALSE))," ",VLOOKUP(B670,Emprunteurs!$A$2:$E$1629,5,FALSE))</f>
        <v xml:space="preserve"> </v>
      </c>
      <c r="G670" s="29"/>
      <c r="H670" s="34"/>
      <c r="I670" s="82" t="str">
        <f>IF(ISERROR(VLOOKUP(H670,Inventaire!$A$2:$D$180,2,FALSE))," ",VLOOKUP(H670,Inventaire!$A$2:$D$180,2,FALSE))</f>
        <v xml:space="preserve"> </v>
      </c>
      <c r="J670" s="29" t="str">
        <f>IF(ISERROR(VLOOKUP(H670,Inventaire!$A$2:$D$180,3,FALSE))," ",VLOOKUP(H670,Inventaire!$A$2:$D$180,3,FALSE))</f>
        <v xml:space="preserve"> </v>
      </c>
      <c r="K670" s="29"/>
      <c r="L670" s="29"/>
      <c r="M670" s="29"/>
      <c r="N670" s="92"/>
    </row>
    <row r="671" spans="2:14" x14ac:dyDescent="0.25">
      <c r="B671" s="33"/>
      <c r="C671" s="29" t="str">
        <f>IF(ISERROR(VLOOKUP(B671,Emprunteurs!$A$2:$C$1629,2,FALSE))," ",VLOOKUP(B671,Emprunteurs!$A$2:$C$1629,2,FALSE))</f>
        <v xml:space="preserve"> </v>
      </c>
      <c r="D671" s="29" t="str">
        <f>IF(ISERROR(VLOOKUP(B671,Emprunteurs!$A$2:$C$1629,3,FALSE))," ",VLOOKUP(B671,Emprunteurs!$A$2:$C$1629,3,FALSE))</f>
        <v xml:space="preserve"> </v>
      </c>
      <c r="E671" s="29" t="str">
        <f>IF(ISERROR(VLOOKUP(B671,Emprunteurs!$A$2:$E$1629,4,FALSE))," ",VLOOKUP(B671,Emprunteurs!$A$2:$E$1629,4,FALSE))</f>
        <v xml:space="preserve"> </v>
      </c>
      <c r="F671" s="29" t="str">
        <f>IF(ISERROR(VLOOKUP(B671,Emprunteurs!$A$2:$E$1629,5,FALSE))," ",VLOOKUP(B671,Emprunteurs!$A$2:$E$1629,5,FALSE))</f>
        <v xml:space="preserve"> </v>
      </c>
      <c r="G671" s="29"/>
      <c r="H671" s="34"/>
      <c r="I671" s="82" t="str">
        <f>IF(ISERROR(VLOOKUP(H671,Inventaire!$A$2:$D$180,2,FALSE))," ",VLOOKUP(H671,Inventaire!$A$2:$D$180,2,FALSE))</f>
        <v xml:space="preserve"> </v>
      </c>
      <c r="J671" s="29" t="str">
        <f>IF(ISERROR(VLOOKUP(H671,Inventaire!$A$2:$D$180,3,FALSE))," ",VLOOKUP(H671,Inventaire!$A$2:$D$180,3,FALSE))</f>
        <v xml:space="preserve"> </v>
      </c>
      <c r="K671" s="29"/>
      <c r="L671" s="29"/>
      <c r="M671" s="29"/>
      <c r="N671" s="92"/>
    </row>
    <row r="672" spans="2:14" x14ac:dyDescent="0.25">
      <c r="B672" s="33"/>
      <c r="C672" s="29" t="str">
        <f>IF(ISERROR(VLOOKUP(B672,Emprunteurs!$A$2:$C$1629,2,FALSE))," ",VLOOKUP(B672,Emprunteurs!$A$2:$C$1629,2,FALSE))</f>
        <v xml:space="preserve"> </v>
      </c>
      <c r="D672" s="29" t="str">
        <f>IF(ISERROR(VLOOKUP(B672,Emprunteurs!$A$2:$C$1629,3,FALSE))," ",VLOOKUP(B672,Emprunteurs!$A$2:$C$1629,3,FALSE))</f>
        <v xml:space="preserve"> </v>
      </c>
      <c r="E672" s="29" t="str">
        <f>IF(ISERROR(VLOOKUP(B672,Emprunteurs!$A$2:$E$1629,4,FALSE))," ",VLOOKUP(B672,Emprunteurs!$A$2:$E$1629,4,FALSE))</f>
        <v xml:space="preserve"> </v>
      </c>
      <c r="F672" s="29" t="str">
        <f>IF(ISERROR(VLOOKUP(B672,Emprunteurs!$A$2:$E$1629,5,FALSE))," ",VLOOKUP(B672,Emprunteurs!$A$2:$E$1629,5,FALSE))</f>
        <v xml:space="preserve"> </v>
      </c>
      <c r="G672" s="29"/>
      <c r="H672" s="34"/>
      <c r="I672" s="82" t="str">
        <f>IF(ISERROR(VLOOKUP(H672,Inventaire!$A$2:$D$180,2,FALSE))," ",VLOOKUP(H672,Inventaire!$A$2:$D$180,2,FALSE))</f>
        <v xml:space="preserve"> </v>
      </c>
      <c r="J672" s="29" t="str">
        <f>IF(ISERROR(VLOOKUP(H672,Inventaire!$A$2:$D$180,3,FALSE))," ",VLOOKUP(H672,Inventaire!$A$2:$D$180,3,FALSE))</f>
        <v xml:space="preserve"> </v>
      </c>
      <c r="K672" s="29"/>
      <c r="L672" s="29"/>
      <c r="M672" s="29"/>
      <c r="N672" s="92"/>
    </row>
    <row r="673" spans="2:14" x14ac:dyDescent="0.25">
      <c r="B673" s="33"/>
      <c r="C673" s="29" t="str">
        <f>IF(ISERROR(VLOOKUP(B673,Emprunteurs!$A$2:$C$1629,2,FALSE))," ",VLOOKUP(B673,Emprunteurs!$A$2:$C$1629,2,FALSE))</f>
        <v xml:space="preserve"> </v>
      </c>
      <c r="D673" s="29" t="str">
        <f>IF(ISERROR(VLOOKUP(B673,Emprunteurs!$A$2:$C$1629,3,FALSE))," ",VLOOKUP(B673,Emprunteurs!$A$2:$C$1629,3,FALSE))</f>
        <v xml:space="preserve"> </v>
      </c>
      <c r="E673" s="29" t="str">
        <f>IF(ISERROR(VLOOKUP(B673,Emprunteurs!$A$2:$E$1629,4,FALSE))," ",VLOOKUP(B673,Emprunteurs!$A$2:$E$1629,4,FALSE))</f>
        <v xml:space="preserve"> </v>
      </c>
      <c r="F673" s="29" t="str">
        <f>IF(ISERROR(VLOOKUP(B673,Emprunteurs!$A$2:$E$1629,5,FALSE))," ",VLOOKUP(B673,Emprunteurs!$A$2:$E$1629,5,FALSE))</f>
        <v xml:space="preserve"> </v>
      </c>
      <c r="G673" s="29"/>
      <c r="H673" s="34"/>
      <c r="I673" s="82" t="str">
        <f>IF(ISERROR(VLOOKUP(H673,Inventaire!$A$2:$D$180,2,FALSE))," ",VLOOKUP(H673,Inventaire!$A$2:$D$180,2,FALSE))</f>
        <v xml:space="preserve"> </v>
      </c>
      <c r="J673" s="29" t="str">
        <f>IF(ISERROR(VLOOKUP(H673,Inventaire!$A$2:$D$180,3,FALSE))," ",VLOOKUP(H673,Inventaire!$A$2:$D$180,3,FALSE))</f>
        <v xml:space="preserve"> </v>
      </c>
      <c r="K673" s="29"/>
      <c r="L673" s="29"/>
      <c r="M673" s="29"/>
      <c r="N673" s="92"/>
    </row>
    <row r="674" spans="2:14" x14ac:dyDescent="0.25">
      <c r="B674" s="33"/>
      <c r="C674" s="29" t="str">
        <f>IF(ISERROR(VLOOKUP(B674,Emprunteurs!$A$2:$C$1629,2,FALSE))," ",VLOOKUP(B674,Emprunteurs!$A$2:$C$1629,2,FALSE))</f>
        <v xml:space="preserve"> </v>
      </c>
      <c r="D674" s="29" t="str">
        <f>IF(ISERROR(VLOOKUP(B674,Emprunteurs!$A$2:$C$1629,3,FALSE))," ",VLOOKUP(B674,Emprunteurs!$A$2:$C$1629,3,FALSE))</f>
        <v xml:space="preserve"> </v>
      </c>
      <c r="E674" s="29" t="str">
        <f>IF(ISERROR(VLOOKUP(B674,Emprunteurs!$A$2:$E$1629,4,FALSE))," ",VLOOKUP(B674,Emprunteurs!$A$2:$E$1629,4,FALSE))</f>
        <v xml:space="preserve"> </v>
      </c>
      <c r="F674" s="29" t="str">
        <f>IF(ISERROR(VLOOKUP(B674,Emprunteurs!$A$2:$E$1629,5,FALSE))," ",VLOOKUP(B674,Emprunteurs!$A$2:$E$1629,5,FALSE))</f>
        <v xml:space="preserve"> </v>
      </c>
      <c r="G674" s="29"/>
      <c r="H674" s="34"/>
      <c r="I674" s="82" t="str">
        <f>IF(ISERROR(VLOOKUP(H674,Inventaire!$A$2:$D$180,2,FALSE))," ",VLOOKUP(H674,Inventaire!$A$2:$D$180,2,FALSE))</f>
        <v xml:space="preserve"> </v>
      </c>
      <c r="J674" s="29" t="str">
        <f>IF(ISERROR(VLOOKUP(H674,Inventaire!$A$2:$D$180,3,FALSE))," ",VLOOKUP(H674,Inventaire!$A$2:$D$180,3,FALSE))</f>
        <v xml:space="preserve"> </v>
      </c>
      <c r="K674" s="29"/>
      <c r="L674" s="29"/>
      <c r="M674" s="29"/>
      <c r="N674" s="92"/>
    </row>
    <row r="675" spans="2:14" x14ac:dyDescent="0.25">
      <c r="B675" s="33"/>
      <c r="C675" s="29" t="str">
        <f>IF(ISERROR(VLOOKUP(B675,Emprunteurs!$A$2:$C$1629,2,FALSE))," ",VLOOKUP(B675,Emprunteurs!$A$2:$C$1629,2,FALSE))</f>
        <v xml:space="preserve"> </v>
      </c>
      <c r="D675" s="29" t="str">
        <f>IF(ISERROR(VLOOKUP(B675,Emprunteurs!$A$2:$C$1629,3,FALSE))," ",VLOOKUP(B675,Emprunteurs!$A$2:$C$1629,3,FALSE))</f>
        <v xml:space="preserve"> </v>
      </c>
      <c r="E675" s="29" t="str">
        <f>IF(ISERROR(VLOOKUP(B675,Emprunteurs!$A$2:$E$1629,4,FALSE))," ",VLOOKUP(B675,Emprunteurs!$A$2:$E$1629,4,FALSE))</f>
        <v xml:space="preserve"> </v>
      </c>
      <c r="F675" s="29" t="str">
        <f>IF(ISERROR(VLOOKUP(B675,Emprunteurs!$A$2:$E$1629,5,FALSE))," ",VLOOKUP(B675,Emprunteurs!$A$2:$E$1629,5,FALSE))</f>
        <v xml:space="preserve"> </v>
      </c>
      <c r="G675" s="29"/>
      <c r="H675" s="34"/>
      <c r="I675" s="82" t="str">
        <f>IF(ISERROR(VLOOKUP(H675,Inventaire!$A$2:$D$180,2,FALSE))," ",VLOOKUP(H675,Inventaire!$A$2:$D$180,2,FALSE))</f>
        <v xml:space="preserve"> </v>
      </c>
      <c r="J675" s="29" t="str">
        <f>IF(ISERROR(VLOOKUP(H675,Inventaire!$A$2:$D$180,3,FALSE))," ",VLOOKUP(H675,Inventaire!$A$2:$D$180,3,FALSE))</f>
        <v xml:space="preserve"> </v>
      </c>
      <c r="K675" s="29"/>
      <c r="L675" s="29"/>
      <c r="M675" s="29"/>
      <c r="N675" s="92"/>
    </row>
    <row r="676" spans="2:14" x14ac:dyDescent="0.25">
      <c r="B676" s="33"/>
      <c r="C676" s="29" t="str">
        <f>IF(ISERROR(VLOOKUP(B676,Emprunteurs!$A$2:$C$1629,2,FALSE))," ",VLOOKUP(B676,Emprunteurs!$A$2:$C$1629,2,FALSE))</f>
        <v xml:space="preserve"> </v>
      </c>
      <c r="D676" s="29" t="str">
        <f>IF(ISERROR(VLOOKUP(B676,Emprunteurs!$A$2:$C$1629,3,FALSE))," ",VLOOKUP(B676,Emprunteurs!$A$2:$C$1629,3,FALSE))</f>
        <v xml:space="preserve"> </v>
      </c>
      <c r="E676" s="29" t="str">
        <f>IF(ISERROR(VLOOKUP(B676,Emprunteurs!$A$2:$E$1629,4,FALSE))," ",VLOOKUP(B676,Emprunteurs!$A$2:$E$1629,4,FALSE))</f>
        <v xml:space="preserve"> </v>
      </c>
      <c r="F676" s="29" t="str">
        <f>IF(ISERROR(VLOOKUP(B676,Emprunteurs!$A$2:$E$1629,5,FALSE))," ",VLOOKUP(B676,Emprunteurs!$A$2:$E$1629,5,FALSE))</f>
        <v xml:space="preserve"> </v>
      </c>
      <c r="G676" s="29"/>
      <c r="H676" s="34"/>
      <c r="I676" s="82" t="str">
        <f>IF(ISERROR(VLOOKUP(H676,Inventaire!$A$2:$D$180,2,FALSE))," ",VLOOKUP(H676,Inventaire!$A$2:$D$180,2,FALSE))</f>
        <v xml:space="preserve"> </v>
      </c>
      <c r="J676" s="29" t="str">
        <f>IF(ISERROR(VLOOKUP(H676,Inventaire!$A$2:$D$180,3,FALSE))," ",VLOOKUP(H676,Inventaire!$A$2:$D$180,3,FALSE))</f>
        <v xml:space="preserve"> </v>
      </c>
      <c r="K676" s="29"/>
      <c r="L676" s="29"/>
      <c r="M676" s="29"/>
      <c r="N676" s="92"/>
    </row>
    <row r="677" spans="2:14" x14ac:dyDescent="0.25">
      <c r="B677" s="33"/>
      <c r="C677" s="29" t="str">
        <f>IF(ISERROR(VLOOKUP(B677,Emprunteurs!$A$2:$C$1629,2,FALSE))," ",VLOOKUP(B677,Emprunteurs!$A$2:$C$1629,2,FALSE))</f>
        <v xml:space="preserve"> </v>
      </c>
      <c r="D677" s="29" t="str">
        <f>IF(ISERROR(VLOOKUP(B677,Emprunteurs!$A$2:$C$1629,3,FALSE))," ",VLOOKUP(B677,Emprunteurs!$A$2:$C$1629,3,FALSE))</f>
        <v xml:space="preserve"> </v>
      </c>
      <c r="E677" s="29" t="str">
        <f>IF(ISERROR(VLOOKUP(B677,Emprunteurs!$A$2:$E$1629,4,FALSE))," ",VLOOKUP(B677,Emprunteurs!$A$2:$E$1629,4,FALSE))</f>
        <v xml:space="preserve"> </v>
      </c>
      <c r="F677" s="29" t="str">
        <f>IF(ISERROR(VLOOKUP(B677,Emprunteurs!$A$2:$E$1629,5,FALSE))," ",VLOOKUP(B677,Emprunteurs!$A$2:$E$1629,5,FALSE))</f>
        <v xml:space="preserve"> </v>
      </c>
      <c r="G677" s="29"/>
      <c r="H677" s="34"/>
      <c r="I677" s="82" t="str">
        <f>IF(ISERROR(VLOOKUP(H677,Inventaire!$A$2:$D$180,2,FALSE))," ",VLOOKUP(H677,Inventaire!$A$2:$D$180,2,FALSE))</f>
        <v xml:space="preserve"> </v>
      </c>
      <c r="J677" s="29" t="str">
        <f>IF(ISERROR(VLOOKUP(H677,Inventaire!$A$2:$D$180,3,FALSE))," ",VLOOKUP(H677,Inventaire!$A$2:$D$180,3,FALSE))</f>
        <v xml:space="preserve"> </v>
      </c>
      <c r="K677" s="29"/>
      <c r="L677" s="29"/>
      <c r="M677" s="29"/>
      <c r="N677" s="92"/>
    </row>
    <row r="678" spans="2:14" x14ac:dyDescent="0.25">
      <c r="B678" s="33"/>
      <c r="C678" s="29" t="str">
        <f>IF(ISERROR(VLOOKUP(B678,Emprunteurs!$A$2:$C$1629,2,FALSE))," ",VLOOKUP(B678,Emprunteurs!$A$2:$C$1629,2,FALSE))</f>
        <v xml:space="preserve"> </v>
      </c>
      <c r="D678" s="29" t="str">
        <f>IF(ISERROR(VLOOKUP(B678,Emprunteurs!$A$2:$C$1629,3,FALSE))," ",VLOOKUP(B678,Emprunteurs!$A$2:$C$1629,3,FALSE))</f>
        <v xml:space="preserve"> </v>
      </c>
      <c r="E678" s="29" t="str">
        <f>IF(ISERROR(VLOOKUP(B678,Emprunteurs!$A$2:$E$1629,4,FALSE))," ",VLOOKUP(B678,Emprunteurs!$A$2:$E$1629,4,FALSE))</f>
        <v xml:space="preserve"> </v>
      </c>
      <c r="F678" s="29" t="str">
        <f>IF(ISERROR(VLOOKUP(B678,Emprunteurs!$A$2:$E$1629,5,FALSE))," ",VLOOKUP(B678,Emprunteurs!$A$2:$E$1629,5,FALSE))</f>
        <v xml:space="preserve"> </v>
      </c>
      <c r="G678" s="29"/>
      <c r="H678" s="34"/>
      <c r="I678" s="82" t="str">
        <f>IF(ISERROR(VLOOKUP(H678,Inventaire!$A$2:$D$180,2,FALSE))," ",VLOOKUP(H678,Inventaire!$A$2:$D$180,2,FALSE))</f>
        <v xml:space="preserve"> </v>
      </c>
      <c r="J678" s="29" t="str">
        <f>IF(ISERROR(VLOOKUP(H678,Inventaire!$A$2:$D$180,3,FALSE))," ",VLOOKUP(H678,Inventaire!$A$2:$D$180,3,FALSE))</f>
        <v xml:space="preserve"> </v>
      </c>
      <c r="K678" s="29"/>
      <c r="L678" s="29"/>
      <c r="M678" s="29"/>
      <c r="N678" s="92"/>
    </row>
    <row r="679" spans="2:14" x14ac:dyDescent="0.25">
      <c r="B679" s="33"/>
      <c r="C679" s="29" t="str">
        <f>IF(ISERROR(VLOOKUP(B679,Emprunteurs!$A$2:$C$1629,2,FALSE))," ",VLOOKUP(B679,Emprunteurs!$A$2:$C$1629,2,FALSE))</f>
        <v xml:space="preserve"> </v>
      </c>
      <c r="D679" s="29" t="str">
        <f>IF(ISERROR(VLOOKUP(B679,Emprunteurs!$A$2:$C$1629,3,FALSE))," ",VLOOKUP(B679,Emprunteurs!$A$2:$C$1629,3,FALSE))</f>
        <v xml:space="preserve"> </v>
      </c>
      <c r="E679" s="29" t="str">
        <f>IF(ISERROR(VLOOKUP(B679,Emprunteurs!$A$2:$E$1629,4,FALSE))," ",VLOOKUP(B679,Emprunteurs!$A$2:$E$1629,4,FALSE))</f>
        <v xml:space="preserve"> </v>
      </c>
      <c r="F679" s="29" t="str">
        <f>IF(ISERROR(VLOOKUP(B679,Emprunteurs!$A$2:$E$1629,5,FALSE))," ",VLOOKUP(B679,Emprunteurs!$A$2:$E$1629,5,FALSE))</f>
        <v xml:space="preserve"> </v>
      </c>
      <c r="G679" s="29"/>
      <c r="H679" s="34"/>
      <c r="I679" s="82" t="str">
        <f>IF(ISERROR(VLOOKUP(H679,Inventaire!$A$2:$D$180,2,FALSE))," ",VLOOKUP(H679,Inventaire!$A$2:$D$180,2,FALSE))</f>
        <v xml:space="preserve"> </v>
      </c>
      <c r="J679" s="29" t="str">
        <f>IF(ISERROR(VLOOKUP(H679,Inventaire!$A$2:$D$180,3,FALSE))," ",VLOOKUP(H679,Inventaire!$A$2:$D$180,3,FALSE))</f>
        <v xml:space="preserve"> </v>
      </c>
      <c r="K679" s="29"/>
      <c r="L679" s="29"/>
      <c r="M679" s="29"/>
      <c r="N679" s="92"/>
    </row>
    <row r="680" spans="2:14" x14ac:dyDescent="0.25">
      <c r="B680" s="33"/>
      <c r="C680" s="29" t="str">
        <f>IF(ISERROR(VLOOKUP(B680,Emprunteurs!$A$2:$C$1629,2,FALSE))," ",VLOOKUP(B680,Emprunteurs!$A$2:$C$1629,2,FALSE))</f>
        <v xml:space="preserve"> </v>
      </c>
      <c r="D680" s="29" t="str">
        <f>IF(ISERROR(VLOOKUP(B680,Emprunteurs!$A$2:$C$1629,3,FALSE))," ",VLOOKUP(B680,Emprunteurs!$A$2:$C$1629,3,FALSE))</f>
        <v xml:space="preserve"> </v>
      </c>
      <c r="E680" s="29" t="str">
        <f>IF(ISERROR(VLOOKUP(B680,Emprunteurs!$A$2:$E$1629,4,FALSE))," ",VLOOKUP(B680,Emprunteurs!$A$2:$E$1629,4,FALSE))</f>
        <v xml:space="preserve"> </v>
      </c>
      <c r="F680" s="29" t="str">
        <f>IF(ISERROR(VLOOKUP(B680,Emprunteurs!$A$2:$E$1629,5,FALSE))," ",VLOOKUP(B680,Emprunteurs!$A$2:$E$1629,5,FALSE))</f>
        <v xml:space="preserve"> </v>
      </c>
      <c r="G680" s="29"/>
      <c r="H680" s="34"/>
      <c r="I680" s="82" t="str">
        <f>IF(ISERROR(VLOOKUP(H680,Inventaire!$A$2:$D$180,2,FALSE))," ",VLOOKUP(H680,Inventaire!$A$2:$D$180,2,FALSE))</f>
        <v xml:space="preserve"> </v>
      </c>
      <c r="J680" s="29" t="str">
        <f>IF(ISERROR(VLOOKUP(H680,Inventaire!$A$2:$D$180,3,FALSE))," ",VLOOKUP(H680,Inventaire!$A$2:$D$180,3,FALSE))</f>
        <v xml:space="preserve"> </v>
      </c>
      <c r="K680" s="29"/>
      <c r="L680" s="29"/>
      <c r="M680" s="29"/>
      <c r="N680" s="92"/>
    </row>
    <row r="681" spans="2:14" x14ac:dyDescent="0.25">
      <c r="C681" s="17" t="str">
        <f>IF(ISERROR(VLOOKUP(B681,Emprunteurs!$A$2:$C$1629,2,FALSE))," ",VLOOKUP(B681,Emprunteurs!$A$2:$C$1629,2,FALSE))</f>
        <v xml:space="preserve"> </v>
      </c>
      <c r="D681" s="17" t="str">
        <f>IF(ISERROR(VLOOKUP(B681,Emprunteurs!$A$2:$C$1629,3,FALSE))," ",VLOOKUP(B681,Emprunteurs!$A$2:$C$1629,3,FALSE))</f>
        <v xml:space="preserve"> </v>
      </c>
      <c r="E681" s="17" t="str">
        <f>IF(ISERROR(VLOOKUP(B681,Emprunteurs!$A$2:$E$1629,4,FALSE))," ",VLOOKUP(B681,Emprunteurs!$A$2:$E$1629,4,FALSE))</f>
        <v xml:space="preserve"> </v>
      </c>
      <c r="F681" s="17" t="str">
        <f>IF(ISERROR(VLOOKUP(B681,Emprunteurs!$A$2:$E$1629,5,FALSE))," ",VLOOKUP(B681,Emprunteurs!$A$2:$E$1629,5,FALSE))</f>
        <v xml:space="preserve"> </v>
      </c>
      <c r="J681" s="17" t="str">
        <f>IF(ISERROR(VLOOKUP(H681,Inventaire!$A$2:$D$180,3,FALSE))," ",VLOOKUP(H681,Inventaire!$A$2:$D$180,3,FALSE))</f>
        <v xml:space="preserve"> </v>
      </c>
    </row>
    <row r="682" spans="2:14" x14ac:dyDescent="0.25">
      <c r="C682" s="17" t="str">
        <f>IF(ISERROR(VLOOKUP(B682,Emprunteurs!$A$2:$C$1629,2,FALSE))," ",VLOOKUP(B682,Emprunteurs!$A$2:$C$1629,2,FALSE))</f>
        <v xml:space="preserve"> </v>
      </c>
      <c r="D682" s="17" t="str">
        <f>IF(ISERROR(VLOOKUP(B682,Emprunteurs!$A$2:$C$1629,3,FALSE))," ",VLOOKUP(B682,Emprunteurs!$A$2:$C$1629,3,FALSE))</f>
        <v xml:space="preserve"> </v>
      </c>
      <c r="E682" s="17" t="str">
        <f>IF(ISERROR(VLOOKUP(B682,Emprunteurs!$A$2:$E$1629,4,FALSE))," ",VLOOKUP(B682,Emprunteurs!$A$2:$E$1629,4,FALSE))</f>
        <v xml:space="preserve"> </v>
      </c>
      <c r="F682" s="17" t="str">
        <f>IF(ISERROR(VLOOKUP(B682,Emprunteurs!$A$2:$E$1629,5,FALSE))," ",VLOOKUP(B682,Emprunteurs!$A$2:$E$1629,5,FALSE))</f>
        <v xml:space="preserve"> </v>
      </c>
      <c r="J682" s="17" t="str">
        <f>IF(ISERROR(VLOOKUP(H682,Inventaire!$A$2:$D$180,3,FALSE))," ",VLOOKUP(H682,Inventaire!$A$2:$D$180,3,FALSE))</f>
        <v xml:space="preserve"> </v>
      </c>
    </row>
    <row r="683" spans="2:14" x14ac:dyDescent="0.25">
      <c r="C683" s="17" t="str">
        <f>IF(ISERROR(VLOOKUP(B683,Emprunteurs!$A$2:$C$1629,2,FALSE))," ",VLOOKUP(B683,Emprunteurs!$A$2:$C$1629,2,FALSE))</f>
        <v xml:space="preserve"> </v>
      </c>
      <c r="D683" s="17" t="str">
        <f>IF(ISERROR(VLOOKUP(B683,Emprunteurs!$A$2:$C$1629,3,FALSE))," ",VLOOKUP(B683,Emprunteurs!$A$2:$C$1629,3,FALSE))</f>
        <v xml:space="preserve"> </v>
      </c>
      <c r="E683" s="17" t="str">
        <f>IF(ISERROR(VLOOKUP(B683,Emprunteurs!$A$2:$E$1629,4,FALSE))," ",VLOOKUP(B683,Emprunteurs!$A$2:$E$1629,4,FALSE))</f>
        <v xml:space="preserve"> </v>
      </c>
      <c r="F683" s="17" t="str">
        <f>IF(ISERROR(VLOOKUP(B683,Emprunteurs!$A$2:$E$1629,5,FALSE))," ",VLOOKUP(B683,Emprunteurs!$A$2:$E$1629,5,FALSE))</f>
        <v xml:space="preserve"> </v>
      </c>
      <c r="J683" s="17" t="str">
        <f>IF(ISERROR(VLOOKUP(H683,Inventaire!$A$2:$D$180,3,FALSE))," ",VLOOKUP(H683,Inventaire!$A$2:$D$180,3,FALSE))</f>
        <v xml:space="preserve"> </v>
      </c>
    </row>
    <row r="684" spans="2:14" x14ac:dyDescent="0.25">
      <c r="C684" s="17" t="str">
        <f>IF(ISERROR(VLOOKUP(B684,Emprunteurs!$A$2:$C$1629,2,FALSE))," ",VLOOKUP(B684,Emprunteurs!$A$2:$C$1629,2,FALSE))</f>
        <v xml:space="preserve"> </v>
      </c>
      <c r="D684" s="17" t="str">
        <f>IF(ISERROR(VLOOKUP(B684,Emprunteurs!$A$2:$C$1629,3,FALSE))," ",VLOOKUP(B684,Emprunteurs!$A$2:$C$1629,3,FALSE))</f>
        <v xml:space="preserve"> </v>
      </c>
      <c r="E684" s="17" t="str">
        <f>IF(ISERROR(VLOOKUP(B684,Emprunteurs!$A$2:$E$1629,4,FALSE))," ",VLOOKUP(B684,Emprunteurs!$A$2:$E$1629,4,FALSE))</f>
        <v xml:space="preserve"> </v>
      </c>
      <c r="F684" s="17" t="str">
        <f>IF(ISERROR(VLOOKUP(B684,Emprunteurs!$A$2:$E$1629,5,FALSE))," ",VLOOKUP(B684,Emprunteurs!$A$2:$E$1629,5,FALSE))</f>
        <v xml:space="preserve"> </v>
      </c>
      <c r="J684" s="17" t="str">
        <f>IF(ISERROR(VLOOKUP(H684,Inventaire!$A$2:$D$180,3,FALSE))," ",VLOOKUP(H684,Inventaire!$A$2:$D$180,3,FALSE))</f>
        <v xml:space="preserve"> </v>
      </c>
    </row>
    <row r="685" spans="2:14" x14ac:dyDescent="0.25">
      <c r="C685" s="17" t="str">
        <f>IF(ISERROR(VLOOKUP(B685,Emprunteurs!$A$2:$C$1629,2,FALSE))," ",VLOOKUP(B685,Emprunteurs!$A$2:$C$1629,2,FALSE))</f>
        <v xml:space="preserve"> </v>
      </c>
      <c r="D685" s="17" t="str">
        <f>IF(ISERROR(VLOOKUP(B685,Emprunteurs!$A$2:$C$1629,3,FALSE))," ",VLOOKUP(B685,Emprunteurs!$A$2:$C$1629,3,FALSE))</f>
        <v xml:space="preserve"> </v>
      </c>
      <c r="E685" s="17" t="str">
        <f>IF(ISERROR(VLOOKUP(B685,Emprunteurs!$A$2:$E$1629,4,FALSE))," ",VLOOKUP(B685,Emprunteurs!$A$2:$E$1629,4,FALSE))</f>
        <v xml:space="preserve"> </v>
      </c>
      <c r="F685" s="17" t="str">
        <f>IF(ISERROR(VLOOKUP(B685,Emprunteurs!$A$2:$E$1629,5,FALSE))," ",VLOOKUP(B685,Emprunteurs!$A$2:$E$1629,5,FALSE))</f>
        <v xml:space="preserve"> </v>
      </c>
      <c r="J685" s="17" t="str">
        <f>IF(ISERROR(VLOOKUP(H685,Inventaire!$A$2:$D$180,3,FALSE))," ",VLOOKUP(H685,Inventaire!$A$2:$D$180,3,FALSE))</f>
        <v xml:space="preserve"> </v>
      </c>
    </row>
    <row r="686" spans="2:14" x14ac:dyDescent="0.25">
      <c r="C686" s="17" t="str">
        <f>IF(ISERROR(VLOOKUP(B686,Emprunteurs!$A$2:$C$1629,2,FALSE))," ",VLOOKUP(B686,Emprunteurs!$A$2:$C$1629,2,FALSE))</f>
        <v xml:space="preserve"> </v>
      </c>
      <c r="D686" s="17" t="str">
        <f>IF(ISERROR(VLOOKUP(B686,Emprunteurs!$A$2:$C$1629,3,FALSE))," ",VLOOKUP(B686,Emprunteurs!$A$2:$C$1629,3,FALSE))</f>
        <v xml:space="preserve"> </v>
      </c>
      <c r="E686" s="17" t="str">
        <f>IF(ISERROR(VLOOKUP(B686,Emprunteurs!$A$2:$E$1629,4,FALSE))," ",VLOOKUP(B686,Emprunteurs!$A$2:$E$1629,4,FALSE))</f>
        <v xml:space="preserve"> </v>
      </c>
      <c r="F686" s="17" t="str">
        <f>IF(ISERROR(VLOOKUP(B686,Emprunteurs!$A$2:$E$1629,5,FALSE))," ",VLOOKUP(B686,Emprunteurs!$A$2:$E$1629,5,FALSE))</f>
        <v xml:space="preserve"> </v>
      </c>
      <c r="J686" s="17" t="str">
        <f>IF(ISERROR(VLOOKUP(H686,Inventaire!$A$2:$D$180,3,FALSE))," ",VLOOKUP(H686,Inventaire!$A$2:$D$180,3,FALSE))</f>
        <v xml:space="preserve"> </v>
      </c>
    </row>
    <row r="687" spans="2:14" x14ac:dyDescent="0.25">
      <c r="C687" s="17" t="str">
        <f>IF(ISERROR(VLOOKUP(B687,Emprunteurs!$A$2:$C$1629,2,FALSE))," ",VLOOKUP(B687,Emprunteurs!$A$2:$C$1629,2,FALSE))</f>
        <v xml:space="preserve"> </v>
      </c>
      <c r="D687" s="17" t="str">
        <f>IF(ISERROR(VLOOKUP(B687,Emprunteurs!$A$2:$C$1629,3,FALSE))," ",VLOOKUP(B687,Emprunteurs!$A$2:$C$1629,3,FALSE))</f>
        <v xml:space="preserve"> </v>
      </c>
      <c r="E687" s="17" t="str">
        <f>IF(ISERROR(VLOOKUP(B687,Emprunteurs!$A$2:$E$1629,4,FALSE))," ",VLOOKUP(B687,Emprunteurs!$A$2:$E$1629,4,FALSE))</f>
        <v xml:space="preserve"> </v>
      </c>
      <c r="F687" s="17" t="str">
        <f>IF(ISERROR(VLOOKUP(B687,Emprunteurs!$A$2:$E$1629,5,FALSE))," ",VLOOKUP(B687,Emprunteurs!$A$2:$E$1629,5,FALSE))</f>
        <v xml:space="preserve"> </v>
      </c>
      <c r="J687" s="17" t="str">
        <f>IF(ISERROR(VLOOKUP(H687,Inventaire!$A$2:$D$180,3,FALSE))," ",VLOOKUP(H687,Inventaire!$A$2:$D$180,3,FALSE))</f>
        <v xml:space="preserve"> </v>
      </c>
    </row>
    <row r="688" spans="2:14" x14ac:dyDescent="0.25">
      <c r="C688" s="17" t="str">
        <f>IF(ISERROR(VLOOKUP(B688,Emprunteurs!$A$2:$C$1629,2,FALSE))," ",VLOOKUP(B688,Emprunteurs!$A$2:$C$1629,2,FALSE))</f>
        <v xml:space="preserve"> </v>
      </c>
      <c r="D688" s="17" t="str">
        <f>IF(ISERROR(VLOOKUP(B688,Emprunteurs!$A$2:$C$1629,3,FALSE))," ",VLOOKUP(B688,Emprunteurs!$A$2:$C$1629,3,FALSE))</f>
        <v xml:space="preserve"> </v>
      </c>
      <c r="E688" s="17" t="str">
        <f>IF(ISERROR(VLOOKUP(B688,Emprunteurs!$A$2:$E$1629,4,FALSE))," ",VLOOKUP(B688,Emprunteurs!$A$2:$E$1629,4,FALSE))</f>
        <v xml:space="preserve"> </v>
      </c>
      <c r="F688" s="17" t="str">
        <f>IF(ISERROR(VLOOKUP(B688,Emprunteurs!$A$2:$E$1629,5,FALSE))," ",VLOOKUP(B688,Emprunteurs!$A$2:$E$1629,5,FALSE))</f>
        <v xml:space="preserve"> </v>
      </c>
      <c r="J688" s="17" t="str">
        <f>IF(ISERROR(VLOOKUP(H688,Inventaire!$A$2:$D$180,3,FALSE))," ",VLOOKUP(H688,Inventaire!$A$2:$D$180,3,FALSE))</f>
        <v xml:space="preserve"> </v>
      </c>
    </row>
    <row r="689" spans="3:10" x14ac:dyDescent="0.25">
      <c r="C689" s="17" t="str">
        <f>IF(ISERROR(VLOOKUP(B689,Emprunteurs!$A$2:$C$1629,2,FALSE))," ",VLOOKUP(B689,Emprunteurs!$A$2:$C$1629,2,FALSE))</f>
        <v xml:space="preserve"> </v>
      </c>
      <c r="D689" s="17" t="str">
        <f>IF(ISERROR(VLOOKUP(B689,Emprunteurs!$A$2:$C$1629,3,FALSE))," ",VLOOKUP(B689,Emprunteurs!$A$2:$C$1629,3,FALSE))</f>
        <v xml:space="preserve"> </v>
      </c>
      <c r="E689" s="17" t="str">
        <f>IF(ISERROR(VLOOKUP(B689,Emprunteurs!$A$2:$E$1629,4,FALSE))," ",VLOOKUP(B689,Emprunteurs!$A$2:$E$1629,4,FALSE))</f>
        <v xml:space="preserve"> </v>
      </c>
      <c r="F689" s="17" t="str">
        <f>IF(ISERROR(VLOOKUP(B689,Emprunteurs!$A$2:$E$1629,5,FALSE))," ",VLOOKUP(B689,Emprunteurs!$A$2:$E$1629,5,FALSE))</f>
        <v xml:space="preserve"> </v>
      </c>
      <c r="J689" s="17" t="str">
        <f>IF(ISERROR(VLOOKUP(H689,Inventaire!$A$2:$D$180,3,FALSE))," ",VLOOKUP(H689,Inventaire!$A$2:$D$180,3,FALSE))</f>
        <v xml:space="preserve"> </v>
      </c>
    </row>
    <row r="690" spans="3:10" x14ac:dyDescent="0.25">
      <c r="C690" s="17" t="str">
        <f>IF(ISERROR(VLOOKUP(B690,Emprunteurs!$A$2:$C$1629,2,FALSE))," ",VLOOKUP(B690,Emprunteurs!$A$2:$C$1629,2,FALSE))</f>
        <v xml:space="preserve"> </v>
      </c>
      <c r="D690" s="17" t="str">
        <f>IF(ISERROR(VLOOKUP(B690,Emprunteurs!$A$2:$C$1629,3,FALSE))," ",VLOOKUP(B690,Emprunteurs!$A$2:$C$1629,3,FALSE))</f>
        <v xml:space="preserve"> </v>
      </c>
      <c r="E690" s="17" t="str">
        <f>IF(ISERROR(VLOOKUP(B690,Emprunteurs!$A$2:$E$1629,4,FALSE))," ",VLOOKUP(B690,Emprunteurs!$A$2:$E$1629,4,FALSE))</f>
        <v xml:space="preserve"> </v>
      </c>
      <c r="F690" s="17" t="str">
        <f>IF(ISERROR(VLOOKUP(B690,Emprunteurs!$A$2:$E$1629,5,FALSE))," ",VLOOKUP(B690,Emprunteurs!$A$2:$E$1629,5,FALSE))</f>
        <v xml:space="preserve"> </v>
      </c>
      <c r="J690" s="17" t="str">
        <f>IF(ISERROR(VLOOKUP(H690,Inventaire!$A$2:$D$180,3,FALSE))," ",VLOOKUP(H690,Inventaire!$A$2:$D$180,3,FALSE))</f>
        <v xml:space="preserve"> </v>
      </c>
    </row>
    <row r="691" spans="3:10" x14ac:dyDescent="0.25">
      <c r="C691" s="17" t="str">
        <f>IF(ISERROR(VLOOKUP(B691,Emprunteurs!$A$2:$C$1629,2,FALSE))," ",VLOOKUP(B691,Emprunteurs!$A$2:$C$1629,2,FALSE))</f>
        <v xml:space="preserve"> </v>
      </c>
      <c r="D691" s="17" t="str">
        <f>IF(ISERROR(VLOOKUP(B691,Emprunteurs!$A$2:$C$1629,3,FALSE))," ",VLOOKUP(B691,Emprunteurs!$A$2:$C$1629,3,FALSE))</f>
        <v xml:space="preserve"> </v>
      </c>
      <c r="E691" s="17" t="str">
        <f>IF(ISERROR(VLOOKUP(B691,Emprunteurs!$A$2:$E$1629,4,FALSE))," ",VLOOKUP(B691,Emprunteurs!$A$2:$E$1629,4,FALSE))</f>
        <v xml:space="preserve"> </v>
      </c>
      <c r="F691" s="17" t="str">
        <f>IF(ISERROR(VLOOKUP(B691,Emprunteurs!$A$2:$E$1629,5,FALSE))," ",VLOOKUP(B691,Emprunteurs!$A$2:$E$1629,5,FALSE))</f>
        <v xml:space="preserve"> </v>
      </c>
      <c r="J691" s="17" t="str">
        <f>IF(ISERROR(VLOOKUP(H691,Inventaire!$A$2:$D$180,3,FALSE))," ",VLOOKUP(H691,Inventaire!$A$2:$D$180,3,FALSE))</f>
        <v xml:space="preserve"> </v>
      </c>
    </row>
    <row r="692" spans="3:10" x14ac:dyDescent="0.25">
      <c r="C692" s="17" t="str">
        <f>IF(ISERROR(VLOOKUP(B692,Emprunteurs!$A$2:$C$1629,2,FALSE))," ",VLOOKUP(B692,Emprunteurs!$A$2:$C$1629,2,FALSE))</f>
        <v xml:space="preserve"> </v>
      </c>
      <c r="D692" s="17" t="str">
        <f>IF(ISERROR(VLOOKUP(B692,Emprunteurs!$A$2:$C$1629,3,FALSE))," ",VLOOKUP(B692,Emprunteurs!$A$2:$C$1629,3,FALSE))</f>
        <v xml:space="preserve"> </v>
      </c>
      <c r="E692" s="17" t="str">
        <f>IF(ISERROR(VLOOKUP(B692,Emprunteurs!$A$2:$E$1629,4,FALSE))," ",VLOOKUP(B692,Emprunteurs!$A$2:$E$1629,4,FALSE))</f>
        <v xml:space="preserve"> </v>
      </c>
      <c r="F692" s="17" t="str">
        <f>IF(ISERROR(VLOOKUP(B692,Emprunteurs!$A$2:$E$1629,5,FALSE))," ",VLOOKUP(B692,Emprunteurs!$A$2:$E$1629,5,FALSE))</f>
        <v xml:space="preserve"> </v>
      </c>
      <c r="J692" s="17" t="str">
        <f>IF(ISERROR(VLOOKUP(H692,Inventaire!$A$2:$D$180,3,FALSE))," ",VLOOKUP(H692,Inventaire!$A$2:$D$180,3,FALSE))</f>
        <v xml:space="preserve"> </v>
      </c>
    </row>
    <row r="693" spans="3:10" x14ac:dyDescent="0.25">
      <c r="C693" s="17" t="str">
        <f>IF(ISERROR(VLOOKUP(B693,Emprunteurs!$A$2:$C$1629,2,FALSE))," ",VLOOKUP(B693,Emprunteurs!$A$2:$C$1629,2,FALSE))</f>
        <v xml:space="preserve"> </v>
      </c>
      <c r="D693" s="17" t="str">
        <f>IF(ISERROR(VLOOKUP(B693,Emprunteurs!$A$2:$C$1629,3,FALSE))," ",VLOOKUP(B693,Emprunteurs!$A$2:$C$1629,3,FALSE))</f>
        <v xml:space="preserve"> </v>
      </c>
      <c r="E693" s="17" t="str">
        <f>IF(ISERROR(VLOOKUP(B693,Emprunteurs!$A$2:$E$1629,4,FALSE))," ",VLOOKUP(B693,Emprunteurs!$A$2:$E$1629,4,FALSE))</f>
        <v xml:space="preserve"> </v>
      </c>
      <c r="F693" s="17" t="str">
        <f>IF(ISERROR(VLOOKUP(B693,Emprunteurs!$A$2:$E$1629,5,FALSE))," ",VLOOKUP(B693,Emprunteurs!$A$2:$E$1629,5,FALSE))</f>
        <v xml:space="preserve"> </v>
      </c>
      <c r="J693" s="17" t="str">
        <f>IF(ISERROR(VLOOKUP(H693,Inventaire!$A$2:$D$180,3,FALSE))," ",VLOOKUP(H693,Inventaire!$A$2:$D$180,3,FALSE))</f>
        <v xml:space="preserve"> </v>
      </c>
    </row>
    <row r="694" spans="3:10" x14ac:dyDescent="0.25">
      <c r="C694" s="17" t="str">
        <f>IF(ISERROR(VLOOKUP(B694,Emprunteurs!$A$2:$C$1629,2,FALSE))," ",VLOOKUP(B694,Emprunteurs!$A$2:$C$1629,2,FALSE))</f>
        <v xml:space="preserve"> </v>
      </c>
      <c r="D694" s="17" t="str">
        <f>IF(ISERROR(VLOOKUP(B694,Emprunteurs!$A$2:$C$1629,3,FALSE))," ",VLOOKUP(B694,Emprunteurs!$A$2:$C$1629,3,FALSE))</f>
        <v xml:space="preserve"> </v>
      </c>
      <c r="E694" s="17" t="str">
        <f>IF(ISERROR(VLOOKUP(B694,Emprunteurs!$A$2:$E$1629,4,FALSE))," ",VLOOKUP(B694,Emprunteurs!$A$2:$E$1629,4,FALSE))</f>
        <v xml:space="preserve"> </v>
      </c>
      <c r="F694" s="17" t="str">
        <f>IF(ISERROR(VLOOKUP(B694,Emprunteurs!$A$2:$E$1629,5,FALSE))," ",VLOOKUP(B694,Emprunteurs!$A$2:$E$1629,5,FALSE))</f>
        <v xml:space="preserve"> </v>
      </c>
      <c r="J694" s="17" t="str">
        <f>IF(ISERROR(VLOOKUP(H694,Inventaire!$A$2:$D$180,3,FALSE))," ",VLOOKUP(H694,Inventaire!$A$2:$D$180,3,FALSE))</f>
        <v xml:space="preserve"> </v>
      </c>
    </row>
    <row r="695" spans="3:10" x14ac:dyDescent="0.25">
      <c r="C695" s="17" t="str">
        <f>IF(ISERROR(VLOOKUP(B695,Emprunteurs!$A$2:$C$1629,2,FALSE))," ",VLOOKUP(B695,Emprunteurs!$A$2:$C$1629,2,FALSE))</f>
        <v xml:space="preserve"> </v>
      </c>
      <c r="D695" s="17" t="str">
        <f>IF(ISERROR(VLOOKUP(B695,Emprunteurs!$A$2:$C$1629,3,FALSE))," ",VLOOKUP(B695,Emprunteurs!$A$2:$C$1629,3,FALSE))</f>
        <v xml:space="preserve"> </v>
      </c>
      <c r="E695" s="17" t="str">
        <f>IF(ISERROR(VLOOKUP(B695,Emprunteurs!$A$2:$E$1629,4,FALSE))," ",VLOOKUP(B695,Emprunteurs!$A$2:$E$1629,4,FALSE))</f>
        <v xml:space="preserve"> </v>
      </c>
      <c r="F695" s="17" t="str">
        <f>IF(ISERROR(VLOOKUP(B695,Emprunteurs!$A$2:$E$1629,5,FALSE))," ",VLOOKUP(B695,Emprunteurs!$A$2:$E$1629,5,FALSE))</f>
        <v xml:space="preserve"> </v>
      </c>
      <c r="J695" s="17" t="str">
        <f>IF(ISERROR(VLOOKUP(H695,Inventaire!$A$2:$D$180,3,FALSE))," ",VLOOKUP(H695,Inventaire!$A$2:$D$180,3,FALSE))</f>
        <v xml:space="preserve"> </v>
      </c>
    </row>
    <row r="696" spans="3:10" x14ac:dyDescent="0.25">
      <c r="C696" s="17" t="str">
        <f>IF(ISERROR(VLOOKUP(B696,Emprunteurs!$A$2:$C$1629,2,FALSE))," ",VLOOKUP(B696,Emprunteurs!$A$2:$C$1629,2,FALSE))</f>
        <v xml:space="preserve"> </v>
      </c>
      <c r="D696" s="17" t="str">
        <f>IF(ISERROR(VLOOKUP(B696,Emprunteurs!$A$2:$C$1629,3,FALSE))," ",VLOOKUP(B696,Emprunteurs!$A$2:$C$1629,3,FALSE))</f>
        <v xml:space="preserve"> </v>
      </c>
      <c r="E696" s="17" t="str">
        <f>IF(ISERROR(VLOOKUP(B696,Emprunteurs!$A$2:$E$1629,4,FALSE))," ",VLOOKUP(B696,Emprunteurs!$A$2:$E$1629,4,FALSE))</f>
        <v xml:space="preserve"> </v>
      </c>
      <c r="F696" s="17" t="str">
        <f>IF(ISERROR(VLOOKUP(B696,Emprunteurs!$A$2:$E$1629,5,FALSE))," ",VLOOKUP(B696,Emprunteurs!$A$2:$E$1629,5,FALSE))</f>
        <v xml:space="preserve"> </v>
      </c>
      <c r="J696" s="17" t="str">
        <f>IF(ISERROR(VLOOKUP(H696,Inventaire!$A$2:$D$180,3,FALSE))," ",VLOOKUP(H696,Inventaire!$A$2:$D$180,3,FALSE))</f>
        <v xml:space="preserve"> </v>
      </c>
    </row>
    <row r="697" spans="3:10" x14ac:dyDescent="0.25">
      <c r="C697" s="17" t="str">
        <f>IF(ISERROR(VLOOKUP(B697,Emprunteurs!$A$2:$C$1629,2,FALSE))," ",VLOOKUP(B697,Emprunteurs!$A$2:$C$1629,2,FALSE))</f>
        <v xml:space="preserve"> </v>
      </c>
      <c r="D697" s="17" t="str">
        <f>IF(ISERROR(VLOOKUP(B697,Emprunteurs!$A$2:$C$1629,3,FALSE))," ",VLOOKUP(B697,Emprunteurs!$A$2:$C$1629,3,FALSE))</f>
        <v xml:space="preserve"> </v>
      </c>
      <c r="E697" s="17" t="str">
        <f>IF(ISERROR(VLOOKUP(B697,Emprunteurs!$A$2:$E$1629,4,FALSE))," ",VLOOKUP(B697,Emprunteurs!$A$2:$E$1629,4,FALSE))</f>
        <v xml:space="preserve"> </v>
      </c>
      <c r="F697" s="17" t="str">
        <f>IF(ISERROR(VLOOKUP(B697,Emprunteurs!$A$2:$E$1629,5,FALSE))," ",VLOOKUP(B697,Emprunteurs!$A$2:$E$1629,5,FALSE))</f>
        <v xml:space="preserve"> </v>
      </c>
      <c r="J697" s="17" t="str">
        <f>IF(ISERROR(VLOOKUP(H697,Inventaire!$A$2:$D$180,3,FALSE))," ",VLOOKUP(H697,Inventaire!$A$2:$D$180,3,FALSE))</f>
        <v xml:space="preserve"> </v>
      </c>
    </row>
    <row r="698" spans="3:10" x14ac:dyDescent="0.25">
      <c r="C698" s="17" t="str">
        <f>IF(ISERROR(VLOOKUP(B698,Emprunteurs!$A$2:$C$1629,2,FALSE))," ",VLOOKUP(B698,Emprunteurs!$A$2:$C$1629,2,FALSE))</f>
        <v xml:space="preserve"> </v>
      </c>
      <c r="D698" s="17" t="str">
        <f>IF(ISERROR(VLOOKUP(B698,Emprunteurs!$A$2:$C$1629,3,FALSE))," ",VLOOKUP(B698,Emprunteurs!$A$2:$C$1629,3,FALSE))</f>
        <v xml:space="preserve"> </v>
      </c>
      <c r="E698" s="17" t="str">
        <f>IF(ISERROR(VLOOKUP(B698,Emprunteurs!$A$2:$E$1629,4,FALSE))," ",VLOOKUP(B698,Emprunteurs!$A$2:$E$1629,4,FALSE))</f>
        <v xml:space="preserve"> </v>
      </c>
      <c r="F698" s="17" t="str">
        <f>IF(ISERROR(VLOOKUP(B698,Emprunteurs!$A$2:$E$1629,5,FALSE))," ",VLOOKUP(B698,Emprunteurs!$A$2:$E$1629,5,FALSE))</f>
        <v xml:space="preserve"> </v>
      </c>
      <c r="J698" s="17" t="str">
        <f>IF(ISERROR(VLOOKUP(H698,Inventaire!$A$2:$D$180,3,FALSE))," ",VLOOKUP(H698,Inventaire!$A$2:$D$180,3,FALSE))</f>
        <v xml:space="preserve"> </v>
      </c>
    </row>
    <row r="699" spans="3:10" x14ac:dyDescent="0.25">
      <c r="C699" s="17" t="str">
        <f>IF(ISERROR(VLOOKUP(B699,Emprunteurs!$A$2:$C$1629,2,FALSE))," ",VLOOKUP(B699,Emprunteurs!$A$2:$C$1629,2,FALSE))</f>
        <v xml:space="preserve"> </v>
      </c>
      <c r="D699" s="17" t="str">
        <f>IF(ISERROR(VLOOKUP(B699,Emprunteurs!$A$2:$C$1629,3,FALSE))," ",VLOOKUP(B699,Emprunteurs!$A$2:$C$1629,3,FALSE))</f>
        <v xml:space="preserve"> </v>
      </c>
      <c r="E699" s="17" t="str">
        <f>IF(ISERROR(VLOOKUP(B699,Emprunteurs!$A$2:$E$1629,4,FALSE))," ",VLOOKUP(B699,Emprunteurs!$A$2:$E$1629,4,FALSE))</f>
        <v xml:space="preserve"> </v>
      </c>
      <c r="F699" s="17" t="str">
        <f>IF(ISERROR(VLOOKUP(B699,Emprunteurs!$A$2:$E$1629,5,FALSE))," ",VLOOKUP(B699,Emprunteurs!$A$2:$E$1629,5,FALSE))</f>
        <v xml:space="preserve"> </v>
      </c>
      <c r="J699" s="17" t="str">
        <f>IF(ISERROR(VLOOKUP(H699,Inventaire!$A$2:$D$180,3,FALSE))," ",VLOOKUP(H699,Inventaire!$A$2:$D$180,3,FALSE))</f>
        <v xml:space="preserve"> </v>
      </c>
    </row>
    <row r="700" spans="3:10" x14ac:dyDescent="0.25">
      <c r="C700" s="17" t="str">
        <f>IF(ISERROR(VLOOKUP(B700,Emprunteurs!$A$2:$C$1629,2,FALSE))," ",VLOOKUP(B700,Emprunteurs!$A$2:$C$1629,2,FALSE))</f>
        <v xml:space="preserve"> </v>
      </c>
      <c r="D700" s="17" t="str">
        <f>IF(ISERROR(VLOOKUP(B700,Emprunteurs!$A$2:$C$1629,3,FALSE))," ",VLOOKUP(B700,Emprunteurs!$A$2:$C$1629,3,FALSE))</f>
        <v xml:space="preserve"> </v>
      </c>
      <c r="E700" s="17" t="str">
        <f>IF(ISERROR(VLOOKUP(B700,Emprunteurs!$A$2:$E$1629,4,FALSE))," ",VLOOKUP(B700,Emprunteurs!$A$2:$E$1629,4,FALSE))</f>
        <v xml:space="preserve"> </v>
      </c>
      <c r="F700" s="17" t="str">
        <f>IF(ISERROR(VLOOKUP(B700,Emprunteurs!$A$2:$E$1629,5,FALSE))," ",VLOOKUP(B700,Emprunteurs!$A$2:$E$1629,5,FALSE))</f>
        <v xml:space="preserve"> </v>
      </c>
      <c r="J700" s="17" t="str">
        <f>IF(ISERROR(VLOOKUP(H700,Inventaire!$A$2:$D$180,3,FALSE))," ",VLOOKUP(H700,Inventaire!$A$2:$D$180,3,FALSE))</f>
        <v xml:space="preserve"> </v>
      </c>
    </row>
    <row r="701" spans="3:10" x14ac:dyDescent="0.25">
      <c r="C701" s="17" t="str">
        <f>IF(ISERROR(VLOOKUP(B701,Emprunteurs!$A$2:$C$1629,2,FALSE))," ",VLOOKUP(B701,Emprunteurs!$A$2:$C$1629,2,FALSE))</f>
        <v xml:space="preserve"> </v>
      </c>
      <c r="D701" s="17" t="str">
        <f>IF(ISERROR(VLOOKUP(B701,Emprunteurs!$A$2:$C$1629,3,FALSE))," ",VLOOKUP(B701,Emprunteurs!$A$2:$C$1629,3,FALSE))</f>
        <v xml:space="preserve"> </v>
      </c>
      <c r="E701" s="17" t="str">
        <f>IF(ISERROR(VLOOKUP(B701,Emprunteurs!$A$2:$E$1629,4,FALSE))," ",VLOOKUP(B701,Emprunteurs!$A$2:$E$1629,4,FALSE))</f>
        <v xml:space="preserve"> </v>
      </c>
      <c r="F701" s="17" t="str">
        <f>IF(ISERROR(VLOOKUP(B701,Emprunteurs!$A$2:$E$1629,5,FALSE))," ",VLOOKUP(B701,Emprunteurs!$A$2:$E$1629,5,FALSE))</f>
        <v xml:space="preserve"> </v>
      </c>
      <c r="J701" s="17" t="str">
        <f>IF(ISERROR(VLOOKUP(H701,Inventaire!$A$2:$D$180,3,FALSE))," ",VLOOKUP(H701,Inventaire!$A$2:$D$180,3,FALSE))</f>
        <v xml:space="preserve"> </v>
      </c>
    </row>
    <row r="702" spans="3:10" x14ac:dyDescent="0.25">
      <c r="C702" s="17" t="str">
        <f>IF(ISERROR(VLOOKUP(B702,Emprunteurs!$A$2:$C$1629,2,FALSE))," ",VLOOKUP(B702,Emprunteurs!$A$2:$C$1629,2,FALSE))</f>
        <v xml:space="preserve"> </v>
      </c>
      <c r="D702" s="17" t="str">
        <f>IF(ISERROR(VLOOKUP(B702,Emprunteurs!$A$2:$C$1629,3,FALSE))," ",VLOOKUP(B702,Emprunteurs!$A$2:$C$1629,3,FALSE))</f>
        <v xml:space="preserve"> </v>
      </c>
      <c r="E702" s="17" t="str">
        <f>IF(ISERROR(VLOOKUP(B702,Emprunteurs!$A$2:$E$1629,4,FALSE))," ",VLOOKUP(B702,Emprunteurs!$A$2:$E$1629,4,FALSE))</f>
        <v xml:space="preserve"> </v>
      </c>
      <c r="F702" s="17" t="str">
        <f>IF(ISERROR(VLOOKUP(B702,Emprunteurs!$A$2:$E$1629,5,FALSE))," ",VLOOKUP(B702,Emprunteurs!$A$2:$E$1629,5,FALSE))</f>
        <v xml:space="preserve"> </v>
      </c>
      <c r="J702" s="17" t="str">
        <f>IF(ISERROR(VLOOKUP(H702,Inventaire!$A$2:$D$180,3,FALSE))," ",VLOOKUP(H702,Inventaire!$A$2:$D$180,3,FALSE))</f>
        <v xml:space="preserve"> </v>
      </c>
    </row>
    <row r="703" spans="3:10" x14ac:dyDescent="0.25">
      <c r="C703" s="17" t="str">
        <f>IF(ISERROR(VLOOKUP(B703,Emprunteurs!$A$2:$C$1629,2,FALSE))," ",VLOOKUP(B703,Emprunteurs!$A$2:$C$1629,2,FALSE))</f>
        <v xml:space="preserve"> </v>
      </c>
      <c r="D703" s="17" t="str">
        <f>IF(ISERROR(VLOOKUP(B703,Emprunteurs!$A$2:$C$1629,3,FALSE))," ",VLOOKUP(B703,Emprunteurs!$A$2:$C$1629,3,FALSE))</f>
        <v xml:space="preserve"> </v>
      </c>
      <c r="E703" s="17" t="str">
        <f>IF(ISERROR(VLOOKUP(B703,Emprunteurs!$A$2:$E$1629,4,FALSE))," ",VLOOKUP(B703,Emprunteurs!$A$2:$E$1629,4,FALSE))</f>
        <v xml:space="preserve"> </v>
      </c>
      <c r="F703" s="17" t="str">
        <f>IF(ISERROR(VLOOKUP(B703,Emprunteurs!$A$2:$E$1629,5,FALSE))," ",VLOOKUP(B703,Emprunteurs!$A$2:$E$1629,5,FALSE))</f>
        <v xml:space="preserve"> </v>
      </c>
      <c r="J703" s="17" t="str">
        <f>IF(ISERROR(VLOOKUP(H703,Inventaire!$A$2:$D$180,3,FALSE))," ",VLOOKUP(H703,Inventaire!$A$2:$D$180,3,FALSE))</f>
        <v xml:space="preserve"> </v>
      </c>
    </row>
    <row r="704" spans="3:10" x14ac:dyDescent="0.25">
      <c r="C704" s="17" t="str">
        <f>IF(ISERROR(VLOOKUP(B704,Emprunteurs!$A$2:$C$1629,2,FALSE))," ",VLOOKUP(B704,Emprunteurs!$A$2:$C$1629,2,FALSE))</f>
        <v xml:space="preserve"> </v>
      </c>
      <c r="D704" s="17" t="str">
        <f>IF(ISERROR(VLOOKUP(B704,Emprunteurs!$A$2:$C$1629,3,FALSE))," ",VLOOKUP(B704,Emprunteurs!$A$2:$C$1629,3,FALSE))</f>
        <v xml:space="preserve"> </v>
      </c>
      <c r="E704" s="17" t="str">
        <f>IF(ISERROR(VLOOKUP(B704,Emprunteurs!$A$2:$E$1629,4,FALSE))," ",VLOOKUP(B704,Emprunteurs!$A$2:$E$1629,4,FALSE))</f>
        <v xml:space="preserve"> </v>
      </c>
      <c r="F704" s="17" t="str">
        <f>IF(ISERROR(VLOOKUP(B704,Emprunteurs!$A$2:$E$1629,5,FALSE))," ",VLOOKUP(B704,Emprunteurs!$A$2:$E$1629,5,FALSE))</f>
        <v xml:space="preserve"> </v>
      </c>
      <c r="J704" s="17" t="str">
        <f>IF(ISERROR(VLOOKUP(H704,Inventaire!$A$2:$D$180,3,FALSE))," ",VLOOKUP(H704,Inventaire!$A$2:$D$180,3,FALSE))</f>
        <v xml:space="preserve"> </v>
      </c>
    </row>
    <row r="705" spans="3:10" x14ac:dyDescent="0.25">
      <c r="C705" s="17" t="str">
        <f>IF(ISERROR(VLOOKUP(B705,Emprunteurs!$A$2:$C$1629,2,FALSE))," ",VLOOKUP(B705,Emprunteurs!$A$2:$C$1629,2,FALSE))</f>
        <v xml:space="preserve"> </v>
      </c>
      <c r="D705" s="17" t="str">
        <f>IF(ISERROR(VLOOKUP(B705,Emprunteurs!$A$2:$C$1629,3,FALSE))," ",VLOOKUP(B705,Emprunteurs!$A$2:$C$1629,3,FALSE))</f>
        <v xml:space="preserve"> </v>
      </c>
      <c r="E705" s="17" t="str">
        <f>IF(ISERROR(VLOOKUP(B705,Emprunteurs!$A$2:$E$1629,4,FALSE))," ",VLOOKUP(B705,Emprunteurs!$A$2:$E$1629,4,FALSE))</f>
        <v xml:space="preserve"> </v>
      </c>
      <c r="F705" s="17" t="str">
        <f>IF(ISERROR(VLOOKUP(B705,Emprunteurs!$A$2:$E$1629,5,FALSE))," ",VLOOKUP(B705,Emprunteurs!$A$2:$E$1629,5,FALSE))</f>
        <v xml:space="preserve"> </v>
      </c>
      <c r="J705" s="17" t="str">
        <f>IF(ISERROR(VLOOKUP(H705,Inventaire!$A$2:$D$180,3,FALSE))," ",VLOOKUP(H705,Inventaire!$A$2:$D$180,3,FALSE))</f>
        <v xml:space="preserve"> </v>
      </c>
    </row>
    <row r="706" spans="3:10" x14ac:dyDescent="0.25">
      <c r="C706" s="17" t="str">
        <f>IF(ISERROR(VLOOKUP(B706,Emprunteurs!$A$2:$C$1629,2,FALSE))," ",VLOOKUP(B706,Emprunteurs!$A$2:$C$1629,2,FALSE))</f>
        <v xml:space="preserve"> </v>
      </c>
      <c r="D706" s="17" t="str">
        <f>IF(ISERROR(VLOOKUP(B706,Emprunteurs!$A$2:$C$1629,3,FALSE))," ",VLOOKUP(B706,Emprunteurs!$A$2:$C$1629,3,FALSE))</f>
        <v xml:space="preserve"> </v>
      </c>
      <c r="E706" s="17" t="str">
        <f>IF(ISERROR(VLOOKUP(B706,Emprunteurs!$A$2:$E$1629,4,FALSE))," ",VLOOKUP(B706,Emprunteurs!$A$2:$E$1629,4,FALSE))</f>
        <v xml:space="preserve"> </v>
      </c>
      <c r="F706" s="17" t="str">
        <f>IF(ISERROR(VLOOKUP(B706,Emprunteurs!$A$2:$E$1629,5,FALSE))," ",VLOOKUP(B706,Emprunteurs!$A$2:$E$1629,5,FALSE))</f>
        <v xml:space="preserve"> </v>
      </c>
      <c r="J706" s="17" t="str">
        <f>IF(ISERROR(VLOOKUP(H706,Inventaire!$A$2:$D$180,3,FALSE))," ",VLOOKUP(H706,Inventaire!$A$2:$D$180,3,FALSE))</f>
        <v xml:space="preserve"> </v>
      </c>
    </row>
    <row r="707" spans="3:10" x14ac:dyDescent="0.25">
      <c r="C707" s="17" t="str">
        <f>IF(ISERROR(VLOOKUP(B707,Emprunteurs!$A$2:$C$1629,2,FALSE))," ",VLOOKUP(B707,Emprunteurs!$A$2:$C$1629,2,FALSE))</f>
        <v xml:space="preserve"> </v>
      </c>
      <c r="D707" s="17" t="str">
        <f>IF(ISERROR(VLOOKUP(B707,Emprunteurs!$A$2:$C$1629,3,FALSE))," ",VLOOKUP(B707,Emprunteurs!$A$2:$C$1629,3,FALSE))</f>
        <v xml:space="preserve"> </v>
      </c>
      <c r="E707" s="17" t="str">
        <f>IF(ISERROR(VLOOKUP(B707,Emprunteurs!$A$2:$E$1629,4,FALSE))," ",VLOOKUP(B707,Emprunteurs!$A$2:$E$1629,4,FALSE))</f>
        <v xml:space="preserve"> </v>
      </c>
      <c r="F707" s="17" t="str">
        <f>IF(ISERROR(VLOOKUP(B707,Emprunteurs!$A$2:$E$1629,5,FALSE))," ",VLOOKUP(B707,Emprunteurs!$A$2:$E$1629,5,FALSE))</f>
        <v xml:space="preserve"> </v>
      </c>
      <c r="J707" s="17" t="str">
        <f>IF(ISERROR(VLOOKUP(H707,Inventaire!$A$2:$D$180,3,FALSE))," ",VLOOKUP(H707,Inventaire!$A$2:$D$180,3,FALSE))</f>
        <v xml:space="preserve"> </v>
      </c>
    </row>
    <row r="708" spans="3:10" x14ac:dyDescent="0.25">
      <c r="C708" s="17" t="str">
        <f>IF(ISERROR(VLOOKUP(B708,Emprunteurs!$A$2:$C$1629,2,FALSE))," ",VLOOKUP(B708,Emprunteurs!$A$2:$C$1629,2,FALSE))</f>
        <v xml:space="preserve"> </v>
      </c>
      <c r="D708" s="17" t="str">
        <f>IF(ISERROR(VLOOKUP(B708,Emprunteurs!$A$2:$C$1629,3,FALSE))," ",VLOOKUP(B708,Emprunteurs!$A$2:$C$1629,3,FALSE))</f>
        <v xml:space="preserve"> </v>
      </c>
      <c r="E708" s="17" t="str">
        <f>IF(ISERROR(VLOOKUP(B708,Emprunteurs!$A$2:$E$1629,4,FALSE))," ",VLOOKUP(B708,Emprunteurs!$A$2:$E$1629,4,FALSE))</f>
        <v xml:space="preserve"> </v>
      </c>
      <c r="F708" s="17" t="str">
        <f>IF(ISERROR(VLOOKUP(B708,Emprunteurs!$A$2:$E$1629,5,FALSE))," ",VLOOKUP(B708,Emprunteurs!$A$2:$E$1629,5,FALSE))</f>
        <v xml:space="preserve"> </v>
      </c>
      <c r="J708" s="17" t="str">
        <f>IF(ISERROR(VLOOKUP(H708,Inventaire!$A$2:$D$180,3,FALSE))," ",VLOOKUP(H708,Inventaire!$A$2:$D$180,3,FALSE))</f>
        <v xml:space="preserve"> </v>
      </c>
    </row>
    <row r="709" spans="3:10" x14ac:dyDescent="0.25">
      <c r="C709" s="17" t="str">
        <f>IF(ISERROR(VLOOKUP(B709,Emprunteurs!$A$2:$C$1629,2,FALSE))," ",VLOOKUP(B709,Emprunteurs!$A$2:$C$1629,2,FALSE))</f>
        <v xml:space="preserve"> </v>
      </c>
      <c r="D709" s="17" t="str">
        <f>IF(ISERROR(VLOOKUP(B709,Emprunteurs!$A$2:$C$1629,3,FALSE))," ",VLOOKUP(B709,Emprunteurs!$A$2:$C$1629,3,FALSE))</f>
        <v xml:space="preserve"> </v>
      </c>
      <c r="E709" s="17" t="str">
        <f>IF(ISERROR(VLOOKUP(B709,Emprunteurs!$A$2:$E$1629,4,FALSE))," ",VLOOKUP(B709,Emprunteurs!$A$2:$E$1629,4,FALSE))</f>
        <v xml:space="preserve"> </v>
      </c>
      <c r="F709" s="17" t="str">
        <f>IF(ISERROR(VLOOKUP(B709,Emprunteurs!$A$2:$E$1629,5,FALSE))," ",VLOOKUP(B709,Emprunteurs!$A$2:$E$1629,5,FALSE))</f>
        <v xml:space="preserve"> </v>
      </c>
      <c r="J709" s="17" t="str">
        <f>IF(ISERROR(VLOOKUP(H709,Inventaire!$A$2:$D$180,3,FALSE))," ",VLOOKUP(H709,Inventaire!$A$2:$D$180,3,FALSE))</f>
        <v xml:space="preserve"> </v>
      </c>
    </row>
    <row r="710" spans="3:10" x14ac:dyDescent="0.25">
      <c r="C710" s="17" t="str">
        <f>IF(ISERROR(VLOOKUP(B710,Emprunteurs!$A$2:$C$1629,2,FALSE))," ",VLOOKUP(B710,Emprunteurs!$A$2:$C$1629,2,FALSE))</f>
        <v xml:space="preserve"> </v>
      </c>
      <c r="D710" s="17" t="str">
        <f>IF(ISERROR(VLOOKUP(B710,Emprunteurs!$A$2:$C$1629,3,FALSE))," ",VLOOKUP(B710,Emprunteurs!$A$2:$C$1629,3,FALSE))</f>
        <v xml:space="preserve"> </v>
      </c>
      <c r="E710" s="17" t="str">
        <f>IF(ISERROR(VLOOKUP(B710,Emprunteurs!$A$2:$E$1629,4,FALSE))," ",VLOOKUP(B710,Emprunteurs!$A$2:$E$1629,4,FALSE))</f>
        <v xml:space="preserve"> </v>
      </c>
      <c r="F710" s="17" t="str">
        <f>IF(ISERROR(VLOOKUP(B710,Emprunteurs!$A$2:$E$1629,5,FALSE))," ",VLOOKUP(B710,Emprunteurs!$A$2:$E$1629,5,FALSE))</f>
        <v xml:space="preserve"> </v>
      </c>
      <c r="J710" s="17" t="str">
        <f>IF(ISERROR(VLOOKUP(H710,Inventaire!$A$2:$D$180,3,FALSE))," ",VLOOKUP(H710,Inventaire!$A$2:$D$180,3,FALSE))</f>
        <v xml:space="preserve"> </v>
      </c>
    </row>
    <row r="711" spans="3:10" x14ac:dyDescent="0.25">
      <c r="C711" s="17" t="str">
        <f>IF(ISERROR(VLOOKUP(B711,Emprunteurs!$A$2:$C$1629,2,FALSE))," ",VLOOKUP(B711,Emprunteurs!$A$2:$C$1629,2,FALSE))</f>
        <v xml:space="preserve"> </v>
      </c>
      <c r="D711" s="17" t="str">
        <f>IF(ISERROR(VLOOKUP(B711,Emprunteurs!$A$2:$C$1629,3,FALSE))," ",VLOOKUP(B711,Emprunteurs!$A$2:$C$1629,3,FALSE))</f>
        <v xml:space="preserve"> </v>
      </c>
      <c r="E711" s="17" t="str">
        <f>IF(ISERROR(VLOOKUP(B711,Emprunteurs!$A$2:$E$1629,4,FALSE))," ",VLOOKUP(B711,Emprunteurs!$A$2:$E$1629,4,FALSE))</f>
        <v xml:space="preserve"> </v>
      </c>
      <c r="F711" s="17" t="str">
        <f>IF(ISERROR(VLOOKUP(B711,Emprunteurs!$A$2:$E$1629,5,FALSE))," ",VLOOKUP(B711,Emprunteurs!$A$2:$E$1629,5,FALSE))</f>
        <v xml:space="preserve"> </v>
      </c>
      <c r="J711" s="17" t="str">
        <f>IF(ISERROR(VLOOKUP(H711,Inventaire!$A$2:$D$180,3,FALSE))," ",VLOOKUP(H711,Inventaire!$A$2:$D$180,3,FALSE))</f>
        <v xml:space="preserve"> </v>
      </c>
    </row>
    <row r="712" spans="3:10" x14ac:dyDescent="0.25">
      <c r="C712" s="17" t="str">
        <f>IF(ISERROR(VLOOKUP(B712,Emprunteurs!$A$2:$C$1629,2,FALSE))," ",VLOOKUP(B712,Emprunteurs!$A$2:$C$1629,2,FALSE))</f>
        <v xml:space="preserve"> </v>
      </c>
      <c r="D712" s="17" t="str">
        <f>IF(ISERROR(VLOOKUP(B712,Emprunteurs!$A$2:$C$1629,3,FALSE))," ",VLOOKUP(B712,Emprunteurs!$A$2:$C$1629,3,FALSE))</f>
        <v xml:space="preserve"> </v>
      </c>
      <c r="E712" s="17" t="str">
        <f>IF(ISERROR(VLOOKUP(B712,Emprunteurs!$A$2:$E$1629,4,FALSE))," ",VLOOKUP(B712,Emprunteurs!$A$2:$E$1629,4,FALSE))</f>
        <v xml:space="preserve"> </v>
      </c>
      <c r="F712" s="17" t="str">
        <f>IF(ISERROR(VLOOKUP(B712,Emprunteurs!$A$2:$E$1629,5,FALSE))," ",VLOOKUP(B712,Emprunteurs!$A$2:$E$1629,5,FALSE))</f>
        <v xml:space="preserve"> </v>
      </c>
      <c r="J712" s="17" t="str">
        <f>IF(ISERROR(VLOOKUP(H712,Inventaire!$A$2:$D$180,3,FALSE))," ",VLOOKUP(H712,Inventaire!$A$2:$D$180,3,FALSE))</f>
        <v xml:space="preserve"> </v>
      </c>
    </row>
    <row r="713" spans="3:10" x14ac:dyDescent="0.25">
      <c r="C713" s="17" t="str">
        <f>IF(ISERROR(VLOOKUP(B713,Emprunteurs!$A$2:$C$1629,2,FALSE))," ",VLOOKUP(B713,Emprunteurs!$A$2:$C$1629,2,FALSE))</f>
        <v xml:space="preserve"> </v>
      </c>
      <c r="D713" s="17" t="str">
        <f>IF(ISERROR(VLOOKUP(B713,Emprunteurs!$A$2:$C$1629,3,FALSE))," ",VLOOKUP(B713,Emprunteurs!$A$2:$C$1629,3,FALSE))</f>
        <v xml:space="preserve"> </v>
      </c>
      <c r="E713" s="17" t="str">
        <f>IF(ISERROR(VLOOKUP(B713,Emprunteurs!$A$2:$E$1629,4,FALSE))," ",VLOOKUP(B713,Emprunteurs!$A$2:$E$1629,4,FALSE))</f>
        <v xml:space="preserve"> </v>
      </c>
      <c r="F713" s="17" t="str">
        <f>IF(ISERROR(VLOOKUP(B713,Emprunteurs!$A$2:$E$1629,5,FALSE))," ",VLOOKUP(B713,Emprunteurs!$A$2:$E$1629,5,FALSE))</f>
        <v xml:space="preserve"> </v>
      </c>
      <c r="J713" s="17" t="str">
        <f>IF(ISERROR(VLOOKUP(H713,Inventaire!$A$2:$D$180,3,FALSE))," ",VLOOKUP(H713,Inventaire!$A$2:$D$180,3,FALSE))</f>
        <v xml:space="preserve"> </v>
      </c>
    </row>
    <row r="714" spans="3:10" x14ac:dyDescent="0.25">
      <c r="C714" s="17" t="str">
        <f>IF(ISERROR(VLOOKUP(B714,Emprunteurs!$A$2:$C$1629,2,FALSE))," ",VLOOKUP(B714,Emprunteurs!$A$2:$C$1629,2,FALSE))</f>
        <v xml:space="preserve"> </v>
      </c>
      <c r="D714" s="17" t="str">
        <f>IF(ISERROR(VLOOKUP(B714,Emprunteurs!$A$2:$C$1629,3,FALSE))," ",VLOOKUP(B714,Emprunteurs!$A$2:$C$1629,3,FALSE))</f>
        <v xml:space="preserve"> </v>
      </c>
      <c r="E714" s="17" t="str">
        <f>IF(ISERROR(VLOOKUP(B714,Emprunteurs!$A$2:$E$1629,4,FALSE))," ",VLOOKUP(B714,Emprunteurs!$A$2:$E$1629,4,FALSE))</f>
        <v xml:space="preserve"> </v>
      </c>
      <c r="F714" s="17" t="str">
        <f>IF(ISERROR(VLOOKUP(B714,Emprunteurs!$A$2:$E$1629,5,FALSE))," ",VLOOKUP(B714,Emprunteurs!$A$2:$E$1629,5,FALSE))</f>
        <v xml:space="preserve"> </v>
      </c>
      <c r="J714" s="17" t="str">
        <f>IF(ISERROR(VLOOKUP(H714,Inventaire!$A$2:$D$180,3,FALSE))," ",VLOOKUP(H714,Inventaire!$A$2:$D$180,3,FALSE))</f>
        <v xml:space="preserve"> </v>
      </c>
    </row>
    <row r="715" spans="3:10" x14ac:dyDescent="0.25">
      <c r="C715" s="17" t="str">
        <f>IF(ISERROR(VLOOKUP(B715,Emprunteurs!$A$2:$C$1629,2,FALSE))," ",VLOOKUP(B715,Emprunteurs!$A$2:$C$1629,2,FALSE))</f>
        <v xml:space="preserve"> </v>
      </c>
      <c r="D715" s="17" t="str">
        <f>IF(ISERROR(VLOOKUP(B715,Emprunteurs!$A$2:$C$1629,3,FALSE))," ",VLOOKUP(B715,Emprunteurs!$A$2:$C$1629,3,FALSE))</f>
        <v xml:space="preserve"> </v>
      </c>
      <c r="E715" s="17" t="str">
        <f>IF(ISERROR(VLOOKUP(B715,Emprunteurs!$A$2:$E$1629,4,FALSE))," ",VLOOKUP(B715,Emprunteurs!$A$2:$E$1629,4,FALSE))</f>
        <v xml:space="preserve"> </v>
      </c>
      <c r="F715" s="17" t="str">
        <f>IF(ISERROR(VLOOKUP(B715,Emprunteurs!$A$2:$E$1629,5,FALSE))," ",VLOOKUP(B715,Emprunteurs!$A$2:$E$1629,5,FALSE))</f>
        <v xml:space="preserve"> </v>
      </c>
      <c r="J715" s="17" t="str">
        <f>IF(ISERROR(VLOOKUP(H715,Inventaire!$A$2:$D$180,3,FALSE))," ",VLOOKUP(H715,Inventaire!$A$2:$D$180,3,FALSE))</f>
        <v xml:space="preserve"> </v>
      </c>
    </row>
    <row r="716" spans="3:10" x14ac:dyDescent="0.25">
      <c r="C716" s="17" t="str">
        <f>IF(ISERROR(VLOOKUP(B716,Emprunteurs!$A$2:$C$1629,2,FALSE))," ",VLOOKUP(B716,Emprunteurs!$A$2:$C$1629,2,FALSE))</f>
        <v xml:space="preserve"> </v>
      </c>
      <c r="D716" s="17" t="str">
        <f>IF(ISERROR(VLOOKUP(B716,Emprunteurs!$A$2:$C$1629,3,FALSE))," ",VLOOKUP(B716,Emprunteurs!$A$2:$C$1629,3,FALSE))</f>
        <v xml:space="preserve"> </v>
      </c>
      <c r="E716" s="17" t="str">
        <f>IF(ISERROR(VLOOKUP(B716,Emprunteurs!$A$2:$E$1629,4,FALSE))," ",VLOOKUP(B716,Emprunteurs!$A$2:$E$1629,4,FALSE))</f>
        <v xml:space="preserve"> </v>
      </c>
      <c r="F716" s="17" t="str">
        <f>IF(ISERROR(VLOOKUP(B716,Emprunteurs!$A$2:$E$1629,5,FALSE))," ",VLOOKUP(B716,Emprunteurs!$A$2:$E$1629,5,FALSE))</f>
        <v xml:space="preserve"> </v>
      </c>
      <c r="J716" s="17" t="str">
        <f>IF(ISERROR(VLOOKUP(H716,Inventaire!$A$2:$D$180,3,FALSE))," ",VLOOKUP(H716,Inventaire!$A$2:$D$180,3,FALSE))</f>
        <v xml:space="preserve"> </v>
      </c>
    </row>
    <row r="717" spans="3:10" x14ac:dyDescent="0.25">
      <c r="C717" s="17" t="str">
        <f>IF(ISERROR(VLOOKUP(B717,Emprunteurs!$A$2:$C$1629,2,FALSE))," ",VLOOKUP(B717,Emprunteurs!$A$2:$C$1629,2,FALSE))</f>
        <v xml:space="preserve"> </v>
      </c>
      <c r="D717" s="17" t="str">
        <f>IF(ISERROR(VLOOKUP(B717,Emprunteurs!$A$2:$C$1629,3,FALSE))," ",VLOOKUP(B717,Emprunteurs!$A$2:$C$1629,3,FALSE))</f>
        <v xml:space="preserve"> </v>
      </c>
      <c r="E717" s="17" t="str">
        <f>IF(ISERROR(VLOOKUP(B717,Emprunteurs!$A$2:$E$1629,4,FALSE))," ",VLOOKUP(B717,Emprunteurs!$A$2:$E$1629,4,FALSE))</f>
        <v xml:space="preserve"> </v>
      </c>
      <c r="F717" s="17" t="str">
        <f>IF(ISERROR(VLOOKUP(B717,Emprunteurs!$A$2:$E$1629,5,FALSE))," ",VLOOKUP(B717,Emprunteurs!$A$2:$E$1629,5,FALSE))</f>
        <v xml:space="preserve"> </v>
      </c>
      <c r="J717" s="17" t="str">
        <f>IF(ISERROR(VLOOKUP(H717,Inventaire!$A$2:$D$180,3,FALSE))," ",VLOOKUP(H717,Inventaire!$A$2:$D$180,3,FALSE))</f>
        <v xml:space="preserve"> </v>
      </c>
    </row>
    <row r="718" spans="3:10" x14ac:dyDescent="0.25">
      <c r="C718" s="17" t="str">
        <f>IF(ISERROR(VLOOKUP(B718,Emprunteurs!$A$2:$C$1629,2,FALSE))," ",VLOOKUP(B718,Emprunteurs!$A$2:$C$1629,2,FALSE))</f>
        <v xml:space="preserve"> </v>
      </c>
      <c r="D718" s="17" t="str">
        <f>IF(ISERROR(VLOOKUP(B718,Emprunteurs!$A$2:$C$1629,3,FALSE))," ",VLOOKUP(B718,Emprunteurs!$A$2:$C$1629,3,FALSE))</f>
        <v xml:space="preserve"> </v>
      </c>
      <c r="E718" s="17" t="str">
        <f>IF(ISERROR(VLOOKUP(B718,Emprunteurs!$A$2:$E$1629,4,FALSE))," ",VLOOKUP(B718,Emprunteurs!$A$2:$E$1629,4,FALSE))</f>
        <v xml:space="preserve"> </v>
      </c>
      <c r="F718" s="17" t="str">
        <f>IF(ISERROR(VLOOKUP(B718,Emprunteurs!$A$2:$E$1629,5,FALSE))," ",VLOOKUP(B718,Emprunteurs!$A$2:$E$1629,5,FALSE))</f>
        <v xml:space="preserve"> </v>
      </c>
      <c r="J718" s="17" t="str">
        <f>IF(ISERROR(VLOOKUP(H718,Inventaire!$A$2:$D$180,3,FALSE))," ",VLOOKUP(H718,Inventaire!$A$2:$D$180,3,FALSE))</f>
        <v xml:space="preserve"> </v>
      </c>
    </row>
    <row r="719" spans="3:10" x14ac:dyDescent="0.25">
      <c r="C719" s="17" t="str">
        <f>IF(ISERROR(VLOOKUP(B719,Emprunteurs!$A$2:$C$1629,2,FALSE))," ",VLOOKUP(B719,Emprunteurs!$A$2:$C$1629,2,FALSE))</f>
        <v xml:space="preserve"> </v>
      </c>
      <c r="D719" s="17" t="str">
        <f>IF(ISERROR(VLOOKUP(B719,Emprunteurs!$A$2:$C$1629,3,FALSE))," ",VLOOKUP(B719,Emprunteurs!$A$2:$C$1629,3,FALSE))</f>
        <v xml:space="preserve"> </v>
      </c>
      <c r="E719" s="17" t="str">
        <f>IF(ISERROR(VLOOKUP(B719,Emprunteurs!$A$2:$E$1629,4,FALSE))," ",VLOOKUP(B719,Emprunteurs!$A$2:$E$1629,4,FALSE))</f>
        <v xml:space="preserve"> </v>
      </c>
      <c r="F719" s="17" t="str">
        <f>IF(ISERROR(VLOOKUP(B719,Emprunteurs!$A$2:$E$1629,5,FALSE))," ",VLOOKUP(B719,Emprunteurs!$A$2:$E$1629,5,FALSE))</f>
        <v xml:space="preserve"> </v>
      </c>
      <c r="J719" s="17" t="str">
        <f>IF(ISERROR(VLOOKUP(H719,Inventaire!$A$2:$D$180,3,FALSE))," ",VLOOKUP(H719,Inventaire!$A$2:$D$180,3,FALSE))</f>
        <v xml:space="preserve"> </v>
      </c>
    </row>
    <row r="720" spans="3:10" x14ac:dyDescent="0.25">
      <c r="C720" s="17" t="str">
        <f>IF(ISERROR(VLOOKUP(B720,Emprunteurs!$A$2:$C$1629,2,FALSE))," ",VLOOKUP(B720,Emprunteurs!$A$2:$C$1629,2,FALSE))</f>
        <v xml:space="preserve"> </v>
      </c>
      <c r="D720" s="17" t="str">
        <f>IF(ISERROR(VLOOKUP(B720,Emprunteurs!$A$2:$C$1629,3,FALSE))," ",VLOOKUP(B720,Emprunteurs!$A$2:$C$1629,3,FALSE))</f>
        <v xml:space="preserve"> </v>
      </c>
      <c r="E720" s="17" t="str">
        <f>IF(ISERROR(VLOOKUP(B720,Emprunteurs!$A$2:$E$1629,4,FALSE))," ",VLOOKUP(B720,Emprunteurs!$A$2:$E$1629,4,FALSE))</f>
        <v xml:space="preserve"> </v>
      </c>
      <c r="F720" s="17" t="str">
        <f>IF(ISERROR(VLOOKUP(B720,Emprunteurs!$A$2:$E$1629,5,FALSE))," ",VLOOKUP(B720,Emprunteurs!$A$2:$E$1629,5,FALSE))</f>
        <v xml:space="preserve"> </v>
      </c>
      <c r="J720" s="17" t="str">
        <f>IF(ISERROR(VLOOKUP(H720,Inventaire!$A$2:$D$180,3,FALSE))," ",VLOOKUP(H720,Inventaire!$A$2:$D$180,3,FALSE))</f>
        <v xml:space="preserve"> </v>
      </c>
    </row>
    <row r="721" spans="3:10" x14ac:dyDescent="0.25">
      <c r="C721" s="17" t="str">
        <f>IF(ISERROR(VLOOKUP(B721,Emprunteurs!$A$2:$C$1629,2,FALSE))," ",VLOOKUP(B721,Emprunteurs!$A$2:$C$1629,2,FALSE))</f>
        <v xml:space="preserve"> </v>
      </c>
      <c r="D721" s="17" t="str">
        <f>IF(ISERROR(VLOOKUP(B721,Emprunteurs!$A$2:$C$1629,3,FALSE))," ",VLOOKUP(B721,Emprunteurs!$A$2:$C$1629,3,FALSE))</f>
        <v xml:space="preserve"> </v>
      </c>
      <c r="E721" s="17" t="str">
        <f>IF(ISERROR(VLOOKUP(B721,Emprunteurs!$A$2:$E$1629,4,FALSE))," ",VLOOKUP(B721,Emprunteurs!$A$2:$E$1629,4,FALSE))</f>
        <v xml:space="preserve"> </v>
      </c>
      <c r="F721" s="17" t="str">
        <f>IF(ISERROR(VLOOKUP(B721,Emprunteurs!$A$2:$E$1629,5,FALSE))," ",VLOOKUP(B721,Emprunteurs!$A$2:$E$1629,5,FALSE))</f>
        <v xml:space="preserve"> </v>
      </c>
      <c r="J721" s="17" t="str">
        <f>IF(ISERROR(VLOOKUP(H721,Inventaire!$A$2:$D$180,3,FALSE))," ",VLOOKUP(H721,Inventaire!$A$2:$D$180,3,FALSE))</f>
        <v xml:space="preserve"> </v>
      </c>
    </row>
    <row r="722" spans="3:10" x14ac:dyDescent="0.25">
      <c r="C722" s="17" t="str">
        <f>IF(ISERROR(VLOOKUP(B722,Emprunteurs!$A$2:$C$1629,2,FALSE))," ",VLOOKUP(B722,Emprunteurs!$A$2:$C$1629,2,FALSE))</f>
        <v xml:space="preserve"> </v>
      </c>
      <c r="D722" s="17" t="str">
        <f>IF(ISERROR(VLOOKUP(B722,Emprunteurs!$A$2:$C$1629,3,FALSE))," ",VLOOKUP(B722,Emprunteurs!$A$2:$C$1629,3,FALSE))</f>
        <v xml:space="preserve"> </v>
      </c>
      <c r="E722" s="17" t="str">
        <f>IF(ISERROR(VLOOKUP(B722,Emprunteurs!$A$2:$E$1629,4,FALSE))," ",VLOOKUP(B722,Emprunteurs!$A$2:$E$1629,4,FALSE))</f>
        <v xml:space="preserve"> </v>
      </c>
      <c r="F722" s="17" t="str">
        <f>IF(ISERROR(VLOOKUP(B722,Emprunteurs!$A$2:$E$1629,5,FALSE))," ",VLOOKUP(B722,Emprunteurs!$A$2:$E$1629,5,FALSE))</f>
        <v xml:space="preserve"> </v>
      </c>
      <c r="J722" s="17" t="str">
        <f>IF(ISERROR(VLOOKUP(H722,Inventaire!$A$2:$D$180,3,FALSE))," ",VLOOKUP(H722,Inventaire!$A$2:$D$180,3,FALSE))</f>
        <v xml:space="preserve"> </v>
      </c>
    </row>
    <row r="723" spans="3:10" x14ac:dyDescent="0.25">
      <c r="C723" s="17" t="str">
        <f>IF(ISERROR(VLOOKUP(B723,Emprunteurs!$A$2:$C$1629,2,FALSE))," ",VLOOKUP(B723,Emprunteurs!$A$2:$C$1629,2,FALSE))</f>
        <v xml:space="preserve"> </v>
      </c>
      <c r="D723" s="17" t="str">
        <f>IF(ISERROR(VLOOKUP(B723,Emprunteurs!$A$2:$C$1629,3,FALSE))," ",VLOOKUP(B723,Emprunteurs!$A$2:$C$1629,3,FALSE))</f>
        <v xml:space="preserve"> </v>
      </c>
      <c r="E723" s="17" t="str">
        <f>IF(ISERROR(VLOOKUP(B723,Emprunteurs!$A$2:$E$1629,4,FALSE))," ",VLOOKUP(B723,Emprunteurs!$A$2:$E$1629,4,FALSE))</f>
        <v xml:space="preserve"> </v>
      </c>
      <c r="F723" s="17" t="str">
        <f>IF(ISERROR(VLOOKUP(B723,Emprunteurs!$A$2:$E$1629,5,FALSE))," ",VLOOKUP(B723,Emprunteurs!$A$2:$E$1629,5,FALSE))</f>
        <v xml:space="preserve"> </v>
      </c>
      <c r="J723" s="17" t="str">
        <f>IF(ISERROR(VLOOKUP(H723,Inventaire!$A$2:$D$180,3,FALSE))," ",VLOOKUP(H723,Inventaire!$A$2:$D$180,3,FALSE))</f>
        <v xml:space="preserve"> </v>
      </c>
    </row>
    <row r="724" spans="3:10" x14ac:dyDescent="0.25">
      <c r="C724" s="17" t="str">
        <f>IF(ISERROR(VLOOKUP(B724,Emprunteurs!$A$2:$C$1629,2,FALSE))," ",VLOOKUP(B724,Emprunteurs!$A$2:$C$1629,2,FALSE))</f>
        <v xml:space="preserve"> </v>
      </c>
      <c r="D724" s="17" t="str">
        <f>IF(ISERROR(VLOOKUP(B724,Emprunteurs!$A$2:$C$1629,3,FALSE))," ",VLOOKUP(B724,Emprunteurs!$A$2:$C$1629,3,FALSE))</f>
        <v xml:space="preserve"> </v>
      </c>
      <c r="E724" s="17" t="str">
        <f>IF(ISERROR(VLOOKUP(B724,Emprunteurs!$A$2:$E$1629,4,FALSE))," ",VLOOKUP(B724,Emprunteurs!$A$2:$E$1629,4,FALSE))</f>
        <v xml:space="preserve"> </v>
      </c>
      <c r="F724" s="17" t="str">
        <f>IF(ISERROR(VLOOKUP(B724,Emprunteurs!$A$2:$E$1629,5,FALSE))," ",VLOOKUP(B724,Emprunteurs!$A$2:$E$1629,5,FALSE))</f>
        <v xml:space="preserve"> </v>
      </c>
      <c r="J724" s="17" t="str">
        <f>IF(ISERROR(VLOOKUP(H724,Inventaire!$A$2:$D$180,3,FALSE))," ",VLOOKUP(H724,Inventaire!$A$2:$D$180,3,FALSE))</f>
        <v xml:space="preserve"> </v>
      </c>
    </row>
    <row r="725" spans="3:10" x14ac:dyDescent="0.25">
      <c r="C725" s="17" t="str">
        <f>IF(ISERROR(VLOOKUP(B725,Emprunteurs!$A$2:$C$1629,2,FALSE))," ",VLOOKUP(B725,Emprunteurs!$A$2:$C$1629,2,FALSE))</f>
        <v xml:space="preserve"> </v>
      </c>
      <c r="D725" s="17" t="str">
        <f>IF(ISERROR(VLOOKUP(B725,Emprunteurs!$A$2:$C$1629,3,FALSE))," ",VLOOKUP(B725,Emprunteurs!$A$2:$C$1629,3,FALSE))</f>
        <v xml:space="preserve"> </v>
      </c>
      <c r="E725" s="17" t="str">
        <f>IF(ISERROR(VLOOKUP(B725,Emprunteurs!$A$2:$E$1629,4,FALSE))," ",VLOOKUP(B725,Emprunteurs!$A$2:$E$1629,4,FALSE))</f>
        <v xml:space="preserve"> </v>
      </c>
      <c r="F725" s="17" t="str">
        <f>IF(ISERROR(VLOOKUP(B725,Emprunteurs!$A$2:$E$1629,5,FALSE))," ",VLOOKUP(B725,Emprunteurs!$A$2:$E$1629,5,FALSE))</f>
        <v xml:space="preserve"> </v>
      </c>
      <c r="J725" s="17" t="str">
        <f>IF(ISERROR(VLOOKUP(H725,Inventaire!$A$2:$D$180,3,FALSE))," ",VLOOKUP(H725,Inventaire!$A$2:$D$180,3,FALSE))</f>
        <v xml:space="preserve"> </v>
      </c>
    </row>
    <row r="726" spans="3:10" x14ac:dyDescent="0.25">
      <c r="C726" s="17" t="str">
        <f>IF(ISERROR(VLOOKUP(B726,Emprunteurs!$A$2:$C$1629,2,FALSE))," ",VLOOKUP(B726,Emprunteurs!$A$2:$C$1629,2,FALSE))</f>
        <v xml:space="preserve"> </v>
      </c>
      <c r="D726" s="17" t="str">
        <f>IF(ISERROR(VLOOKUP(B726,Emprunteurs!$A$2:$C$1629,3,FALSE))," ",VLOOKUP(B726,Emprunteurs!$A$2:$C$1629,3,FALSE))</f>
        <v xml:space="preserve"> </v>
      </c>
      <c r="E726" s="17" t="str">
        <f>IF(ISERROR(VLOOKUP(B726,Emprunteurs!$A$2:$E$1629,4,FALSE))," ",VLOOKUP(B726,Emprunteurs!$A$2:$E$1629,4,FALSE))</f>
        <v xml:space="preserve"> </v>
      </c>
      <c r="F726" s="17" t="str">
        <f>IF(ISERROR(VLOOKUP(B726,Emprunteurs!$A$2:$E$1629,5,FALSE))," ",VLOOKUP(B726,Emprunteurs!$A$2:$E$1629,5,FALSE))</f>
        <v xml:space="preserve"> </v>
      </c>
      <c r="J726" s="17" t="str">
        <f>IF(ISERROR(VLOOKUP(H726,Inventaire!$A$2:$D$180,3,FALSE))," ",VLOOKUP(H726,Inventaire!$A$2:$D$180,3,FALSE))</f>
        <v xml:space="preserve"> </v>
      </c>
    </row>
    <row r="727" spans="3:10" x14ac:dyDescent="0.25">
      <c r="C727" s="17" t="str">
        <f>IF(ISERROR(VLOOKUP(B727,Emprunteurs!$A$2:$C$1629,2,FALSE))," ",VLOOKUP(B727,Emprunteurs!$A$2:$C$1629,2,FALSE))</f>
        <v xml:space="preserve"> </v>
      </c>
      <c r="D727" s="17" t="str">
        <f>IF(ISERROR(VLOOKUP(B727,Emprunteurs!$A$2:$C$1629,3,FALSE))," ",VLOOKUP(B727,Emprunteurs!$A$2:$C$1629,3,FALSE))</f>
        <v xml:space="preserve"> </v>
      </c>
      <c r="E727" s="17" t="str">
        <f>IF(ISERROR(VLOOKUP(B727,Emprunteurs!$A$2:$E$1629,4,FALSE))," ",VLOOKUP(B727,Emprunteurs!$A$2:$E$1629,4,FALSE))</f>
        <v xml:space="preserve"> </v>
      </c>
      <c r="F727" s="17" t="str">
        <f>IF(ISERROR(VLOOKUP(B727,Emprunteurs!$A$2:$E$1629,5,FALSE))," ",VLOOKUP(B727,Emprunteurs!$A$2:$E$1629,5,FALSE))</f>
        <v xml:space="preserve"> </v>
      </c>
      <c r="J727" s="17" t="str">
        <f>IF(ISERROR(VLOOKUP(H727,Inventaire!$A$2:$D$180,3,FALSE))," ",VLOOKUP(H727,Inventaire!$A$2:$D$180,3,FALSE))</f>
        <v xml:space="preserve"> </v>
      </c>
    </row>
    <row r="728" spans="3:10" x14ac:dyDescent="0.25">
      <c r="C728" s="17" t="str">
        <f>IF(ISERROR(VLOOKUP(B728,Emprunteurs!$A$2:$C$1629,2,FALSE))," ",VLOOKUP(B728,Emprunteurs!$A$2:$C$1629,2,FALSE))</f>
        <v xml:space="preserve"> </v>
      </c>
      <c r="D728" s="17" t="str">
        <f>IF(ISERROR(VLOOKUP(B728,Emprunteurs!$A$2:$C$1629,3,FALSE))," ",VLOOKUP(B728,Emprunteurs!$A$2:$C$1629,3,FALSE))</f>
        <v xml:space="preserve"> </v>
      </c>
      <c r="E728" s="17" t="str">
        <f>IF(ISERROR(VLOOKUP(B728,Emprunteurs!$A$2:$E$1629,4,FALSE))," ",VLOOKUP(B728,Emprunteurs!$A$2:$E$1629,4,FALSE))</f>
        <v xml:space="preserve"> </v>
      </c>
      <c r="F728" s="17" t="str">
        <f>IF(ISERROR(VLOOKUP(B728,Emprunteurs!$A$2:$E$1629,5,FALSE))," ",VLOOKUP(B728,Emprunteurs!$A$2:$E$1629,5,FALSE))</f>
        <v xml:space="preserve"> </v>
      </c>
      <c r="J728" s="17" t="str">
        <f>IF(ISERROR(VLOOKUP(H728,Inventaire!$A$2:$D$180,3,FALSE))," ",VLOOKUP(H728,Inventaire!$A$2:$D$180,3,FALSE))</f>
        <v xml:space="preserve"> </v>
      </c>
    </row>
    <row r="729" spans="3:10" x14ac:dyDescent="0.25">
      <c r="C729" s="17" t="str">
        <f>IF(ISERROR(VLOOKUP(B729,Emprunteurs!$A$2:$C$1629,2,FALSE))," ",VLOOKUP(B729,Emprunteurs!$A$2:$C$1629,2,FALSE))</f>
        <v xml:space="preserve"> </v>
      </c>
      <c r="D729" s="17" t="str">
        <f>IF(ISERROR(VLOOKUP(B729,Emprunteurs!$A$2:$C$1629,3,FALSE))," ",VLOOKUP(B729,Emprunteurs!$A$2:$C$1629,3,FALSE))</f>
        <v xml:space="preserve"> </v>
      </c>
      <c r="E729" s="17" t="str">
        <f>IF(ISERROR(VLOOKUP(B729,Emprunteurs!$A$2:$E$1629,4,FALSE))," ",VLOOKUP(B729,Emprunteurs!$A$2:$E$1629,4,FALSE))</f>
        <v xml:space="preserve"> </v>
      </c>
      <c r="F729" s="17" t="str">
        <f>IF(ISERROR(VLOOKUP(B729,Emprunteurs!$A$2:$E$1629,5,FALSE))," ",VLOOKUP(B729,Emprunteurs!$A$2:$E$1629,5,FALSE))</f>
        <v xml:space="preserve"> </v>
      </c>
      <c r="J729" s="17" t="str">
        <f>IF(ISERROR(VLOOKUP(H729,Inventaire!$A$2:$D$180,3,FALSE))," ",VLOOKUP(H729,Inventaire!$A$2:$D$180,3,FALSE))</f>
        <v xml:space="preserve"> </v>
      </c>
    </row>
    <row r="730" spans="3:10" x14ac:dyDescent="0.25">
      <c r="C730" s="17" t="str">
        <f>IF(ISERROR(VLOOKUP(B730,Emprunteurs!$A$2:$C$1629,2,FALSE))," ",VLOOKUP(B730,Emprunteurs!$A$2:$C$1629,2,FALSE))</f>
        <v xml:space="preserve"> </v>
      </c>
      <c r="D730" s="17" t="str">
        <f>IF(ISERROR(VLOOKUP(B730,Emprunteurs!$A$2:$C$1629,3,FALSE))," ",VLOOKUP(B730,Emprunteurs!$A$2:$C$1629,3,FALSE))</f>
        <v xml:space="preserve"> </v>
      </c>
      <c r="E730" s="17" t="str">
        <f>IF(ISERROR(VLOOKUP(B730,Emprunteurs!$A$2:$E$1629,4,FALSE))," ",VLOOKUP(B730,Emprunteurs!$A$2:$E$1629,4,FALSE))</f>
        <v xml:space="preserve"> </v>
      </c>
      <c r="F730" s="17" t="str">
        <f>IF(ISERROR(VLOOKUP(B730,Emprunteurs!$A$2:$E$1629,5,FALSE))," ",VLOOKUP(B730,Emprunteurs!$A$2:$E$1629,5,FALSE))</f>
        <v xml:space="preserve"> </v>
      </c>
      <c r="J730" s="17" t="str">
        <f>IF(ISERROR(VLOOKUP(H730,Inventaire!$A$2:$D$180,3,FALSE))," ",VLOOKUP(H730,Inventaire!$A$2:$D$180,3,FALSE))</f>
        <v xml:space="preserve"> </v>
      </c>
    </row>
    <row r="731" spans="3:10" x14ac:dyDescent="0.25">
      <c r="C731" s="17" t="str">
        <f>IF(ISERROR(VLOOKUP(B731,Emprunteurs!$A$2:$C$1629,2,FALSE))," ",VLOOKUP(B731,Emprunteurs!$A$2:$C$1629,2,FALSE))</f>
        <v xml:space="preserve"> </v>
      </c>
      <c r="D731" s="17" t="str">
        <f>IF(ISERROR(VLOOKUP(B731,Emprunteurs!$A$2:$C$1629,3,FALSE))," ",VLOOKUP(B731,Emprunteurs!$A$2:$C$1629,3,FALSE))</f>
        <v xml:space="preserve"> </v>
      </c>
      <c r="E731" s="17" t="str">
        <f>IF(ISERROR(VLOOKUP(B731,Emprunteurs!$A$2:$E$1629,4,FALSE))," ",VLOOKUP(B731,Emprunteurs!$A$2:$E$1629,4,FALSE))</f>
        <v xml:space="preserve"> </v>
      </c>
      <c r="F731" s="17" t="str">
        <f>IF(ISERROR(VLOOKUP(B731,Emprunteurs!$A$2:$E$1629,5,FALSE))," ",VLOOKUP(B731,Emprunteurs!$A$2:$E$1629,5,FALSE))</f>
        <v xml:space="preserve"> </v>
      </c>
      <c r="J731" s="17" t="str">
        <f>IF(ISERROR(VLOOKUP(H731,Inventaire!$A$2:$D$180,3,FALSE))," ",VLOOKUP(H731,Inventaire!$A$2:$D$180,3,FALSE))</f>
        <v xml:space="preserve"> </v>
      </c>
    </row>
    <row r="732" spans="3:10" x14ac:dyDescent="0.25">
      <c r="C732" s="17" t="str">
        <f>IF(ISERROR(VLOOKUP(B732,Emprunteurs!$A$2:$C$1629,2,FALSE))," ",VLOOKUP(B732,Emprunteurs!$A$2:$C$1629,2,FALSE))</f>
        <v xml:space="preserve"> </v>
      </c>
      <c r="D732" s="17" t="str">
        <f>IF(ISERROR(VLOOKUP(B732,Emprunteurs!$A$2:$C$1629,3,FALSE))," ",VLOOKUP(B732,Emprunteurs!$A$2:$C$1629,3,FALSE))</f>
        <v xml:space="preserve"> </v>
      </c>
      <c r="E732" s="17" t="str">
        <f>IF(ISERROR(VLOOKUP(B732,Emprunteurs!$A$2:$E$1629,4,FALSE))," ",VLOOKUP(B732,Emprunteurs!$A$2:$E$1629,4,FALSE))</f>
        <v xml:space="preserve"> </v>
      </c>
      <c r="F732" s="17" t="str">
        <f>IF(ISERROR(VLOOKUP(B732,Emprunteurs!$A$2:$E$1629,5,FALSE))," ",VLOOKUP(B732,Emprunteurs!$A$2:$E$1629,5,FALSE))</f>
        <v xml:space="preserve"> </v>
      </c>
      <c r="J732" s="17" t="str">
        <f>IF(ISERROR(VLOOKUP(H732,Inventaire!$A$2:$D$180,3,FALSE))," ",VLOOKUP(H732,Inventaire!$A$2:$D$180,3,FALSE))</f>
        <v xml:space="preserve"> </v>
      </c>
    </row>
    <row r="733" spans="3:10" x14ac:dyDescent="0.25">
      <c r="C733" s="17" t="str">
        <f>IF(ISERROR(VLOOKUP(B733,Emprunteurs!$A$2:$C$1629,2,FALSE))," ",VLOOKUP(B733,Emprunteurs!$A$2:$C$1629,2,FALSE))</f>
        <v xml:space="preserve"> </v>
      </c>
      <c r="D733" s="17" t="str">
        <f>IF(ISERROR(VLOOKUP(B733,Emprunteurs!$A$2:$C$1629,3,FALSE))," ",VLOOKUP(B733,Emprunteurs!$A$2:$C$1629,3,FALSE))</f>
        <v xml:space="preserve"> </v>
      </c>
      <c r="E733" s="17" t="str">
        <f>IF(ISERROR(VLOOKUP(B733,Emprunteurs!$A$2:$E$1629,4,FALSE))," ",VLOOKUP(B733,Emprunteurs!$A$2:$E$1629,4,FALSE))</f>
        <v xml:space="preserve"> </v>
      </c>
      <c r="F733" s="17" t="str">
        <f>IF(ISERROR(VLOOKUP(B733,Emprunteurs!$A$2:$E$1629,5,FALSE))," ",VLOOKUP(B733,Emprunteurs!$A$2:$E$1629,5,FALSE))</f>
        <v xml:space="preserve"> </v>
      </c>
      <c r="J733" s="17" t="str">
        <f>IF(ISERROR(VLOOKUP(H733,Inventaire!$A$2:$D$180,3,FALSE))," ",VLOOKUP(H733,Inventaire!$A$2:$D$180,3,FALSE))</f>
        <v xml:space="preserve"> </v>
      </c>
    </row>
    <row r="734" spans="3:10" x14ac:dyDescent="0.25">
      <c r="C734" s="17" t="str">
        <f>IF(ISERROR(VLOOKUP(B734,Emprunteurs!$A$2:$C$1629,2,FALSE))," ",VLOOKUP(B734,Emprunteurs!$A$2:$C$1629,2,FALSE))</f>
        <v xml:space="preserve"> </v>
      </c>
      <c r="D734" s="17" t="str">
        <f>IF(ISERROR(VLOOKUP(B734,Emprunteurs!$A$2:$C$1629,3,FALSE))," ",VLOOKUP(B734,Emprunteurs!$A$2:$C$1629,3,FALSE))</f>
        <v xml:space="preserve"> </v>
      </c>
      <c r="E734" s="17" t="str">
        <f>IF(ISERROR(VLOOKUP(B734,Emprunteurs!$A$2:$E$1629,4,FALSE))," ",VLOOKUP(B734,Emprunteurs!$A$2:$E$1629,4,FALSE))</f>
        <v xml:space="preserve"> </v>
      </c>
      <c r="F734" s="17" t="str">
        <f>IF(ISERROR(VLOOKUP(B734,Emprunteurs!$A$2:$E$1629,5,FALSE))," ",VLOOKUP(B734,Emprunteurs!$A$2:$E$1629,5,FALSE))</f>
        <v xml:space="preserve"> </v>
      </c>
      <c r="J734" s="17" t="str">
        <f>IF(ISERROR(VLOOKUP(H734,Inventaire!$A$2:$D$180,3,FALSE))," ",VLOOKUP(H734,Inventaire!$A$2:$D$180,3,FALSE))</f>
        <v xml:space="preserve"> </v>
      </c>
    </row>
    <row r="735" spans="3:10" x14ac:dyDescent="0.25">
      <c r="C735" s="17" t="str">
        <f>IF(ISERROR(VLOOKUP(B735,Emprunteurs!$A$2:$C$1629,2,FALSE))," ",VLOOKUP(B735,Emprunteurs!$A$2:$C$1629,2,FALSE))</f>
        <v xml:space="preserve"> </v>
      </c>
      <c r="D735" s="17" t="str">
        <f>IF(ISERROR(VLOOKUP(B735,Emprunteurs!$A$2:$C$1629,3,FALSE))," ",VLOOKUP(B735,Emprunteurs!$A$2:$C$1629,3,FALSE))</f>
        <v xml:space="preserve"> </v>
      </c>
      <c r="E735" s="17" t="str">
        <f>IF(ISERROR(VLOOKUP(B735,Emprunteurs!$A$2:$E$1629,4,FALSE))," ",VLOOKUP(B735,Emprunteurs!$A$2:$E$1629,4,FALSE))</f>
        <v xml:space="preserve"> </v>
      </c>
      <c r="F735" s="17" t="str">
        <f>IF(ISERROR(VLOOKUP(B735,Emprunteurs!$A$2:$E$1629,5,FALSE))," ",VLOOKUP(B735,Emprunteurs!$A$2:$E$1629,5,FALSE))</f>
        <v xml:space="preserve"> </v>
      </c>
      <c r="J735" s="17" t="str">
        <f>IF(ISERROR(VLOOKUP(H735,Inventaire!$A$2:$D$180,3,FALSE))," ",VLOOKUP(H735,Inventaire!$A$2:$D$180,3,FALSE))</f>
        <v xml:space="preserve"> </v>
      </c>
    </row>
    <row r="736" spans="3:10" x14ac:dyDescent="0.25">
      <c r="C736" s="17" t="str">
        <f>IF(ISERROR(VLOOKUP(B736,Emprunteurs!$A$2:$C$1629,2,FALSE))," ",VLOOKUP(B736,Emprunteurs!$A$2:$C$1629,2,FALSE))</f>
        <v xml:space="preserve"> </v>
      </c>
      <c r="D736" s="17" t="str">
        <f>IF(ISERROR(VLOOKUP(B736,Emprunteurs!$A$2:$C$1629,3,FALSE))," ",VLOOKUP(B736,Emprunteurs!$A$2:$C$1629,3,FALSE))</f>
        <v xml:space="preserve"> </v>
      </c>
      <c r="E736" s="17" t="str">
        <f>IF(ISERROR(VLOOKUP(B736,Emprunteurs!$A$2:$E$1629,4,FALSE))," ",VLOOKUP(B736,Emprunteurs!$A$2:$E$1629,4,FALSE))</f>
        <v xml:space="preserve"> </v>
      </c>
      <c r="F736" s="17" t="str">
        <f>IF(ISERROR(VLOOKUP(B736,Emprunteurs!$A$2:$E$1629,5,FALSE))," ",VLOOKUP(B736,Emprunteurs!$A$2:$E$1629,5,FALSE))</f>
        <v xml:space="preserve"> </v>
      </c>
      <c r="J736" s="17" t="str">
        <f>IF(ISERROR(VLOOKUP(H736,Inventaire!$A$2:$D$180,3,FALSE))," ",VLOOKUP(H736,Inventaire!$A$2:$D$180,3,FALSE))</f>
        <v xml:space="preserve"> </v>
      </c>
    </row>
    <row r="737" spans="3:10" x14ac:dyDescent="0.25">
      <c r="C737" s="17" t="str">
        <f>IF(ISERROR(VLOOKUP(B737,Emprunteurs!$A$2:$C$1629,2,FALSE))," ",VLOOKUP(B737,Emprunteurs!$A$2:$C$1629,2,FALSE))</f>
        <v xml:space="preserve"> </v>
      </c>
      <c r="D737" s="17" t="str">
        <f>IF(ISERROR(VLOOKUP(B737,Emprunteurs!$A$2:$C$1629,3,FALSE))," ",VLOOKUP(B737,Emprunteurs!$A$2:$C$1629,3,FALSE))</f>
        <v xml:space="preserve"> </v>
      </c>
      <c r="E737" s="17" t="str">
        <f>IF(ISERROR(VLOOKUP(B737,Emprunteurs!$A$2:$E$1629,4,FALSE))," ",VLOOKUP(B737,Emprunteurs!$A$2:$E$1629,4,FALSE))</f>
        <v xml:space="preserve"> </v>
      </c>
      <c r="F737" s="17" t="str">
        <f>IF(ISERROR(VLOOKUP(B737,Emprunteurs!$A$2:$E$1629,5,FALSE))," ",VLOOKUP(B737,Emprunteurs!$A$2:$E$1629,5,FALSE))</f>
        <v xml:space="preserve"> </v>
      </c>
      <c r="J737" s="17" t="str">
        <f>IF(ISERROR(VLOOKUP(H737,Inventaire!$A$2:$D$180,3,FALSE))," ",VLOOKUP(H737,Inventaire!$A$2:$D$180,3,FALSE))</f>
        <v xml:space="preserve"> </v>
      </c>
    </row>
    <row r="738" spans="3:10" x14ac:dyDescent="0.25">
      <c r="C738" s="17" t="str">
        <f>IF(ISERROR(VLOOKUP(B738,Emprunteurs!$A$2:$C$1629,2,FALSE))," ",VLOOKUP(B738,Emprunteurs!$A$2:$C$1629,2,FALSE))</f>
        <v xml:space="preserve"> </v>
      </c>
      <c r="D738" s="17" t="str">
        <f>IF(ISERROR(VLOOKUP(B738,Emprunteurs!$A$2:$C$1629,3,FALSE))," ",VLOOKUP(B738,Emprunteurs!$A$2:$C$1629,3,FALSE))</f>
        <v xml:space="preserve"> </v>
      </c>
      <c r="E738" s="17" t="str">
        <f>IF(ISERROR(VLOOKUP(B738,Emprunteurs!$A$2:$E$1629,4,FALSE))," ",VLOOKUP(B738,Emprunteurs!$A$2:$E$1629,4,FALSE))</f>
        <v xml:space="preserve"> </v>
      </c>
      <c r="F738" s="17" t="str">
        <f>IF(ISERROR(VLOOKUP(B738,Emprunteurs!$A$2:$E$1629,5,FALSE))," ",VLOOKUP(B738,Emprunteurs!$A$2:$E$1629,5,FALSE))</f>
        <v xml:space="preserve"> </v>
      </c>
      <c r="J738" s="17" t="str">
        <f>IF(ISERROR(VLOOKUP(H738,Inventaire!$A$2:$D$180,3,FALSE))," ",VLOOKUP(H738,Inventaire!$A$2:$D$180,3,FALSE))</f>
        <v xml:space="preserve"> </v>
      </c>
    </row>
    <row r="739" spans="3:10" x14ac:dyDescent="0.25">
      <c r="C739" s="17" t="str">
        <f>IF(ISERROR(VLOOKUP(B739,Emprunteurs!$A$2:$C$1629,2,FALSE))," ",VLOOKUP(B739,Emprunteurs!$A$2:$C$1629,2,FALSE))</f>
        <v xml:space="preserve"> </v>
      </c>
      <c r="D739" s="17" t="str">
        <f>IF(ISERROR(VLOOKUP(B739,Emprunteurs!$A$2:$C$1629,3,FALSE))," ",VLOOKUP(B739,Emprunteurs!$A$2:$C$1629,3,FALSE))</f>
        <v xml:space="preserve"> </v>
      </c>
      <c r="E739" s="17" t="str">
        <f>IF(ISERROR(VLOOKUP(B739,Emprunteurs!$A$2:$E$1629,4,FALSE))," ",VLOOKUP(B739,Emprunteurs!$A$2:$E$1629,4,FALSE))</f>
        <v xml:space="preserve"> </v>
      </c>
      <c r="F739" s="17" t="str">
        <f>IF(ISERROR(VLOOKUP(B739,Emprunteurs!$A$2:$E$1629,5,FALSE))," ",VLOOKUP(B739,Emprunteurs!$A$2:$E$1629,5,FALSE))</f>
        <v xml:space="preserve"> </v>
      </c>
      <c r="J739" s="17" t="str">
        <f>IF(ISERROR(VLOOKUP(H739,Inventaire!$A$2:$D$180,3,FALSE))," ",VLOOKUP(H739,Inventaire!$A$2:$D$180,3,FALSE))</f>
        <v xml:space="preserve"> </v>
      </c>
    </row>
    <row r="740" spans="3:10" x14ac:dyDescent="0.25">
      <c r="C740" s="17" t="str">
        <f>IF(ISERROR(VLOOKUP(B740,Emprunteurs!$A$2:$C$1629,2,FALSE))," ",VLOOKUP(B740,Emprunteurs!$A$2:$C$1629,2,FALSE))</f>
        <v xml:space="preserve"> </v>
      </c>
      <c r="D740" s="17" t="str">
        <f>IF(ISERROR(VLOOKUP(B740,Emprunteurs!$A$2:$C$1629,3,FALSE))," ",VLOOKUP(B740,Emprunteurs!$A$2:$C$1629,3,FALSE))</f>
        <v xml:space="preserve"> </v>
      </c>
      <c r="E740" s="17" t="str">
        <f>IF(ISERROR(VLOOKUP(B740,Emprunteurs!$A$2:$E$1629,4,FALSE))," ",VLOOKUP(B740,Emprunteurs!$A$2:$E$1629,4,FALSE))</f>
        <v xml:space="preserve"> </v>
      </c>
      <c r="F740" s="17" t="str">
        <f>IF(ISERROR(VLOOKUP(B740,Emprunteurs!$A$2:$E$1629,5,FALSE))," ",VLOOKUP(B740,Emprunteurs!$A$2:$E$1629,5,FALSE))</f>
        <v xml:space="preserve"> </v>
      </c>
      <c r="J740" s="17" t="str">
        <f>IF(ISERROR(VLOOKUP(H740,Inventaire!$A$2:$D$180,3,FALSE))," ",VLOOKUP(H740,Inventaire!$A$2:$D$180,3,FALSE))</f>
        <v xml:space="preserve"> </v>
      </c>
    </row>
    <row r="741" spans="3:10" x14ac:dyDescent="0.25">
      <c r="C741" s="17" t="str">
        <f>IF(ISERROR(VLOOKUP(B741,Emprunteurs!$A$2:$C$1629,2,FALSE))," ",VLOOKUP(B741,Emprunteurs!$A$2:$C$1629,2,FALSE))</f>
        <v xml:space="preserve"> </v>
      </c>
      <c r="D741" s="17" t="str">
        <f>IF(ISERROR(VLOOKUP(B741,Emprunteurs!$A$2:$C$1629,3,FALSE))," ",VLOOKUP(B741,Emprunteurs!$A$2:$C$1629,3,FALSE))</f>
        <v xml:space="preserve"> </v>
      </c>
      <c r="E741" s="17" t="str">
        <f>IF(ISERROR(VLOOKUP(B741,Emprunteurs!$A$2:$E$1629,4,FALSE))," ",VLOOKUP(B741,Emprunteurs!$A$2:$E$1629,4,FALSE))</f>
        <v xml:space="preserve"> </v>
      </c>
      <c r="F741" s="17" t="str">
        <f>IF(ISERROR(VLOOKUP(B741,Emprunteurs!$A$2:$E$1629,5,FALSE))," ",VLOOKUP(B741,Emprunteurs!$A$2:$E$1629,5,FALSE))</f>
        <v xml:space="preserve"> </v>
      </c>
      <c r="J741" s="17" t="str">
        <f>IF(ISERROR(VLOOKUP(H741,Inventaire!$A$2:$D$180,3,FALSE))," ",VLOOKUP(H741,Inventaire!$A$2:$D$180,3,FALSE))</f>
        <v xml:space="preserve"> </v>
      </c>
    </row>
    <row r="742" spans="3:10" x14ac:dyDescent="0.25">
      <c r="C742" s="17" t="str">
        <f>IF(ISERROR(VLOOKUP(B742,Emprunteurs!$A$2:$C$1629,2,FALSE))," ",VLOOKUP(B742,Emprunteurs!$A$2:$C$1629,2,FALSE))</f>
        <v xml:space="preserve"> </v>
      </c>
      <c r="D742" s="17" t="str">
        <f>IF(ISERROR(VLOOKUP(B742,Emprunteurs!$A$2:$C$1629,3,FALSE))," ",VLOOKUP(B742,Emprunteurs!$A$2:$C$1629,3,FALSE))</f>
        <v xml:space="preserve"> </v>
      </c>
      <c r="E742" s="17" t="str">
        <f>IF(ISERROR(VLOOKUP(B742,Emprunteurs!$A$2:$E$1629,4,FALSE))," ",VLOOKUP(B742,Emprunteurs!$A$2:$E$1629,4,FALSE))</f>
        <v xml:space="preserve"> </v>
      </c>
      <c r="F742" s="17" t="str">
        <f>IF(ISERROR(VLOOKUP(B742,Emprunteurs!$A$2:$E$1629,5,FALSE))," ",VLOOKUP(B742,Emprunteurs!$A$2:$E$1629,5,FALSE))</f>
        <v xml:space="preserve"> </v>
      </c>
      <c r="J742" s="17" t="str">
        <f>IF(ISERROR(VLOOKUP(H742,Inventaire!$A$2:$D$180,3,FALSE))," ",VLOOKUP(H742,Inventaire!$A$2:$D$180,3,FALSE))</f>
        <v xml:space="preserve"> </v>
      </c>
    </row>
    <row r="743" spans="3:10" x14ac:dyDescent="0.25">
      <c r="C743" s="17" t="str">
        <f>IF(ISERROR(VLOOKUP(B743,Emprunteurs!$A$2:$C$1629,2,FALSE))," ",VLOOKUP(B743,Emprunteurs!$A$2:$C$1629,2,FALSE))</f>
        <v xml:space="preserve"> </v>
      </c>
      <c r="D743" s="17" t="str">
        <f>IF(ISERROR(VLOOKUP(B743,Emprunteurs!$A$2:$C$1629,3,FALSE))," ",VLOOKUP(B743,Emprunteurs!$A$2:$C$1629,3,FALSE))</f>
        <v xml:space="preserve"> </v>
      </c>
      <c r="E743" s="17" t="str">
        <f>IF(ISERROR(VLOOKUP(B743,Emprunteurs!$A$2:$E$1629,4,FALSE))," ",VLOOKUP(B743,Emprunteurs!$A$2:$E$1629,4,FALSE))</f>
        <v xml:space="preserve"> </v>
      </c>
      <c r="F743" s="17" t="str">
        <f>IF(ISERROR(VLOOKUP(B743,Emprunteurs!$A$2:$E$1629,5,FALSE))," ",VLOOKUP(B743,Emprunteurs!$A$2:$E$1629,5,FALSE))</f>
        <v xml:space="preserve"> </v>
      </c>
      <c r="J743" s="17" t="str">
        <f>IF(ISERROR(VLOOKUP(H743,Inventaire!$A$2:$D$180,3,FALSE))," ",VLOOKUP(H743,Inventaire!$A$2:$D$180,3,FALSE))</f>
        <v xml:space="preserve"> </v>
      </c>
    </row>
    <row r="744" spans="3:10" x14ac:dyDescent="0.25">
      <c r="C744" s="17" t="str">
        <f>IF(ISERROR(VLOOKUP(B744,Emprunteurs!$A$2:$C$1629,2,FALSE))," ",VLOOKUP(B744,Emprunteurs!$A$2:$C$1629,2,FALSE))</f>
        <v xml:space="preserve"> </v>
      </c>
      <c r="D744" s="17" t="str">
        <f>IF(ISERROR(VLOOKUP(B744,Emprunteurs!$A$2:$C$1629,3,FALSE))," ",VLOOKUP(B744,Emprunteurs!$A$2:$C$1629,3,FALSE))</f>
        <v xml:space="preserve"> </v>
      </c>
      <c r="E744" s="17" t="str">
        <f>IF(ISERROR(VLOOKUP(B744,Emprunteurs!$A$2:$E$1629,4,FALSE))," ",VLOOKUP(B744,Emprunteurs!$A$2:$E$1629,4,FALSE))</f>
        <v xml:space="preserve"> </v>
      </c>
      <c r="F744" s="17" t="str">
        <f>IF(ISERROR(VLOOKUP(B744,Emprunteurs!$A$2:$E$1629,5,FALSE))," ",VLOOKUP(B744,Emprunteurs!$A$2:$E$1629,5,FALSE))</f>
        <v xml:space="preserve"> </v>
      </c>
      <c r="J744" s="17" t="str">
        <f>IF(ISERROR(VLOOKUP(H744,Inventaire!$A$2:$D$180,3,FALSE))," ",VLOOKUP(H744,Inventaire!$A$2:$D$180,3,FALSE))</f>
        <v xml:space="preserve"> </v>
      </c>
    </row>
    <row r="745" spans="3:10" x14ac:dyDescent="0.25">
      <c r="C745" s="17" t="str">
        <f>IF(ISERROR(VLOOKUP(B745,Emprunteurs!$A$2:$C$1629,2,FALSE))," ",VLOOKUP(B745,Emprunteurs!$A$2:$C$1629,2,FALSE))</f>
        <v xml:space="preserve"> </v>
      </c>
      <c r="D745" s="17" t="str">
        <f>IF(ISERROR(VLOOKUP(B745,Emprunteurs!$A$2:$C$1629,3,FALSE))," ",VLOOKUP(B745,Emprunteurs!$A$2:$C$1629,3,FALSE))</f>
        <v xml:space="preserve"> </v>
      </c>
      <c r="E745" s="17" t="str">
        <f>IF(ISERROR(VLOOKUP(B745,Emprunteurs!$A$2:$E$1629,4,FALSE))," ",VLOOKUP(B745,Emprunteurs!$A$2:$E$1629,4,FALSE))</f>
        <v xml:space="preserve"> </v>
      </c>
      <c r="F745" s="17" t="str">
        <f>IF(ISERROR(VLOOKUP(B745,Emprunteurs!$A$2:$E$1629,5,FALSE))," ",VLOOKUP(B745,Emprunteurs!$A$2:$E$1629,5,FALSE))</f>
        <v xml:space="preserve"> </v>
      </c>
      <c r="J745" s="17" t="str">
        <f>IF(ISERROR(VLOOKUP(H745,Inventaire!$A$2:$D$180,3,FALSE))," ",VLOOKUP(H745,Inventaire!$A$2:$D$180,3,FALSE))</f>
        <v xml:space="preserve"> </v>
      </c>
    </row>
    <row r="746" spans="3:10" x14ac:dyDescent="0.25">
      <c r="C746" s="17" t="str">
        <f>IF(ISERROR(VLOOKUP(B746,Emprunteurs!$A$2:$C$1629,2,FALSE))," ",VLOOKUP(B746,Emprunteurs!$A$2:$C$1629,2,FALSE))</f>
        <v xml:space="preserve"> </v>
      </c>
      <c r="D746" s="17" t="str">
        <f>IF(ISERROR(VLOOKUP(B746,Emprunteurs!$A$2:$C$1629,3,FALSE))," ",VLOOKUP(B746,Emprunteurs!$A$2:$C$1629,3,FALSE))</f>
        <v xml:space="preserve"> </v>
      </c>
      <c r="E746" s="17" t="str">
        <f>IF(ISERROR(VLOOKUP(B746,Emprunteurs!$A$2:$E$1629,4,FALSE))," ",VLOOKUP(B746,Emprunteurs!$A$2:$E$1629,4,FALSE))</f>
        <v xml:space="preserve"> </v>
      </c>
      <c r="F746" s="17" t="str">
        <f>IF(ISERROR(VLOOKUP(B746,Emprunteurs!$A$2:$E$1629,5,FALSE))," ",VLOOKUP(B746,Emprunteurs!$A$2:$E$1629,5,FALSE))</f>
        <v xml:space="preserve"> </v>
      </c>
      <c r="J746" s="17" t="str">
        <f>IF(ISERROR(VLOOKUP(H746,Inventaire!$A$2:$D$180,3,FALSE))," ",VLOOKUP(H746,Inventaire!$A$2:$D$180,3,FALSE))</f>
        <v xml:space="preserve"> </v>
      </c>
    </row>
    <row r="747" spans="3:10" x14ac:dyDescent="0.25">
      <c r="C747" s="17" t="str">
        <f>IF(ISERROR(VLOOKUP(B747,Emprunteurs!$A$2:$C$1629,2,FALSE))," ",VLOOKUP(B747,Emprunteurs!$A$2:$C$1629,2,FALSE))</f>
        <v xml:space="preserve"> </v>
      </c>
      <c r="D747" s="17" t="str">
        <f>IF(ISERROR(VLOOKUP(B747,Emprunteurs!$A$2:$C$1629,3,FALSE))," ",VLOOKUP(B747,Emprunteurs!$A$2:$C$1629,3,FALSE))</f>
        <v xml:space="preserve"> </v>
      </c>
      <c r="E747" s="17" t="str">
        <f>IF(ISERROR(VLOOKUP(B747,Emprunteurs!$A$2:$E$1629,4,FALSE))," ",VLOOKUP(B747,Emprunteurs!$A$2:$E$1629,4,FALSE))</f>
        <v xml:space="preserve"> </v>
      </c>
      <c r="F747" s="17" t="str">
        <f>IF(ISERROR(VLOOKUP(B747,Emprunteurs!$A$2:$E$1629,5,FALSE))," ",VLOOKUP(B747,Emprunteurs!$A$2:$E$1629,5,FALSE))</f>
        <v xml:space="preserve"> </v>
      </c>
      <c r="J747" s="17" t="str">
        <f>IF(ISERROR(VLOOKUP(H747,Inventaire!$A$2:$D$180,3,FALSE))," ",VLOOKUP(H747,Inventaire!$A$2:$D$180,3,FALSE))</f>
        <v xml:space="preserve"> </v>
      </c>
    </row>
    <row r="748" spans="3:10" x14ac:dyDescent="0.25">
      <c r="C748" s="17" t="str">
        <f>IF(ISERROR(VLOOKUP(B748,Emprunteurs!$A$2:$C$1629,2,FALSE))," ",VLOOKUP(B748,Emprunteurs!$A$2:$C$1629,2,FALSE))</f>
        <v xml:space="preserve"> </v>
      </c>
      <c r="D748" s="17" t="str">
        <f>IF(ISERROR(VLOOKUP(B748,Emprunteurs!$A$2:$C$1629,3,FALSE))," ",VLOOKUP(B748,Emprunteurs!$A$2:$C$1629,3,FALSE))</f>
        <v xml:space="preserve"> </v>
      </c>
      <c r="E748" s="17" t="str">
        <f>IF(ISERROR(VLOOKUP(B748,Emprunteurs!$A$2:$E$1629,4,FALSE))," ",VLOOKUP(B748,Emprunteurs!$A$2:$E$1629,4,FALSE))</f>
        <v xml:space="preserve"> </v>
      </c>
      <c r="F748" s="17" t="str">
        <f>IF(ISERROR(VLOOKUP(B748,Emprunteurs!$A$2:$E$1629,5,FALSE))," ",VLOOKUP(B748,Emprunteurs!$A$2:$E$1629,5,FALSE))</f>
        <v xml:space="preserve"> </v>
      </c>
      <c r="J748" s="17" t="str">
        <f>IF(ISERROR(VLOOKUP(H748,Inventaire!$A$2:$D$180,3,FALSE))," ",VLOOKUP(H748,Inventaire!$A$2:$D$180,3,FALSE))</f>
        <v xml:space="preserve"> </v>
      </c>
    </row>
    <row r="749" spans="3:10" x14ac:dyDescent="0.25">
      <c r="C749" s="17" t="str">
        <f>IF(ISERROR(VLOOKUP(B749,Emprunteurs!$A$2:$C$1629,2,FALSE))," ",VLOOKUP(B749,Emprunteurs!$A$2:$C$1629,2,FALSE))</f>
        <v xml:space="preserve"> </v>
      </c>
      <c r="D749" s="17" t="str">
        <f>IF(ISERROR(VLOOKUP(B749,Emprunteurs!$A$2:$C$1629,3,FALSE))," ",VLOOKUP(B749,Emprunteurs!$A$2:$C$1629,3,FALSE))</f>
        <v xml:space="preserve"> </v>
      </c>
      <c r="E749" s="17" t="str">
        <f>IF(ISERROR(VLOOKUP(B749,Emprunteurs!$A$2:$E$1629,4,FALSE))," ",VLOOKUP(B749,Emprunteurs!$A$2:$E$1629,4,FALSE))</f>
        <v xml:space="preserve"> </v>
      </c>
      <c r="F749" s="17" t="str">
        <f>IF(ISERROR(VLOOKUP(B749,Emprunteurs!$A$2:$E$1629,5,FALSE))," ",VLOOKUP(B749,Emprunteurs!$A$2:$E$1629,5,FALSE))</f>
        <v xml:space="preserve"> </v>
      </c>
      <c r="J749" s="17" t="str">
        <f>IF(ISERROR(VLOOKUP(H749,Inventaire!$A$2:$D$180,3,FALSE))," ",VLOOKUP(H749,Inventaire!$A$2:$D$180,3,FALSE))</f>
        <v xml:space="preserve"> </v>
      </c>
    </row>
    <row r="750" spans="3:10" x14ac:dyDescent="0.25">
      <c r="C750" s="17" t="str">
        <f>IF(ISERROR(VLOOKUP(B750,Emprunteurs!$A$2:$C$1629,2,FALSE))," ",VLOOKUP(B750,Emprunteurs!$A$2:$C$1629,2,FALSE))</f>
        <v xml:space="preserve"> </v>
      </c>
      <c r="D750" s="17" t="str">
        <f>IF(ISERROR(VLOOKUP(B750,Emprunteurs!$A$2:$C$1629,3,FALSE))," ",VLOOKUP(B750,Emprunteurs!$A$2:$C$1629,3,FALSE))</f>
        <v xml:space="preserve"> </v>
      </c>
      <c r="E750" s="17" t="str">
        <f>IF(ISERROR(VLOOKUP(B750,Emprunteurs!$A$2:$E$1629,4,FALSE))," ",VLOOKUP(B750,Emprunteurs!$A$2:$E$1629,4,FALSE))</f>
        <v xml:space="preserve"> </v>
      </c>
      <c r="F750" s="17" t="str">
        <f>IF(ISERROR(VLOOKUP(B750,Emprunteurs!$A$2:$E$1629,5,FALSE))," ",VLOOKUP(B750,Emprunteurs!$A$2:$E$1629,5,FALSE))</f>
        <v xml:space="preserve"> </v>
      </c>
      <c r="J750" s="17" t="str">
        <f>IF(ISERROR(VLOOKUP(H750,Inventaire!$A$2:$D$180,3,FALSE))," ",VLOOKUP(H750,Inventaire!$A$2:$D$180,3,FALSE))</f>
        <v xml:space="preserve"> </v>
      </c>
    </row>
    <row r="751" spans="3:10" x14ac:dyDescent="0.25">
      <c r="C751" s="17" t="str">
        <f>IF(ISERROR(VLOOKUP(B751,Emprunteurs!$A$2:$C$1629,2,FALSE))," ",VLOOKUP(B751,Emprunteurs!$A$2:$C$1629,2,FALSE))</f>
        <v xml:space="preserve"> </v>
      </c>
      <c r="D751" s="17" t="str">
        <f>IF(ISERROR(VLOOKUP(B751,Emprunteurs!$A$2:$C$1629,3,FALSE))," ",VLOOKUP(B751,Emprunteurs!$A$2:$C$1629,3,FALSE))</f>
        <v xml:space="preserve"> </v>
      </c>
      <c r="E751" s="17" t="str">
        <f>IF(ISERROR(VLOOKUP(B751,Emprunteurs!$A$2:$E$1629,4,FALSE))," ",VLOOKUP(B751,Emprunteurs!$A$2:$E$1629,4,FALSE))</f>
        <v xml:space="preserve"> </v>
      </c>
      <c r="F751" s="17" t="str">
        <f>IF(ISERROR(VLOOKUP(B751,Emprunteurs!$A$2:$E$1629,5,FALSE))," ",VLOOKUP(B751,Emprunteurs!$A$2:$E$1629,5,FALSE))</f>
        <v xml:space="preserve"> </v>
      </c>
      <c r="J751" s="17" t="str">
        <f>IF(ISERROR(VLOOKUP(H751,Inventaire!$A$2:$D$180,3,FALSE))," ",VLOOKUP(H751,Inventaire!$A$2:$D$180,3,FALSE))</f>
        <v xml:space="preserve"> </v>
      </c>
    </row>
    <row r="752" spans="3:10" x14ac:dyDescent="0.25">
      <c r="C752" s="17" t="str">
        <f>IF(ISERROR(VLOOKUP(B752,Emprunteurs!$A$2:$C$1629,2,FALSE))," ",VLOOKUP(B752,Emprunteurs!$A$2:$C$1629,2,FALSE))</f>
        <v xml:space="preserve"> </v>
      </c>
      <c r="D752" s="17" t="str">
        <f>IF(ISERROR(VLOOKUP(B752,Emprunteurs!$A$2:$C$1629,3,FALSE))," ",VLOOKUP(B752,Emprunteurs!$A$2:$C$1629,3,FALSE))</f>
        <v xml:space="preserve"> </v>
      </c>
      <c r="E752" s="17" t="str">
        <f>IF(ISERROR(VLOOKUP(B752,Emprunteurs!$A$2:$E$1629,4,FALSE))," ",VLOOKUP(B752,Emprunteurs!$A$2:$E$1629,4,FALSE))</f>
        <v xml:space="preserve"> </v>
      </c>
      <c r="F752" s="17" t="str">
        <f>IF(ISERROR(VLOOKUP(B752,Emprunteurs!$A$2:$E$1629,5,FALSE))," ",VLOOKUP(B752,Emprunteurs!$A$2:$E$1629,5,FALSE))</f>
        <v xml:space="preserve"> </v>
      </c>
      <c r="J752" s="17" t="str">
        <f>IF(ISERROR(VLOOKUP(H752,Inventaire!$A$2:$D$180,3,FALSE))," ",VLOOKUP(H752,Inventaire!$A$2:$D$180,3,FALSE))</f>
        <v xml:space="preserve"> </v>
      </c>
    </row>
    <row r="753" spans="3:10" x14ac:dyDescent="0.25">
      <c r="C753" s="17" t="str">
        <f>IF(ISERROR(VLOOKUP(B753,Emprunteurs!$A$2:$C$1629,2,FALSE))," ",VLOOKUP(B753,Emprunteurs!$A$2:$C$1629,2,FALSE))</f>
        <v xml:space="preserve"> </v>
      </c>
      <c r="D753" s="17" t="str">
        <f>IF(ISERROR(VLOOKUP(B753,Emprunteurs!$A$2:$C$1629,3,FALSE))," ",VLOOKUP(B753,Emprunteurs!$A$2:$C$1629,3,FALSE))</f>
        <v xml:space="preserve"> </v>
      </c>
      <c r="E753" s="17" t="str">
        <f>IF(ISERROR(VLOOKUP(B753,Emprunteurs!$A$2:$E$1629,4,FALSE))," ",VLOOKUP(B753,Emprunteurs!$A$2:$E$1629,4,FALSE))</f>
        <v xml:space="preserve"> </v>
      </c>
      <c r="F753" s="17" t="str">
        <f>IF(ISERROR(VLOOKUP(B753,Emprunteurs!$A$2:$E$1629,5,FALSE))," ",VLOOKUP(B753,Emprunteurs!$A$2:$E$1629,5,FALSE))</f>
        <v xml:space="preserve"> </v>
      </c>
      <c r="J753" s="17" t="str">
        <f>IF(ISERROR(VLOOKUP(H753,Inventaire!$A$2:$D$180,3,FALSE))," ",VLOOKUP(H753,Inventaire!$A$2:$D$180,3,FALSE))</f>
        <v xml:space="preserve"> </v>
      </c>
    </row>
    <row r="754" spans="3:10" x14ac:dyDescent="0.25">
      <c r="C754" s="17" t="str">
        <f>IF(ISERROR(VLOOKUP(B754,Emprunteurs!$A$2:$C$1629,2,FALSE))," ",VLOOKUP(B754,Emprunteurs!$A$2:$C$1629,2,FALSE))</f>
        <v xml:space="preserve"> </v>
      </c>
      <c r="D754" s="17" t="str">
        <f>IF(ISERROR(VLOOKUP(B754,Emprunteurs!$A$2:$C$1629,3,FALSE))," ",VLOOKUP(B754,Emprunteurs!$A$2:$C$1629,3,FALSE))</f>
        <v xml:space="preserve"> </v>
      </c>
      <c r="E754" s="17" t="str">
        <f>IF(ISERROR(VLOOKUP(B754,Emprunteurs!$A$2:$E$1629,4,FALSE))," ",VLOOKUP(B754,Emprunteurs!$A$2:$E$1629,4,FALSE))</f>
        <v xml:space="preserve"> </v>
      </c>
      <c r="F754" s="17" t="str">
        <f>IF(ISERROR(VLOOKUP(B754,Emprunteurs!$A$2:$E$1629,5,FALSE))," ",VLOOKUP(B754,Emprunteurs!$A$2:$E$1629,5,FALSE))</f>
        <v xml:space="preserve"> </v>
      </c>
      <c r="J754" s="17" t="str">
        <f>IF(ISERROR(VLOOKUP(H754,Inventaire!$A$2:$D$180,3,FALSE))," ",VLOOKUP(H754,Inventaire!$A$2:$D$180,3,FALSE))</f>
        <v xml:space="preserve"> </v>
      </c>
    </row>
    <row r="755" spans="3:10" x14ac:dyDescent="0.25">
      <c r="C755" s="17" t="str">
        <f>IF(ISERROR(VLOOKUP(B755,Emprunteurs!$A$2:$C$1629,2,FALSE))," ",VLOOKUP(B755,Emprunteurs!$A$2:$C$1629,2,FALSE))</f>
        <v xml:space="preserve"> </v>
      </c>
      <c r="D755" s="17" t="str">
        <f>IF(ISERROR(VLOOKUP(B755,Emprunteurs!$A$2:$C$1629,3,FALSE))," ",VLOOKUP(B755,Emprunteurs!$A$2:$C$1629,3,FALSE))</f>
        <v xml:space="preserve"> </v>
      </c>
      <c r="E755" s="17" t="str">
        <f>IF(ISERROR(VLOOKUP(B755,Emprunteurs!$A$2:$E$1629,4,FALSE))," ",VLOOKUP(B755,Emprunteurs!$A$2:$E$1629,4,FALSE))</f>
        <v xml:space="preserve"> </v>
      </c>
      <c r="F755" s="17" t="str">
        <f>IF(ISERROR(VLOOKUP(B755,Emprunteurs!$A$2:$E$1629,5,FALSE))," ",VLOOKUP(B755,Emprunteurs!$A$2:$E$1629,5,FALSE))</f>
        <v xml:space="preserve"> </v>
      </c>
      <c r="J755" s="17" t="str">
        <f>IF(ISERROR(VLOOKUP(H755,Inventaire!$A$2:$D$180,3,FALSE))," ",VLOOKUP(H755,Inventaire!$A$2:$D$180,3,FALSE))</f>
        <v xml:space="preserve"> </v>
      </c>
    </row>
    <row r="756" spans="3:10" x14ac:dyDescent="0.25">
      <c r="C756" s="17" t="str">
        <f>IF(ISERROR(VLOOKUP(B756,Emprunteurs!$A$2:$C$1629,2,FALSE))," ",VLOOKUP(B756,Emprunteurs!$A$2:$C$1629,2,FALSE))</f>
        <v xml:space="preserve"> </v>
      </c>
      <c r="D756" s="17" t="str">
        <f>IF(ISERROR(VLOOKUP(B756,Emprunteurs!$A$2:$C$1629,3,FALSE))," ",VLOOKUP(B756,Emprunteurs!$A$2:$C$1629,3,FALSE))</f>
        <v xml:space="preserve"> </v>
      </c>
      <c r="E756" s="17" t="str">
        <f>IF(ISERROR(VLOOKUP(B756,Emprunteurs!$A$2:$E$1629,4,FALSE))," ",VLOOKUP(B756,Emprunteurs!$A$2:$E$1629,4,FALSE))</f>
        <v xml:space="preserve"> </v>
      </c>
      <c r="F756" s="17" t="str">
        <f>IF(ISERROR(VLOOKUP(B756,Emprunteurs!$A$2:$E$1629,5,FALSE))," ",VLOOKUP(B756,Emprunteurs!$A$2:$E$1629,5,FALSE))</f>
        <v xml:space="preserve"> </v>
      </c>
      <c r="J756" s="17" t="str">
        <f>IF(ISERROR(VLOOKUP(H756,Inventaire!$A$2:$D$180,3,FALSE))," ",VLOOKUP(H756,Inventaire!$A$2:$D$180,3,FALSE))</f>
        <v xml:space="preserve"> </v>
      </c>
    </row>
    <row r="757" spans="3:10" x14ac:dyDescent="0.25">
      <c r="C757" s="17" t="str">
        <f>IF(ISERROR(VLOOKUP(B757,Emprunteurs!$A$2:$C$1629,2,FALSE))," ",VLOOKUP(B757,Emprunteurs!$A$2:$C$1629,2,FALSE))</f>
        <v xml:space="preserve"> </v>
      </c>
      <c r="D757" s="17" t="str">
        <f>IF(ISERROR(VLOOKUP(B757,Emprunteurs!$A$2:$C$1629,3,FALSE))," ",VLOOKUP(B757,Emprunteurs!$A$2:$C$1629,3,FALSE))</f>
        <v xml:space="preserve"> </v>
      </c>
      <c r="E757" s="17" t="str">
        <f>IF(ISERROR(VLOOKUP(B757,Emprunteurs!$A$2:$E$1629,4,FALSE))," ",VLOOKUP(B757,Emprunteurs!$A$2:$E$1629,4,FALSE))</f>
        <v xml:space="preserve"> </v>
      </c>
      <c r="F757" s="17" t="str">
        <f>IF(ISERROR(VLOOKUP(B757,Emprunteurs!$A$2:$E$1629,5,FALSE))," ",VLOOKUP(B757,Emprunteurs!$A$2:$E$1629,5,FALSE))</f>
        <v xml:space="preserve"> </v>
      </c>
      <c r="J757" s="17" t="str">
        <f>IF(ISERROR(VLOOKUP(H757,Inventaire!$A$2:$D$180,3,FALSE))," ",VLOOKUP(H757,Inventaire!$A$2:$D$180,3,FALSE))</f>
        <v xml:space="preserve"> </v>
      </c>
    </row>
    <row r="758" spans="3:10" x14ac:dyDescent="0.25">
      <c r="C758" s="17" t="str">
        <f>IF(ISERROR(VLOOKUP(B758,Emprunteurs!$A$2:$C$1629,2,FALSE))," ",VLOOKUP(B758,Emprunteurs!$A$2:$C$1629,2,FALSE))</f>
        <v xml:space="preserve"> </v>
      </c>
      <c r="D758" s="17" t="str">
        <f>IF(ISERROR(VLOOKUP(B758,Emprunteurs!$A$2:$C$1629,3,FALSE))," ",VLOOKUP(B758,Emprunteurs!$A$2:$C$1629,3,FALSE))</f>
        <v xml:space="preserve"> </v>
      </c>
      <c r="E758" s="17" t="str">
        <f>IF(ISERROR(VLOOKUP(B758,Emprunteurs!$A$2:$E$1629,4,FALSE))," ",VLOOKUP(B758,Emprunteurs!$A$2:$E$1629,4,FALSE))</f>
        <v xml:space="preserve"> </v>
      </c>
      <c r="F758" s="17" t="str">
        <f>IF(ISERROR(VLOOKUP(B758,Emprunteurs!$A$2:$E$1629,5,FALSE))," ",VLOOKUP(B758,Emprunteurs!$A$2:$E$1629,5,FALSE))</f>
        <v xml:space="preserve"> </v>
      </c>
      <c r="J758" s="17" t="str">
        <f>IF(ISERROR(VLOOKUP(H758,Inventaire!$A$2:$D$180,3,FALSE))," ",VLOOKUP(H758,Inventaire!$A$2:$D$180,3,FALSE))</f>
        <v xml:space="preserve"> </v>
      </c>
    </row>
    <row r="759" spans="3:10" x14ac:dyDescent="0.25">
      <c r="C759" s="17" t="str">
        <f>IF(ISERROR(VLOOKUP(B759,Emprunteurs!$A$2:$C$1629,2,FALSE))," ",VLOOKUP(B759,Emprunteurs!$A$2:$C$1629,2,FALSE))</f>
        <v xml:space="preserve"> </v>
      </c>
      <c r="D759" s="17" t="str">
        <f>IF(ISERROR(VLOOKUP(B759,Emprunteurs!$A$2:$C$1629,3,FALSE))," ",VLOOKUP(B759,Emprunteurs!$A$2:$C$1629,3,FALSE))</f>
        <v xml:space="preserve"> </v>
      </c>
      <c r="E759" s="17" t="str">
        <f>IF(ISERROR(VLOOKUP(B759,Emprunteurs!$A$2:$E$1629,4,FALSE))," ",VLOOKUP(B759,Emprunteurs!$A$2:$E$1629,4,FALSE))</f>
        <v xml:space="preserve"> </v>
      </c>
      <c r="F759" s="17" t="str">
        <f>IF(ISERROR(VLOOKUP(B759,Emprunteurs!$A$2:$E$1629,5,FALSE))," ",VLOOKUP(B759,Emprunteurs!$A$2:$E$1629,5,FALSE))</f>
        <v xml:space="preserve"> </v>
      </c>
      <c r="J759" s="17" t="str">
        <f>IF(ISERROR(VLOOKUP(H759,Inventaire!$A$2:$D$180,3,FALSE))," ",VLOOKUP(H759,Inventaire!$A$2:$D$180,3,FALSE))</f>
        <v xml:space="preserve"> </v>
      </c>
    </row>
    <row r="760" spans="3:10" x14ac:dyDescent="0.25">
      <c r="C760" s="17" t="str">
        <f>IF(ISERROR(VLOOKUP(B760,Emprunteurs!$A$2:$C$1629,2,FALSE))," ",VLOOKUP(B760,Emprunteurs!$A$2:$C$1629,2,FALSE))</f>
        <v xml:space="preserve"> </v>
      </c>
      <c r="D760" s="17" t="str">
        <f>IF(ISERROR(VLOOKUP(B760,Emprunteurs!$A$2:$C$1629,3,FALSE))," ",VLOOKUP(B760,Emprunteurs!$A$2:$C$1629,3,FALSE))</f>
        <v xml:space="preserve"> </v>
      </c>
      <c r="E760" s="17" t="str">
        <f>IF(ISERROR(VLOOKUP(B760,Emprunteurs!$A$2:$E$1629,4,FALSE))," ",VLOOKUP(B760,Emprunteurs!$A$2:$E$1629,4,FALSE))</f>
        <v xml:space="preserve"> </v>
      </c>
      <c r="F760" s="17" t="str">
        <f>IF(ISERROR(VLOOKUP(B760,Emprunteurs!$A$2:$E$1629,5,FALSE))," ",VLOOKUP(B760,Emprunteurs!$A$2:$E$1629,5,FALSE))</f>
        <v xml:space="preserve"> </v>
      </c>
      <c r="J760" s="17" t="str">
        <f>IF(ISERROR(VLOOKUP(H760,Inventaire!$A$2:$D$180,3,FALSE))," ",VLOOKUP(H760,Inventaire!$A$2:$D$180,3,FALSE))</f>
        <v xml:space="preserve"> </v>
      </c>
    </row>
    <row r="761" spans="3:10" x14ac:dyDescent="0.25">
      <c r="C761" s="17" t="str">
        <f>IF(ISERROR(VLOOKUP(B761,Emprunteurs!$A$2:$C$1629,2,FALSE))," ",VLOOKUP(B761,Emprunteurs!$A$2:$C$1629,2,FALSE))</f>
        <v xml:space="preserve"> </v>
      </c>
      <c r="D761" s="17" t="str">
        <f>IF(ISERROR(VLOOKUP(B761,Emprunteurs!$A$2:$C$1629,3,FALSE))," ",VLOOKUP(B761,Emprunteurs!$A$2:$C$1629,3,FALSE))</f>
        <v xml:space="preserve"> </v>
      </c>
      <c r="E761" s="17" t="str">
        <f>IF(ISERROR(VLOOKUP(B761,Emprunteurs!$A$2:$E$1629,4,FALSE))," ",VLOOKUP(B761,Emprunteurs!$A$2:$E$1629,4,FALSE))</f>
        <v xml:space="preserve"> </v>
      </c>
      <c r="F761" s="17" t="str">
        <f>IF(ISERROR(VLOOKUP(B761,Emprunteurs!$A$2:$E$1629,5,FALSE))," ",VLOOKUP(B761,Emprunteurs!$A$2:$E$1629,5,FALSE))</f>
        <v xml:space="preserve"> </v>
      </c>
      <c r="J761" s="17" t="str">
        <f>IF(ISERROR(VLOOKUP(H761,Inventaire!$A$2:$D$180,3,FALSE))," ",VLOOKUP(H761,Inventaire!$A$2:$D$180,3,FALSE))</f>
        <v xml:space="preserve"> </v>
      </c>
    </row>
    <row r="762" spans="3:10" x14ac:dyDescent="0.25">
      <c r="C762" s="17" t="str">
        <f>IF(ISERROR(VLOOKUP(B762,Emprunteurs!$A$2:$C$1629,2,FALSE))," ",VLOOKUP(B762,Emprunteurs!$A$2:$C$1629,2,FALSE))</f>
        <v xml:space="preserve"> </v>
      </c>
      <c r="D762" s="17" t="str">
        <f>IF(ISERROR(VLOOKUP(B762,Emprunteurs!$A$2:$C$1629,3,FALSE))," ",VLOOKUP(B762,Emprunteurs!$A$2:$C$1629,3,FALSE))</f>
        <v xml:space="preserve"> </v>
      </c>
      <c r="E762" s="17" t="str">
        <f>IF(ISERROR(VLOOKUP(B762,Emprunteurs!$A$2:$E$1629,4,FALSE))," ",VLOOKUP(B762,Emprunteurs!$A$2:$E$1629,4,FALSE))</f>
        <v xml:space="preserve"> </v>
      </c>
      <c r="F762" s="17" t="str">
        <f>IF(ISERROR(VLOOKUP(B762,Emprunteurs!$A$2:$E$1629,5,FALSE))," ",VLOOKUP(B762,Emprunteurs!$A$2:$E$1629,5,FALSE))</f>
        <v xml:space="preserve"> </v>
      </c>
      <c r="J762" s="17" t="str">
        <f>IF(ISERROR(VLOOKUP(H762,Inventaire!$A$2:$D$180,3,FALSE))," ",VLOOKUP(H762,Inventaire!$A$2:$D$180,3,FALSE))</f>
        <v xml:space="preserve"> </v>
      </c>
    </row>
    <row r="763" spans="3:10" x14ac:dyDescent="0.25">
      <c r="C763" s="17" t="str">
        <f>IF(ISERROR(VLOOKUP(B763,Emprunteurs!$A$2:$C$1629,2,FALSE))," ",VLOOKUP(B763,Emprunteurs!$A$2:$C$1629,2,FALSE))</f>
        <v xml:space="preserve"> </v>
      </c>
      <c r="D763" s="17" t="str">
        <f>IF(ISERROR(VLOOKUP(B763,Emprunteurs!$A$2:$C$1629,3,FALSE))," ",VLOOKUP(B763,Emprunteurs!$A$2:$C$1629,3,FALSE))</f>
        <v xml:space="preserve"> </v>
      </c>
      <c r="E763" s="17" t="str">
        <f>IF(ISERROR(VLOOKUP(B763,Emprunteurs!$A$2:$E$1629,4,FALSE))," ",VLOOKUP(B763,Emprunteurs!$A$2:$E$1629,4,FALSE))</f>
        <v xml:space="preserve"> </v>
      </c>
      <c r="F763" s="17" t="str">
        <f>IF(ISERROR(VLOOKUP(B763,Emprunteurs!$A$2:$E$1629,5,FALSE))," ",VLOOKUP(B763,Emprunteurs!$A$2:$E$1629,5,FALSE))</f>
        <v xml:space="preserve"> </v>
      </c>
      <c r="J763" s="17" t="str">
        <f>IF(ISERROR(VLOOKUP(H763,Inventaire!$A$2:$D$180,3,FALSE))," ",VLOOKUP(H763,Inventaire!$A$2:$D$180,3,FALSE))</f>
        <v xml:space="preserve"> </v>
      </c>
    </row>
    <row r="764" spans="3:10" x14ac:dyDescent="0.25">
      <c r="C764" s="17" t="str">
        <f>IF(ISERROR(VLOOKUP(B764,Emprunteurs!$A$2:$C$1629,2,FALSE))," ",VLOOKUP(B764,Emprunteurs!$A$2:$C$1629,2,FALSE))</f>
        <v xml:space="preserve"> </v>
      </c>
      <c r="D764" s="17" t="str">
        <f>IF(ISERROR(VLOOKUP(B764,Emprunteurs!$A$2:$C$1629,3,FALSE))," ",VLOOKUP(B764,Emprunteurs!$A$2:$C$1629,3,FALSE))</f>
        <v xml:space="preserve"> </v>
      </c>
      <c r="E764" s="17" t="str">
        <f>IF(ISERROR(VLOOKUP(B764,Emprunteurs!$A$2:$E$1629,4,FALSE))," ",VLOOKUP(B764,Emprunteurs!$A$2:$E$1629,4,FALSE))</f>
        <v xml:space="preserve"> </v>
      </c>
      <c r="F764" s="17" t="str">
        <f>IF(ISERROR(VLOOKUP(B764,Emprunteurs!$A$2:$E$1629,5,FALSE))," ",VLOOKUP(B764,Emprunteurs!$A$2:$E$1629,5,FALSE))</f>
        <v xml:space="preserve"> </v>
      </c>
      <c r="J764" s="17" t="str">
        <f>IF(ISERROR(VLOOKUP(H764,Inventaire!$A$2:$D$180,3,FALSE))," ",VLOOKUP(H764,Inventaire!$A$2:$D$180,3,FALSE))</f>
        <v xml:space="preserve"> </v>
      </c>
    </row>
    <row r="765" spans="3:10" x14ac:dyDescent="0.25">
      <c r="C765" s="17" t="str">
        <f>IF(ISERROR(VLOOKUP(B765,Emprunteurs!$A$2:$C$1629,2,FALSE))," ",VLOOKUP(B765,Emprunteurs!$A$2:$C$1629,2,FALSE))</f>
        <v xml:space="preserve"> </v>
      </c>
      <c r="D765" s="17" t="str">
        <f>IF(ISERROR(VLOOKUP(B765,Emprunteurs!$A$2:$C$1629,3,FALSE))," ",VLOOKUP(B765,Emprunteurs!$A$2:$C$1629,3,FALSE))</f>
        <v xml:space="preserve"> </v>
      </c>
      <c r="E765" s="17" t="str">
        <f>IF(ISERROR(VLOOKUP(B765,Emprunteurs!$A$2:$E$1629,4,FALSE))," ",VLOOKUP(B765,Emprunteurs!$A$2:$E$1629,4,FALSE))</f>
        <v xml:space="preserve"> </v>
      </c>
      <c r="F765" s="17" t="str">
        <f>IF(ISERROR(VLOOKUP(B765,Emprunteurs!$A$2:$E$1629,5,FALSE))," ",VLOOKUP(B765,Emprunteurs!$A$2:$E$1629,5,FALSE))</f>
        <v xml:space="preserve"> </v>
      </c>
      <c r="J765" s="17" t="str">
        <f>IF(ISERROR(VLOOKUP(H765,Inventaire!$A$2:$D$180,3,FALSE))," ",VLOOKUP(H765,Inventaire!$A$2:$D$180,3,FALSE))</f>
        <v xml:space="preserve"> </v>
      </c>
    </row>
    <row r="766" spans="3:10" x14ac:dyDescent="0.25">
      <c r="C766" s="17" t="str">
        <f>IF(ISERROR(VLOOKUP(B766,Emprunteurs!$A$2:$C$1629,2,FALSE))," ",VLOOKUP(B766,Emprunteurs!$A$2:$C$1629,2,FALSE))</f>
        <v xml:space="preserve"> </v>
      </c>
      <c r="D766" s="17" t="str">
        <f>IF(ISERROR(VLOOKUP(B766,Emprunteurs!$A$2:$C$1629,3,FALSE))," ",VLOOKUP(B766,Emprunteurs!$A$2:$C$1629,3,FALSE))</f>
        <v xml:space="preserve"> </v>
      </c>
      <c r="E766" s="17" t="str">
        <f>IF(ISERROR(VLOOKUP(B766,Emprunteurs!$A$2:$E$1629,4,FALSE))," ",VLOOKUP(B766,Emprunteurs!$A$2:$E$1629,4,FALSE))</f>
        <v xml:space="preserve"> </v>
      </c>
      <c r="F766" s="17" t="str">
        <f>IF(ISERROR(VLOOKUP(B766,Emprunteurs!$A$2:$E$1629,5,FALSE))," ",VLOOKUP(B766,Emprunteurs!$A$2:$E$1629,5,FALSE))</f>
        <v xml:space="preserve"> </v>
      </c>
      <c r="J766" s="17" t="str">
        <f>IF(ISERROR(VLOOKUP(H766,Inventaire!$A$2:$D$180,3,FALSE))," ",VLOOKUP(H766,Inventaire!$A$2:$D$180,3,FALSE))</f>
        <v xml:space="preserve"> </v>
      </c>
    </row>
    <row r="767" spans="3:10" x14ac:dyDescent="0.25">
      <c r="C767" s="17" t="str">
        <f>IF(ISERROR(VLOOKUP(B767,Emprunteurs!$A$2:$C$1629,2,FALSE))," ",VLOOKUP(B767,Emprunteurs!$A$2:$C$1629,2,FALSE))</f>
        <v xml:space="preserve"> </v>
      </c>
      <c r="D767" s="17" t="str">
        <f>IF(ISERROR(VLOOKUP(B767,Emprunteurs!$A$2:$C$1629,3,FALSE))," ",VLOOKUP(B767,Emprunteurs!$A$2:$C$1629,3,FALSE))</f>
        <v xml:space="preserve"> </v>
      </c>
      <c r="E767" s="17" t="str">
        <f>IF(ISERROR(VLOOKUP(B767,Emprunteurs!$A$2:$E$1629,4,FALSE))," ",VLOOKUP(B767,Emprunteurs!$A$2:$E$1629,4,FALSE))</f>
        <v xml:space="preserve"> </v>
      </c>
      <c r="F767" s="17" t="str">
        <f>IF(ISERROR(VLOOKUP(B767,Emprunteurs!$A$2:$E$1629,5,FALSE))," ",VLOOKUP(B767,Emprunteurs!$A$2:$E$1629,5,FALSE))</f>
        <v xml:space="preserve"> </v>
      </c>
      <c r="J767" s="17" t="str">
        <f>IF(ISERROR(VLOOKUP(H767,Inventaire!$A$2:$D$180,3,FALSE))," ",VLOOKUP(H767,Inventaire!$A$2:$D$180,3,FALSE))</f>
        <v xml:space="preserve"> </v>
      </c>
    </row>
    <row r="768" spans="3:10" x14ac:dyDescent="0.25">
      <c r="C768" s="17" t="str">
        <f>IF(ISERROR(VLOOKUP(B768,Emprunteurs!$A$2:$C$1629,2,FALSE))," ",VLOOKUP(B768,Emprunteurs!$A$2:$C$1629,2,FALSE))</f>
        <v xml:space="preserve"> </v>
      </c>
      <c r="D768" s="17" t="str">
        <f>IF(ISERROR(VLOOKUP(B768,Emprunteurs!$A$2:$C$1629,3,FALSE))," ",VLOOKUP(B768,Emprunteurs!$A$2:$C$1629,3,FALSE))</f>
        <v xml:space="preserve"> </v>
      </c>
      <c r="E768" s="17" t="str">
        <f>IF(ISERROR(VLOOKUP(B768,Emprunteurs!$A$2:$E$1629,4,FALSE))," ",VLOOKUP(B768,Emprunteurs!$A$2:$E$1629,4,FALSE))</f>
        <v xml:space="preserve"> </v>
      </c>
      <c r="F768" s="17" t="str">
        <f>IF(ISERROR(VLOOKUP(B768,Emprunteurs!$A$2:$E$1629,5,FALSE))," ",VLOOKUP(B768,Emprunteurs!$A$2:$E$1629,5,FALSE))</f>
        <v xml:space="preserve"> </v>
      </c>
      <c r="J768" s="17" t="str">
        <f>IF(ISERROR(VLOOKUP(H768,Inventaire!$A$2:$D$180,3,FALSE))," ",VLOOKUP(H768,Inventaire!$A$2:$D$180,3,FALSE))</f>
        <v xml:space="preserve"> </v>
      </c>
    </row>
    <row r="769" spans="3:10" x14ac:dyDescent="0.25">
      <c r="C769" s="17" t="str">
        <f>IF(ISERROR(VLOOKUP(B769,Emprunteurs!$A$2:$C$1629,2,FALSE))," ",VLOOKUP(B769,Emprunteurs!$A$2:$C$1629,2,FALSE))</f>
        <v xml:space="preserve"> </v>
      </c>
      <c r="D769" s="17" t="str">
        <f>IF(ISERROR(VLOOKUP(B769,Emprunteurs!$A$2:$C$1629,3,FALSE))," ",VLOOKUP(B769,Emprunteurs!$A$2:$C$1629,3,FALSE))</f>
        <v xml:space="preserve"> </v>
      </c>
      <c r="E769" s="17" t="str">
        <f>IF(ISERROR(VLOOKUP(B769,Emprunteurs!$A$2:$E$1629,4,FALSE))," ",VLOOKUP(B769,Emprunteurs!$A$2:$E$1629,4,FALSE))</f>
        <v xml:space="preserve"> </v>
      </c>
      <c r="F769" s="17" t="str">
        <f>IF(ISERROR(VLOOKUP(B769,Emprunteurs!$A$2:$E$1629,5,FALSE))," ",VLOOKUP(B769,Emprunteurs!$A$2:$E$1629,5,FALSE))</f>
        <v xml:space="preserve"> </v>
      </c>
      <c r="J769" s="17" t="str">
        <f>IF(ISERROR(VLOOKUP(H769,Inventaire!$A$2:$D$180,3,FALSE))," ",VLOOKUP(H769,Inventaire!$A$2:$D$180,3,FALSE))</f>
        <v xml:space="preserve"> </v>
      </c>
    </row>
    <row r="770" spans="3:10" x14ac:dyDescent="0.25">
      <c r="C770" s="17" t="str">
        <f>IF(ISERROR(VLOOKUP(B770,Emprunteurs!$A$2:$C$1629,2,FALSE))," ",VLOOKUP(B770,Emprunteurs!$A$2:$C$1629,2,FALSE))</f>
        <v xml:space="preserve"> </v>
      </c>
      <c r="D770" s="17" t="str">
        <f>IF(ISERROR(VLOOKUP(B770,Emprunteurs!$A$2:$C$1629,3,FALSE))," ",VLOOKUP(B770,Emprunteurs!$A$2:$C$1629,3,FALSE))</f>
        <v xml:space="preserve"> </v>
      </c>
      <c r="E770" s="17" t="str">
        <f>IF(ISERROR(VLOOKUP(B770,Emprunteurs!$A$2:$E$1629,4,FALSE))," ",VLOOKUP(B770,Emprunteurs!$A$2:$E$1629,4,FALSE))</f>
        <v xml:space="preserve"> </v>
      </c>
      <c r="F770" s="17" t="str">
        <f>IF(ISERROR(VLOOKUP(B770,Emprunteurs!$A$2:$E$1629,5,FALSE))," ",VLOOKUP(B770,Emprunteurs!$A$2:$E$1629,5,FALSE))</f>
        <v xml:space="preserve"> </v>
      </c>
      <c r="J770" s="17" t="str">
        <f>IF(ISERROR(VLOOKUP(H770,Inventaire!$A$2:$D$180,3,FALSE))," ",VLOOKUP(H770,Inventaire!$A$2:$D$180,3,FALSE))</f>
        <v xml:space="preserve"> </v>
      </c>
    </row>
    <row r="771" spans="3:10" x14ac:dyDescent="0.25">
      <c r="C771" s="17" t="str">
        <f>IF(ISERROR(VLOOKUP(B771,Emprunteurs!$A$2:$C$1629,2,FALSE))," ",VLOOKUP(B771,Emprunteurs!$A$2:$C$1629,2,FALSE))</f>
        <v xml:space="preserve"> </v>
      </c>
      <c r="D771" s="17" t="str">
        <f>IF(ISERROR(VLOOKUP(B771,Emprunteurs!$A$2:$C$1629,3,FALSE))," ",VLOOKUP(B771,Emprunteurs!$A$2:$C$1629,3,FALSE))</f>
        <v xml:space="preserve"> </v>
      </c>
      <c r="E771" s="17" t="str">
        <f>IF(ISERROR(VLOOKUP(B771,Emprunteurs!$A$2:$E$1629,4,FALSE))," ",VLOOKUP(B771,Emprunteurs!$A$2:$E$1629,4,FALSE))</f>
        <v xml:space="preserve"> </v>
      </c>
      <c r="F771" s="17" t="str">
        <f>IF(ISERROR(VLOOKUP(B771,Emprunteurs!$A$2:$E$1629,5,FALSE))," ",VLOOKUP(B771,Emprunteurs!$A$2:$E$1629,5,FALSE))</f>
        <v xml:space="preserve"> </v>
      </c>
      <c r="J771" s="17" t="str">
        <f>IF(ISERROR(VLOOKUP(H771,Inventaire!$A$2:$D$180,3,FALSE))," ",VLOOKUP(H771,Inventaire!$A$2:$D$180,3,FALSE))</f>
        <v xml:space="preserve"> </v>
      </c>
    </row>
    <row r="772" spans="3:10" x14ac:dyDescent="0.25">
      <c r="C772" s="17" t="str">
        <f>IF(ISERROR(VLOOKUP(B772,Emprunteurs!$A$2:$C$1629,2,FALSE))," ",VLOOKUP(B772,Emprunteurs!$A$2:$C$1629,2,FALSE))</f>
        <v xml:space="preserve"> </v>
      </c>
      <c r="D772" s="17" t="str">
        <f>IF(ISERROR(VLOOKUP(B772,Emprunteurs!$A$2:$C$1629,3,FALSE))," ",VLOOKUP(B772,Emprunteurs!$A$2:$C$1629,3,FALSE))</f>
        <v xml:space="preserve"> </v>
      </c>
      <c r="E772" s="17" t="str">
        <f>IF(ISERROR(VLOOKUP(B772,Emprunteurs!$A$2:$E$1629,4,FALSE))," ",VLOOKUP(B772,Emprunteurs!$A$2:$E$1629,4,FALSE))</f>
        <v xml:space="preserve"> </v>
      </c>
      <c r="F772" s="17" t="str">
        <f>IF(ISERROR(VLOOKUP(B772,Emprunteurs!$A$2:$E$1629,5,FALSE))," ",VLOOKUP(B772,Emprunteurs!$A$2:$E$1629,5,FALSE))</f>
        <v xml:space="preserve"> </v>
      </c>
      <c r="J772" s="17" t="str">
        <f>IF(ISERROR(VLOOKUP(H772,Inventaire!$A$2:$D$180,3,FALSE))," ",VLOOKUP(H772,Inventaire!$A$2:$D$180,3,FALSE))</f>
        <v xml:space="preserve"> </v>
      </c>
    </row>
    <row r="773" spans="3:10" x14ac:dyDescent="0.25">
      <c r="C773" s="17" t="str">
        <f>IF(ISERROR(VLOOKUP(B773,Emprunteurs!$A$2:$C$1629,2,FALSE))," ",VLOOKUP(B773,Emprunteurs!$A$2:$C$1629,2,FALSE))</f>
        <v xml:space="preserve"> </v>
      </c>
      <c r="D773" s="17" t="str">
        <f>IF(ISERROR(VLOOKUP(B773,Emprunteurs!$A$2:$C$1629,3,FALSE))," ",VLOOKUP(B773,Emprunteurs!$A$2:$C$1629,3,FALSE))</f>
        <v xml:space="preserve"> </v>
      </c>
      <c r="E773" s="17" t="str">
        <f>IF(ISERROR(VLOOKUP(B773,Emprunteurs!$A$2:$E$1629,4,FALSE))," ",VLOOKUP(B773,Emprunteurs!$A$2:$E$1629,4,FALSE))</f>
        <v xml:space="preserve"> </v>
      </c>
      <c r="F773" s="17" t="str">
        <f>IF(ISERROR(VLOOKUP(B773,Emprunteurs!$A$2:$E$1629,5,FALSE))," ",VLOOKUP(B773,Emprunteurs!$A$2:$E$1629,5,FALSE))</f>
        <v xml:space="preserve"> </v>
      </c>
      <c r="J773" s="17" t="str">
        <f>IF(ISERROR(VLOOKUP(H773,Inventaire!$A$2:$D$180,3,FALSE))," ",VLOOKUP(H773,Inventaire!$A$2:$D$180,3,FALSE))</f>
        <v xml:space="preserve"> </v>
      </c>
    </row>
    <row r="774" spans="3:10" x14ac:dyDescent="0.25">
      <c r="C774" s="17" t="str">
        <f>IF(ISERROR(VLOOKUP(B774,Emprunteurs!$A$2:$C$1629,2,FALSE))," ",VLOOKUP(B774,Emprunteurs!$A$2:$C$1629,2,FALSE))</f>
        <v xml:space="preserve"> </v>
      </c>
      <c r="D774" s="17" t="str">
        <f>IF(ISERROR(VLOOKUP(B774,Emprunteurs!$A$2:$C$1629,3,FALSE))," ",VLOOKUP(B774,Emprunteurs!$A$2:$C$1629,3,FALSE))</f>
        <v xml:space="preserve"> </v>
      </c>
      <c r="E774" s="17" t="str">
        <f>IF(ISERROR(VLOOKUP(B774,Emprunteurs!$A$2:$E$1629,4,FALSE))," ",VLOOKUP(B774,Emprunteurs!$A$2:$E$1629,4,FALSE))</f>
        <v xml:space="preserve"> </v>
      </c>
      <c r="F774" s="17" t="str">
        <f>IF(ISERROR(VLOOKUP(B774,Emprunteurs!$A$2:$E$1629,5,FALSE))," ",VLOOKUP(B774,Emprunteurs!$A$2:$E$1629,5,FALSE))</f>
        <v xml:space="preserve"> </v>
      </c>
      <c r="J774" s="17" t="str">
        <f>IF(ISERROR(VLOOKUP(H774,Inventaire!$A$2:$D$180,3,FALSE))," ",VLOOKUP(H774,Inventaire!$A$2:$D$180,3,FALSE))</f>
        <v xml:space="preserve"> </v>
      </c>
    </row>
    <row r="775" spans="3:10" x14ac:dyDescent="0.25">
      <c r="C775" s="17" t="str">
        <f>IF(ISERROR(VLOOKUP(B775,Emprunteurs!$A$2:$C$1629,2,FALSE))," ",VLOOKUP(B775,Emprunteurs!$A$2:$C$1629,2,FALSE))</f>
        <v xml:space="preserve"> </v>
      </c>
      <c r="D775" s="17" t="str">
        <f>IF(ISERROR(VLOOKUP(B775,Emprunteurs!$A$2:$C$1629,3,FALSE))," ",VLOOKUP(B775,Emprunteurs!$A$2:$C$1629,3,FALSE))</f>
        <v xml:space="preserve"> </v>
      </c>
      <c r="E775" s="17" t="str">
        <f>IF(ISERROR(VLOOKUP(B775,Emprunteurs!$A$2:$E$1629,4,FALSE))," ",VLOOKUP(B775,Emprunteurs!$A$2:$E$1629,4,FALSE))</f>
        <v xml:space="preserve"> </v>
      </c>
      <c r="F775" s="17" t="str">
        <f>IF(ISERROR(VLOOKUP(B775,Emprunteurs!$A$2:$E$1629,5,FALSE))," ",VLOOKUP(B775,Emprunteurs!$A$2:$E$1629,5,FALSE))</f>
        <v xml:space="preserve"> </v>
      </c>
      <c r="J775" s="17" t="str">
        <f>IF(ISERROR(VLOOKUP(H775,Inventaire!$A$2:$D$180,3,FALSE))," ",VLOOKUP(H775,Inventaire!$A$2:$D$180,3,FALSE))</f>
        <v xml:space="preserve"> </v>
      </c>
    </row>
    <row r="776" spans="3:10" x14ac:dyDescent="0.25">
      <c r="C776" s="17" t="str">
        <f>IF(ISERROR(VLOOKUP(B776,Emprunteurs!$A$2:$C$1629,2,FALSE))," ",VLOOKUP(B776,Emprunteurs!$A$2:$C$1629,2,FALSE))</f>
        <v xml:space="preserve"> </v>
      </c>
      <c r="D776" s="17" t="str">
        <f>IF(ISERROR(VLOOKUP(B776,Emprunteurs!$A$2:$C$1629,3,FALSE))," ",VLOOKUP(B776,Emprunteurs!$A$2:$C$1629,3,FALSE))</f>
        <v xml:space="preserve"> </v>
      </c>
      <c r="E776" s="17" t="str">
        <f>IF(ISERROR(VLOOKUP(B776,Emprunteurs!$A$2:$E$1629,4,FALSE))," ",VLOOKUP(B776,Emprunteurs!$A$2:$E$1629,4,FALSE))</f>
        <v xml:space="preserve"> </v>
      </c>
      <c r="F776" s="17" t="str">
        <f>IF(ISERROR(VLOOKUP(B776,Emprunteurs!$A$2:$E$1629,5,FALSE))," ",VLOOKUP(B776,Emprunteurs!$A$2:$E$1629,5,FALSE))</f>
        <v xml:space="preserve"> </v>
      </c>
      <c r="J776" s="17" t="str">
        <f>IF(ISERROR(VLOOKUP(H776,Inventaire!$A$2:$D$180,3,FALSE))," ",VLOOKUP(H776,Inventaire!$A$2:$D$180,3,FALSE))</f>
        <v xml:space="preserve"> </v>
      </c>
    </row>
    <row r="777" spans="3:10" x14ac:dyDescent="0.25">
      <c r="C777" s="17" t="str">
        <f>IF(ISERROR(VLOOKUP(B777,Emprunteurs!$A$2:$C$1629,2,FALSE))," ",VLOOKUP(B777,Emprunteurs!$A$2:$C$1629,2,FALSE))</f>
        <v xml:space="preserve"> </v>
      </c>
      <c r="D777" s="17" t="str">
        <f>IF(ISERROR(VLOOKUP(B777,Emprunteurs!$A$2:$C$1629,3,FALSE))," ",VLOOKUP(B777,Emprunteurs!$A$2:$C$1629,3,FALSE))</f>
        <v xml:space="preserve"> </v>
      </c>
      <c r="E777" s="17" t="str">
        <f>IF(ISERROR(VLOOKUP(B777,Emprunteurs!$A$2:$E$1629,4,FALSE))," ",VLOOKUP(B777,Emprunteurs!$A$2:$E$1629,4,FALSE))</f>
        <v xml:space="preserve"> </v>
      </c>
      <c r="F777" s="17" t="str">
        <f>IF(ISERROR(VLOOKUP(B777,Emprunteurs!$A$2:$E$1629,5,FALSE))," ",VLOOKUP(B777,Emprunteurs!$A$2:$E$1629,5,FALSE))</f>
        <v xml:space="preserve"> </v>
      </c>
      <c r="J777" s="17" t="str">
        <f>IF(ISERROR(VLOOKUP(H777,Inventaire!$A$2:$D$180,3,FALSE))," ",VLOOKUP(H777,Inventaire!$A$2:$D$180,3,FALSE))</f>
        <v xml:space="preserve"> </v>
      </c>
    </row>
    <row r="778" spans="3:10" x14ac:dyDescent="0.25">
      <c r="C778" s="17" t="str">
        <f>IF(ISERROR(VLOOKUP(B778,Emprunteurs!$A$2:$C$1629,2,FALSE))," ",VLOOKUP(B778,Emprunteurs!$A$2:$C$1629,2,FALSE))</f>
        <v xml:space="preserve"> </v>
      </c>
      <c r="D778" s="17" t="str">
        <f>IF(ISERROR(VLOOKUP(B778,Emprunteurs!$A$2:$C$1629,3,FALSE))," ",VLOOKUP(B778,Emprunteurs!$A$2:$C$1629,3,FALSE))</f>
        <v xml:space="preserve"> </v>
      </c>
      <c r="E778" s="17" t="str">
        <f>IF(ISERROR(VLOOKUP(B778,Emprunteurs!$A$2:$E$1629,4,FALSE))," ",VLOOKUP(B778,Emprunteurs!$A$2:$E$1629,4,FALSE))</f>
        <v xml:space="preserve"> </v>
      </c>
      <c r="F778" s="17" t="str">
        <f>IF(ISERROR(VLOOKUP(B778,Emprunteurs!$A$2:$E$1629,5,FALSE))," ",VLOOKUP(B778,Emprunteurs!$A$2:$E$1629,5,FALSE))</f>
        <v xml:space="preserve"> </v>
      </c>
      <c r="J778" s="17" t="str">
        <f>IF(ISERROR(VLOOKUP(H778,Inventaire!$A$2:$D$180,3,FALSE))," ",VLOOKUP(H778,Inventaire!$A$2:$D$180,3,FALSE))</f>
        <v xml:space="preserve"> </v>
      </c>
    </row>
    <row r="779" spans="3:10" x14ac:dyDescent="0.25">
      <c r="C779" s="17" t="str">
        <f>IF(ISERROR(VLOOKUP(B779,Emprunteurs!$A$2:$C$1629,2,FALSE))," ",VLOOKUP(B779,Emprunteurs!$A$2:$C$1629,2,FALSE))</f>
        <v xml:space="preserve"> </v>
      </c>
      <c r="D779" s="17" t="str">
        <f>IF(ISERROR(VLOOKUP(B779,Emprunteurs!$A$2:$C$1629,3,FALSE))," ",VLOOKUP(B779,Emprunteurs!$A$2:$C$1629,3,FALSE))</f>
        <v xml:space="preserve"> </v>
      </c>
      <c r="E779" s="17" t="str">
        <f>IF(ISERROR(VLOOKUP(B779,Emprunteurs!$A$2:$E$1629,4,FALSE))," ",VLOOKUP(B779,Emprunteurs!$A$2:$E$1629,4,FALSE))</f>
        <v xml:space="preserve"> </v>
      </c>
      <c r="F779" s="17" t="str">
        <f>IF(ISERROR(VLOOKUP(B779,Emprunteurs!$A$2:$E$1629,5,FALSE))," ",VLOOKUP(B779,Emprunteurs!$A$2:$E$1629,5,FALSE))</f>
        <v xml:space="preserve"> </v>
      </c>
      <c r="J779" s="17" t="str">
        <f>IF(ISERROR(VLOOKUP(H779,Inventaire!$A$2:$D$180,3,FALSE))," ",VLOOKUP(H779,Inventaire!$A$2:$D$180,3,FALSE))</f>
        <v xml:space="preserve"> </v>
      </c>
    </row>
    <row r="780" spans="3:10" x14ac:dyDescent="0.25">
      <c r="C780" s="17" t="str">
        <f>IF(ISERROR(VLOOKUP(B780,Emprunteurs!$A$2:$C$1629,2,FALSE))," ",VLOOKUP(B780,Emprunteurs!$A$2:$C$1629,2,FALSE))</f>
        <v xml:space="preserve"> </v>
      </c>
      <c r="D780" s="17" t="str">
        <f>IF(ISERROR(VLOOKUP(B780,Emprunteurs!$A$2:$C$1629,3,FALSE))," ",VLOOKUP(B780,Emprunteurs!$A$2:$C$1629,3,FALSE))</f>
        <v xml:space="preserve"> </v>
      </c>
      <c r="E780" s="17" t="str">
        <f>IF(ISERROR(VLOOKUP(B780,Emprunteurs!$A$2:$E$1629,4,FALSE))," ",VLOOKUP(B780,Emprunteurs!$A$2:$E$1629,4,FALSE))</f>
        <v xml:space="preserve"> </v>
      </c>
      <c r="F780" s="17" t="str">
        <f>IF(ISERROR(VLOOKUP(B780,Emprunteurs!$A$2:$E$1629,5,FALSE))," ",VLOOKUP(B780,Emprunteurs!$A$2:$E$1629,5,FALSE))</f>
        <v xml:space="preserve"> </v>
      </c>
      <c r="J780" s="17" t="str">
        <f>IF(ISERROR(VLOOKUP(H780,Inventaire!$A$2:$D$180,3,FALSE))," ",VLOOKUP(H780,Inventaire!$A$2:$D$180,3,FALSE))</f>
        <v xml:space="preserve"> </v>
      </c>
    </row>
    <row r="781" spans="3:10" x14ac:dyDescent="0.25">
      <c r="C781" s="17" t="str">
        <f>IF(ISERROR(VLOOKUP(B781,Emprunteurs!$A$2:$C$1629,2,FALSE))," ",VLOOKUP(B781,Emprunteurs!$A$2:$C$1629,2,FALSE))</f>
        <v xml:space="preserve"> </v>
      </c>
      <c r="D781" s="17" t="str">
        <f>IF(ISERROR(VLOOKUP(B781,Emprunteurs!$A$2:$C$1629,3,FALSE))," ",VLOOKUP(B781,Emprunteurs!$A$2:$C$1629,3,FALSE))</f>
        <v xml:space="preserve"> </v>
      </c>
      <c r="E781" s="17" t="str">
        <f>IF(ISERROR(VLOOKUP(B781,Emprunteurs!$A$2:$E$1629,4,FALSE))," ",VLOOKUP(B781,Emprunteurs!$A$2:$E$1629,4,FALSE))</f>
        <v xml:space="preserve"> </v>
      </c>
      <c r="F781" s="17" t="str">
        <f>IF(ISERROR(VLOOKUP(B781,Emprunteurs!$A$2:$E$1629,5,FALSE))," ",VLOOKUP(B781,Emprunteurs!$A$2:$E$1629,5,FALSE))</f>
        <v xml:space="preserve"> </v>
      </c>
      <c r="J781" s="17" t="str">
        <f>IF(ISERROR(VLOOKUP(H781,Inventaire!$A$2:$D$180,3,FALSE))," ",VLOOKUP(H781,Inventaire!$A$2:$D$180,3,FALSE))</f>
        <v xml:space="preserve"> </v>
      </c>
    </row>
    <row r="782" spans="3:10" x14ac:dyDescent="0.25">
      <c r="C782" s="17" t="str">
        <f>IF(ISERROR(VLOOKUP(B782,Emprunteurs!$A$2:$C$1629,2,FALSE))," ",VLOOKUP(B782,Emprunteurs!$A$2:$C$1629,2,FALSE))</f>
        <v xml:space="preserve"> </v>
      </c>
      <c r="D782" s="17" t="str">
        <f>IF(ISERROR(VLOOKUP(B782,Emprunteurs!$A$2:$C$1629,3,FALSE))," ",VLOOKUP(B782,Emprunteurs!$A$2:$C$1629,3,FALSE))</f>
        <v xml:space="preserve"> </v>
      </c>
      <c r="E782" s="17" t="str">
        <f>IF(ISERROR(VLOOKUP(B782,Emprunteurs!$A$2:$E$1629,4,FALSE))," ",VLOOKUP(B782,Emprunteurs!$A$2:$E$1629,4,FALSE))</f>
        <v xml:space="preserve"> </v>
      </c>
      <c r="F782" s="17" t="str">
        <f>IF(ISERROR(VLOOKUP(B782,Emprunteurs!$A$2:$E$1629,5,FALSE))," ",VLOOKUP(B782,Emprunteurs!$A$2:$E$1629,5,FALSE))</f>
        <v xml:space="preserve"> </v>
      </c>
      <c r="J782" s="17" t="str">
        <f>IF(ISERROR(VLOOKUP(H782,Inventaire!$A$2:$D$180,3,FALSE))," ",VLOOKUP(H782,Inventaire!$A$2:$D$180,3,FALSE))</f>
        <v xml:space="preserve"> </v>
      </c>
    </row>
    <row r="783" spans="3:10" x14ac:dyDescent="0.25">
      <c r="C783" s="17" t="str">
        <f>IF(ISERROR(VLOOKUP(B783,Emprunteurs!$A$2:$C$1629,2,FALSE))," ",VLOOKUP(B783,Emprunteurs!$A$2:$C$1629,2,FALSE))</f>
        <v xml:space="preserve"> </v>
      </c>
      <c r="D783" s="17" t="str">
        <f>IF(ISERROR(VLOOKUP(B783,Emprunteurs!$A$2:$C$1629,3,FALSE))," ",VLOOKUP(B783,Emprunteurs!$A$2:$C$1629,3,FALSE))</f>
        <v xml:space="preserve"> </v>
      </c>
      <c r="E783" s="17" t="str">
        <f>IF(ISERROR(VLOOKUP(B783,Emprunteurs!$A$2:$E$1629,4,FALSE))," ",VLOOKUP(B783,Emprunteurs!$A$2:$E$1629,4,FALSE))</f>
        <v xml:space="preserve"> </v>
      </c>
      <c r="F783" s="17" t="str">
        <f>IF(ISERROR(VLOOKUP(B783,Emprunteurs!$A$2:$E$1629,5,FALSE))," ",VLOOKUP(B783,Emprunteurs!$A$2:$E$1629,5,FALSE))</f>
        <v xml:space="preserve"> </v>
      </c>
      <c r="J783" s="17" t="str">
        <f>IF(ISERROR(VLOOKUP(H783,Inventaire!$A$2:$D$180,3,FALSE))," ",VLOOKUP(H783,Inventaire!$A$2:$D$180,3,FALSE))</f>
        <v xml:space="preserve"> </v>
      </c>
    </row>
    <row r="784" spans="3:10" x14ac:dyDescent="0.25">
      <c r="C784" s="17" t="str">
        <f>IF(ISERROR(VLOOKUP(B784,Emprunteurs!$A$2:$C$1629,2,FALSE))," ",VLOOKUP(B784,Emprunteurs!$A$2:$C$1629,2,FALSE))</f>
        <v xml:space="preserve"> </v>
      </c>
      <c r="D784" s="17" t="str">
        <f>IF(ISERROR(VLOOKUP(B784,Emprunteurs!$A$2:$C$1629,3,FALSE))," ",VLOOKUP(B784,Emprunteurs!$A$2:$C$1629,3,FALSE))</f>
        <v xml:space="preserve"> </v>
      </c>
      <c r="E784" s="17" t="str">
        <f>IF(ISERROR(VLOOKUP(B784,Emprunteurs!$A$2:$E$1629,4,FALSE))," ",VLOOKUP(B784,Emprunteurs!$A$2:$E$1629,4,FALSE))</f>
        <v xml:space="preserve"> </v>
      </c>
      <c r="F784" s="17" t="str">
        <f>IF(ISERROR(VLOOKUP(B784,Emprunteurs!$A$2:$E$1629,5,FALSE))," ",VLOOKUP(B784,Emprunteurs!$A$2:$E$1629,5,FALSE))</f>
        <v xml:space="preserve"> </v>
      </c>
      <c r="J784" s="17" t="str">
        <f>IF(ISERROR(VLOOKUP(H784,Inventaire!$A$2:$D$180,3,FALSE))," ",VLOOKUP(H784,Inventaire!$A$2:$D$180,3,FALSE))</f>
        <v xml:space="preserve"> </v>
      </c>
    </row>
    <row r="785" spans="3:10" x14ac:dyDescent="0.25">
      <c r="C785" s="17" t="str">
        <f>IF(ISERROR(VLOOKUP(B785,Emprunteurs!$A$2:$C$1629,2,FALSE))," ",VLOOKUP(B785,Emprunteurs!$A$2:$C$1629,2,FALSE))</f>
        <v xml:space="preserve"> </v>
      </c>
      <c r="D785" s="17" t="str">
        <f>IF(ISERROR(VLOOKUP(B785,Emprunteurs!$A$2:$C$1629,3,FALSE))," ",VLOOKUP(B785,Emprunteurs!$A$2:$C$1629,3,FALSE))</f>
        <v xml:space="preserve"> </v>
      </c>
      <c r="E785" s="17" t="str">
        <f>IF(ISERROR(VLOOKUP(B785,Emprunteurs!$A$2:$E$1629,4,FALSE))," ",VLOOKUP(B785,Emprunteurs!$A$2:$E$1629,4,FALSE))</f>
        <v xml:space="preserve"> </v>
      </c>
      <c r="F785" s="17" t="str">
        <f>IF(ISERROR(VLOOKUP(B785,Emprunteurs!$A$2:$E$1629,5,FALSE))," ",VLOOKUP(B785,Emprunteurs!$A$2:$E$1629,5,FALSE))</f>
        <v xml:space="preserve"> </v>
      </c>
      <c r="J785" s="17" t="str">
        <f>IF(ISERROR(VLOOKUP(H785,Inventaire!$A$2:$D$180,3,FALSE))," ",VLOOKUP(H785,Inventaire!$A$2:$D$180,3,FALSE))</f>
        <v xml:space="preserve"> </v>
      </c>
    </row>
    <row r="786" spans="3:10" x14ac:dyDescent="0.25">
      <c r="C786" s="17" t="str">
        <f>IF(ISERROR(VLOOKUP(B786,Emprunteurs!$A$2:$C$1629,2,FALSE))," ",VLOOKUP(B786,Emprunteurs!$A$2:$C$1629,2,FALSE))</f>
        <v xml:space="preserve"> </v>
      </c>
      <c r="D786" s="17" t="str">
        <f>IF(ISERROR(VLOOKUP(B786,Emprunteurs!$A$2:$C$1629,3,FALSE))," ",VLOOKUP(B786,Emprunteurs!$A$2:$C$1629,3,FALSE))</f>
        <v xml:space="preserve"> </v>
      </c>
      <c r="E786" s="17" t="str">
        <f>IF(ISERROR(VLOOKUP(B786,Emprunteurs!$A$2:$E$1629,4,FALSE))," ",VLOOKUP(B786,Emprunteurs!$A$2:$E$1629,4,FALSE))</f>
        <v xml:space="preserve"> </v>
      </c>
      <c r="F786" s="17" t="str">
        <f>IF(ISERROR(VLOOKUP(B786,Emprunteurs!$A$2:$E$1629,5,FALSE))," ",VLOOKUP(B786,Emprunteurs!$A$2:$E$1629,5,FALSE))</f>
        <v xml:space="preserve"> </v>
      </c>
      <c r="J786" s="17" t="str">
        <f>IF(ISERROR(VLOOKUP(H786,Inventaire!$A$2:$D$180,3,FALSE))," ",VLOOKUP(H786,Inventaire!$A$2:$D$180,3,FALSE))</f>
        <v xml:space="preserve"> </v>
      </c>
    </row>
    <row r="787" spans="3:10" x14ac:dyDescent="0.25">
      <c r="C787" s="17" t="str">
        <f>IF(ISERROR(VLOOKUP(B787,Emprunteurs!$A$2:$C$1629,2,FALSE))," ",VLOOKUP(B787,Emprunteurs!$A$2:$C$1629,2,FALSE))</f>
        <v xml:space="preserve"> </v>
      </c>
      <c r="D787" s="17" t="str">
        <f>IF(ISERROR(VLOOKUP(B787,Emprunteurs!$A$2:$C$1629,3,FALSE))," ",VLOOKUP(B787,Emprunteurs!$A$2:$C$1629,3,FALSE))</f>
        <v xml:space="preserve"> </v>
      </c>
      <c r="E787" s="17" t="str">
        <f>IF(ISERROR(VLOOKUP(B787,Emprunteurs!$A$2:$E$1629,4,FALSE))," ",VLOOKUP(B787,Emprunteurs!$A$2:$E$1629,4,FALSE))</f>
        <v xml:space="preserve"> </v>
      </c>
      <c r="F787" s="17" t="str">
        <f>IF(ISERROR(VLOOKUP(B787,Emprunteurs!$A$2:$E$1629,5,FALSE))," ",VLOOKUP(B787,Emprunteurs!$A$2:$E$1629,5,FALSE))</f>
        <v xml:space="preserve"> </v>
      </c>
      <c r="J787" s="17" t="str">
        <f>IF(ISERROR(VLOOKUP(H787,Inventaire!$A$2:$D$180,3,FALSE))," ",VLOOKUP(H787,Inventaire!$A$2:$D$180,3,FALSE))</f>
        <v xml:space="preserve"> </v>
      </c>
    </row>
    <row r="788" spans="3:10" x14ac:dyDescent="0.25">
      <c r="C788" s="17" t="str">
        <f>IF(ISERROR(VLOOKUP(B788,Emprunteurs!$A$2:$C$1629,2,FALSE))," ",VLOOKUP(B788,Emprunteurs!$A$2:$C$1629,2,FALSE))</f>
        <v xml:space="preserve"> </v>
      </c>
      <c r="D788" s="17" t="str">
        <f>IF(ISERROR(VLOOKUP(B788,Emprunteurs!$A$2:$C$1629,3,FALSE))," ",VLOOKUP(B788,Emprunteurs!$A$2:$C$1629,3,FALSE))</f>
        <v xml:space="preserve"> </v>
      </c>
      <c r="E788" s="17" t="str">
        <f>IF(ISERROR(VLOOKUP(B788,Emprunteurs!$A$2:$E$1629,4,FALSE))," ",VLOOKUP(B788,Emprunteurs!$A$2:$E$1629,4,FALSE))</f>
        <v xml:space="preserve"> </v>
      </c>
      <c r="F788" s="17" t="str">
        <f>IF(ISERROR(VLOOKUP(B788,Emprunteurs!$A$2:$E$1629,5,FALSE))," ",VLOOKUP(B788,Emprunteurs!$A$2:$E$1629,5,FALSE))</f>
        <v xml:space="preserve"> </v>
      </c>
      <c r="J788" s="17" t="str">
        <f>IF(ISERROR(VLOOKUP(H788,Inventaire!$A$2:$D$180,3,FALSE))," ",VLOOKUP(H788,Inventaire!$A$2:$D$180,3,FALSE))</f>
        <v xml:space="preserve"> </v>
      </c>
    </row>
    <row r="789" spans="3:10" x14ac:dyDescent="0.25">
      <c r="C789" s="17" t="str">
        <f>IF(ISERROR(VLOOKUP(B789,Emprunteurs!$A$2:$C$1629,2,FALSE))," ",VLOOKUP(B789,Emprunteurs!$A$2:$C$1629,2,FALSE))</f>
        <v xml:space="preserve"> </v>
      </c>
      <c r="D789" s="17" t="str">
        <f>IF(ISERROR(VLOOKUP(B789,Emprunteurs!$A$2:$C$1629,3,FALSE))," ",VLOOKUP(B789,Emprunteurs!$A$2:$C$1629,3,FALSE))</f>
        <v xml:space="preserve"> </v>
      </c>
      <c r="E789" s="17" t="str">
        <f>IF(ISERROR(VLOOKUP(B789,Emprunteurs!$A$2:$E$1629,4,FALSE))," ",VLOOKUP(B789,Emprunteurs!$A$2:$E$1629,4,FALSE))</f>
        <v xml:space="preserve"> </v>
      </c>
      <c r="F789" s="17" t="str">
        <f>IF(ISERROR(VLOOKUP(B789,Emprunteurs!$A$2:$E$1629,5,FALSE))," ",VLOOKUP(B789,Emprunteurs!$A$2:$E$1629,5,FALSE))</f>
        <v xml:space="preserve"> </v>
      </c>
      <c r="J789" s="17" t="str">
        <f>IF(ISERROR(VLOOKUP(H789,Inventaire!$A$2:$D$180,3,FALSE))," ",VLOOKUP(H789,Inventaire!$A$2:$D$180,3,FALSE))</f>
        <v xml:space="preserve"> </v>
      </c>
    </row>
    <row r="790" spans="3:10" x14ac:dyDescent="0.25">
      <c r="C790" s="17" t="str">
        <f>IF(ISERROR(VLOOKUP(B790,Emprunteurs!$A$2:$C$1629,2,FALSE))," ",VLOOKUP(B790,Emprunteurs!$A$2:$C$1629,2,FALSE))</f>
        <v xml:space="preserve"> </v>
      </c>
      <c r="D790" s="17" t="str">
        <f>IF(ISERROR(VLOOKUP(B790,Emprunteurs!$A$2:$C$1629,3,FALSE))," ",VLOOKUP(B790,Emprunteurs!$A$2:$C$1629,3,FALSE))</f>
        <v xml:space="preserve"> </v>
      </c>
      <c r="E790" s="17" t="str">
        <f>IF(ISERROR(VLOOKUP(B790,Emprunteurs!$A$2:$E$1629,4,FALSE))," ",VLOOKUP(B790,Emprunteurs!$A$2:$E$1629,4,FALSE))</f>
        <v xml:space="preserve"> </v>
      </c>
      <c r="F790" s="17" t="str">
        <f>IF(ISERROR(VLOOKUP(B790,Emprunteurs!$A$2:$E$1629,5,FALSE))," ",VLOOKUP(B790,Emprunteurs!$A$2:$E$1629,5,FALSE))</f>
        <v xml:space="preserve"> </v>
      </c>
      <c r="J790" s="17" t="str">
        <f>IF(ISERROR(VLOOKUP(H790,Inventaire!$A$2:$D$180,3,FALSE))," ",VLOOKUP(H790,Inventaire!$A$2:$D$180,3,FALSE))</f>
        <v xml:space="preserve"> </v>
      </c>
    </row>
    <row r="791" spans="3:10" x14ac:dyDescent="0.25">
      <c r="C791" s="17" t="str">
        <f>IF(ISERROR(VLOOKUP(B791,Emprunteurs!$A$2:$C$1629,2,FALSE))," ",VLOOKUP(B791,Emprunteurs!$A$2:$C$1629,2,FALSE))</f>
        <v xml:space="preserve"> </v>
      </c>
      <c r="D791" s="17" t="str">
        <f>IF(ISERROR(VLOOKUP(B791,Emprunteurs!$A$2:$C$1629,3,FALSE))," ",VLOOKUP(B791,Emprunteurs!$A$2:$C$1629,3,FALSE))</f>
        <v xml:space="preserve"> </v>
      </c>
      <c r="E791" s="17" t="str">
        <f>IF(ISERROR(VLOOKUP(B791,Emprunteurs!$A$2:$E$1629,4,FALSE))," ",VLOOKUP(B791,Emprunteurs!$A$2:$E$1629,4,FALSE))</f>
        <v xml:space="preserve"> </v>
      </c>
      <c r="F791" s="17" t="str">
        <f>IF(ISERROR(VLOOKUP(B791,Emprunteurs!$A$2:$E$1629,5,FALSE))," ",VLOOKUP(B791,Emprunteurs!$A$2:$E$1629,5,FALSE))</f>
        <v xml:space="preserve"> </v>
      </c>
      <c r="J791" s="17" t="str">
        <f>IF(ISERROR(VLOOKUP(H791,Inventaire!$A$2:$D$180,3,FALSE))," ",VLOOKUP(H791,Inventaire!$A$2:$D$180,3,FALSE))</f>
        <v xml:space="preserve"> </v>
      </c>
    </row>
    <row r="792" spans="3:10" x14ac:dyDescent="0.25">
      <c r="C792" s="17" t="str">
        <f>IF(ISERROR(VLOOKUP(B792,Emprunteurs!$A$2:$C$1629,2,FALSE))," ",VLOOKUP(B792,Emprunteurs!$A$2:$C$1629,2,FALSE))</f>
        <v xml:space="preserve"> </v>
      </c>
      <c r="D792" s="17" t="str">
        <f>IF(ISERROR(VLOOKUP(B792,Emprunteurs!$A$2:$C$1629,3,FALSE))," ",VLOOKUP(B792,Emprunteurs!$A$2:$C$1629,3,FALSE))</f>
        <v xml:space="preserve"> </v>
      </c>
      <c r="E792" s="17" t="str">
        <f>IF(ISERROR(VLOOKUP(B792,Emprunteurs!$A$2:$E$1629,4,FALSE))," ",VLOOKUP(B792,Emprunteurs!$A$2:$E$1629,4,FALSE))</f>
        <v xml:space="preserve"> </v>
      </c>
      <c r="F792" s="17" t="str">
        <f>IF(ISERROR(VLOOKUP(B792,Emprunteurs!$A$2:$E$1629,5,FALSE))," ",VLOOKUP(B792,Emprunteurs!$A$2:$E$1629,5,FALSE))</f>
        <v xml:space="preserve"> </v>
      </c>
      <c r="J792" s="17" t="str">
        <f>IF(ISERROR(VLOOKUP(H792,Inventaire!$A$2:$D$180,3,FALSE))," ",VLOOKUP(H792,Inventaire!$A$2:$D$180,3,FALSE))</f>
        <v xml:space="preserve"> </v>
      </c>
    </row>
    <row r="793" spans="3:10" x14ac:dyDescent="0.25">
      <c r="C793" s="17" t="str">
        <f>IF(ISERROR(VLOOKUP(B793,Emprunteurs!$A$2:$C$1629,2,FALSE))," ",VLOOKUP(B793,Emprunteurs!$A$2:$C$1629,2,FALSE))</f>
        <v xml:space="preserve"> </v>
      </c>
      <c r="D793" s="17" t="str">
        <f>IF(ISERROR(VLOOKUP(B793,Emprunteurs!$A$2:$C$1629,3,FALSE))," ",VLOOKUP(B793,Emprunteurs!$A$2:$C$1629,3,FALSE))</f>
        <v xml:space="preserve"> </v>
      </c>
      <c r="E793" s="17" t="str">
        <f>IF(ISERROR(VLOOKUP(B793,Emprunteurs!$A$2:$E$1629,4,FALSE))," ",VLOOKUP(B793,Emprunteurs!$A$2:$E$1629,4,FALSE))</f>
        <v xml:space="preserve"> </v>
      </c>
      <c r="F793" s="17" t="str">
        <f>IF(ISERROR(VLOOKUP(B793,Emprunteurs!$A$2:$E$1629,5,FALSE))," ",VLOOKUP(B793,Emprunteurs!$A$2:$E$1629,5,FALSE))</f>
        <v xml:space="preserve"> </v>
      </c>
      <c r="J793" s="17" t="str">
        <f>IF(ISERROR(VLOOKUP(H793,Inventaire!$A$2:$D$180,3,FALSE))," ",VLOOKUP(H793,Inventaire!$A$2:$D$180,3,FALSE))</f>
        <v xml:space="preserve"> </v>
      </c>
    </row>
    <row r="794" spans="3:10" x14ac:dyDescent="0.25">
      <c r="C794" s="17" t="str">
        <f>IF(ISERROR(VLOOKUP(B794,Emprunteurs!$A$2:$C$1629,2,FALSE))," ",VLOOKUP(B794,Emprunteurs!$A$2:$C$1629,2,FALSE))</f>
        <v xml:space="preserve"> </v>
      </c>
      <c r="D794" s="17" t="str">
        <f>IF(ISERROR(VLOOKUP(B794,Emprunteurs!$A$2:$C$1629,3,FALSE))," ",VLOOKUP(B794,Emprunteurs!$A$2:$C$1629,3,FALSE))</f>
        <v xml:space="preserve"> </v>
      </c>
      <c r="E794" s="17" t="str">
        <f>IF(ISERROR(VLOOKUP(B794,Emprunteurs!$A$2:$E$1629,4,FALSE))," ",VLOOKUP(B794,Emprunteurs!$A$2:$E$1629,4,FALSE))</f>
        <v xml:space="preserve"> </v>
      </c>
      <c r="F794" s="17" t="str">
        <f>IF(ISERROR(VLOOKUP(B794,Emprunteurs!$A$2:$E$1629,5,FALSE))," ",VLOOKUP(B794,Emprunteurs!$A$2:$E$1629,5,FALSE))</f>
        <v xml:space="preserve"> </v>
      </c>
      <c r="J794" s="17" t="str">
        <f>IF(ISERROR(VLOOKUP(H794,Inventaire!$A$2:$D$180,3,FALSE))," ",VLOOKUP(H794,Inventaire!$A$2:$D$180,3,FALSE))</f>
        <v xml:space="preserve"> </v>
      </c>
    </row>
    <row r="795" spans="3:10" x14ac:dyDescent="0.25">
      <c r="C795" s="17" t="str">
        <f>IF(ISERROR(VLOOKUP(B795,Emprunteurs!$A$2:$C$1629,2,FALSE))," ",VLOOKUP(B795,Emprunteurs!$A$2:$C$1629,2,FALSE))</f>
        <v xml:space="preserve"> </v>
      </c>
      <c r="D795" s="17" t="str">
        <f>IF(ISERROR(VLOOKUP(B795,Emprunteurs!$A$2:$C$1629,3,FALSE))," ",VLOOKUP(B795,Emprunteurs!$A$2:$C$1629,3,FALSE))</f>
        <v xml:space="preserve"> </v>
      </c>
      <c r="E795" s="17" t="str">
        <f>IF(ISERROR(VLOOKUP(B795,Emprunteurs!$A$2:$E$1629,4,FALSE))," ",VLOOKUP(B795,Emprunteurs!$A$2:$E$1629,4,FALSE))</f>
        <v xml:space="preserve"> </v>
      </c>
      <c r="F795" s="17" t="str">
        <f>IF(ISERROR(VLOOKUP(B795,Emprunteurs!$A$2:$E$1629,5,FALSE))," ",VLOOKUP(B795,Emprunteurs!$A$2:$E$1629,5,FALSE))</f>
        <v xml:space="preserve"> </v>
      </c>
      <c r="J795" s="17" t="str">
        <f>IF(ISERROR(VLOOKUP(H795,Inventaire!$A$2:$D$180,3,FALSE))," ",VLOOKUP(H795,Inventaire!$A$2:$D$180,3,FALSE))</f>
        <v xml:space="preserve"> </v>
      </c>
    </row>
    <row r="796" spans="3:10" x14ac:dyDescent="0.25">
      <c r="C796" s="17" t="str">
        <f>IF(ISERROR(VLOOKUP(B796,Emprunteurs!$A$2:$C$1629,2,FALSE))," ",VLOOKUP(B796,Emprunteurs!$A$2:$C$1629,2,FALSE))</f>
        <v xml:space="preserve"> </v>
      </c>
      <c r="D796" s="17" t="str">
        <f>IF(ISERROR(VLOOKUP(B796,Emprunteurs!$A$2:$C$1629,3,FALSE))," ",VLOOKUP(B796,Emprunteurs!$A$2:$C$1629,3,FALSE))</f>
        <v xml:space="preserve"> </v>
      </c>
      <c r="E796" s="17" t="str">
        <f>IF(ISERROR(VLOOKUP(B796,Emprunteurs!$A$2:$E$1629,4,FALSE))," ",VLOOKUP(B796,Emprunteurs!$A$2:$E$1629,4,FALSE))</f>
        <v xml:space="preserve"> </v>
      </c>
      <c r="F796" s="17" t="str">
        <f>IF(ISERROR(VLOOKUP(B796,Emprunteurs!$A$2:$E$1629,5,FALSE))," ",VLOOKUP(B796,Emprunteurs!$A$2:$E$1629,5,FALSE))</f>
        <v xml:space="preserve"> </v>
      </c>
      <c r="J796" s="17" t="str">
        <f>IF(ISERROR(VLOOKUP(H796,Inventaire!$A$2:$D$180,3,FALSE))," ",VLOOKUP(H796,Inventaire!$A$2:$D$180,3,FALSE))</f>
        <v xml:space="preserve"> </v>
      </c>
    </row>
    <row r="797" spans="3:10" x14ac:dyDescent="0.25">
      <c r="C797" s="17" t="str">
        <f>IF(ISERROR(VLOOKUP(B797,Emprunteurs!$A$2:$C$1629,2,FALSE))," ",VLOOKUP(B797,Emprunteurs!$A$2:$C$1629,2,FALSE))</f>
        <v xml:space="preserve"> </v>
      </c>
      <c r="D797" s="17" t="str">
        <f>IF(ISERROR(VLOOKUP(B797,Emprunteurs!$A$2:$C$1629,3,FALSE))," ",VLOOKUP(B797,Emprunteurs!$A$2:$C$1629,3,FALSE))</f>
        <v xml:space="preserve"> </v>
      </c>
      <c r="E797" s="17" t="str">
        <f>IF(ISERROR(VLOOKUP(B797,Emprunteurs!$A$2:$E$1629,4,FALSE))," ",VLOOKUP(B797,Emprunteurs!$A$2:$E$1629,4,FALSE))</f>
        <v xml:space="preserve"> </v>
      </c>
      <c r="F797" s="17" t="str">
        <f>IF(ISERROR(VLOOKUP(B797,Emprunteurs!$A$2:$E$1629,5,FALSE))," ",VLOOKUP(B797,Emprunteurs!$A$2:$E$1629,5,FALSE))</f>
        <v xml:space="preserve"> </v>
      </c>
      <c r="J797" s="17" t="str">
        <f>IF(ISERROR(VLOOKUP(H797,Inventaire!$A$2:$D$180,3,FALSE))," ",VLOOKUP(H797,Inventaire!$A$2:$D$180,3,FALSE))</f>
        <v xml:space="preserve"> </v>
      </c>
    </row>
    <row r="798" spans="3:10" x14ac:dyDescent="0.25">
      <c r="C798" s="17" t="str">
        <f>IF(ISERROR(VLOOKUP(B798,Emprunteurs!$A$2:$C$1629,2,FALSE))," ",VLOOKUP(B798,Emprunteurs!$A$2:$C$1629,2,FALSE))</f>
        <v xml:space="preserve"> </v>
      </c>
      <c r="D798" s="17" t="str">
        <f>IF(ISERROR(VLOOKUP(B798,Emprunteurs!$A$2:$C$1629,3,FALSE))," ",VLOOKUP(B798,Emprunteurs!$A$2:$C$1629,3,FALSE))</f>
        <v xml:space="preserve"> </v>
      </c>
      <c r="E798" s="17" t="str">
        <f>IF(ISERROR(VLOOKUP(B798,Emprunteurs!$A$2:$E$1629,4,FALSE))," ",VLOOKUP(B798,Emprunteurs!$A$2:$E$1629,4,FALSE))</f>
        <v xml:space="preserve"> </v>
      </c>
      <c r="F798" s="17" t="str">
        <f>IF(ISERROR(VLOOKUP(B798,Emprunteurs!$A$2:$E$1629,5,FALSE))," ",VLOOKUP(B798,Emprunteurs!$A$2:$E$1629,5,FALSE))</f>
        <v xml:space="preserve"> </v>
      </c>
      <c r="J798" s="17" t="str">
        <f>IF(ISERROR(VLOOKUP(H798,Inventaire!$A$2:$D$180,3,FALSE))," ",VLOOKUP(H798,Inventaire!$A$2:$D$180,3,FALSE))</f>
        <v xml:space="preserve"> </v>
      </c>
    </row>
    <row r="799" spans="3:10" x14ac:dyDescent="0.25">
      <c r="C799" s="17" t="str">
        <f>IF(ISERROR(VLOOKUP(B799,Emprunteurs!$A$2:$C$1629,2,FALSE))," ",VLOOKUP(B799,Emprunteurs!$A$2:$C$1629,2,FALSE))</f>
        <v xml:space="preserve"> </v>
      </c>
      <c r="D799" s="17" t="str">
        <f>IF(ISERROR(VLOOKUP(B799,Emprunteurs!$A$2:$C$1629,3,FALSE))," ",VLOOKUP(B799,Emprunteurs!$A$2:$C$1629,3,FALSE))</f>
        <v xml:space="preserve"> </v>
      </c>
      <c r="E799" s="17" t="str">
        <f>IF(ISERROR(VLOOKUP(B799,Emprunteurs!$A$2:$E$1629,4,FALSE))," ",VLOOKUP(B799,Emprunteurs!$A$2:$E$1629,4,FALSE))</f>
        <v xml:space="preserve"> </v>
      </c>
      <c r="F799" s="17" t="str">
        <f>IF(ISERROR(VLOOKUP(B799,Emprunteurs!$A$2:$E$1629,5,FALSE))," ",VLOOKUP(B799,Emprunteurs!$A$2:$E$1629,5,FALSE))</f>
        <v xml:space="preserve"> </v>
      </c>
      <c r="J799" s="17" t="str">
        <f>IF(ISERROR(VLOOKUP(H799,Inventaire!$A$2:$D$180,3,FALSE))," ",VLOOKUP(H799,Inventaire!$A$2:$D$180,3,FALSE))</f>
        <v xml:space="preserve"> </v>
      </c>
    </row>
    <row r="800" spans="3:10" x14ac:dyDescent="0.25">
      <c r="C800" s="17" t="str">
        <f>IF(ISERROR(VLOOKUP(B800,Emprunteurs!$A$2:$C$1629,2,FALSE))," ",VLOOKUP(B800,Emprunteurs!$A$2:$C$1629,2,FALSE))</f>
        <v xml:space="preserve"> </v>
      </c>
      <c r="D800" s="17" t="str">
        <f>IF(ISERROR(VLOOKUP(B800,Emprunteurs!$A$2:$C$1629,3,FALSE))," ",VLOOKUP(B800,Emprunteurs!$A$2:$C$1629,3,FALSE))</f>
        <v xml:space="preserve"> </v>
      </c>
      <c r="E800" s="17" t="str">
        <f>IF(ISERROR(VLOOKUP(B800,Emprunteurs!$A$2:$E$1629,4,FALSE))," ",VLOOKUP(B800,Emprunteurs!$A$2:$E$1629,4,FALSE))</f>
        <v xml:space="preserve"> </v>
      </c>
      <c r="F800" s="17" t="str">
        <f>IF(ISERROR(VLOOKUP(B800,Emprunteurs!$A$2:$E$1629,5,FALSE))," ",VLOOKUP(B800,Emprunteurs!$A$2:$E$1629,5,FALSE))</f>
        <v xml:space="preserve"> </v>
      </c>
      <c r="J800" s="17" t="str">
        <f>IF(ISERROR(VLOOKUP(H800,Inventaire!$A$2:$D$180,3,FALSE))," ",VLOOKUP(H800,Inventaire!$A$2:$D$180,3,FALSE))</f>
        <v xml:space="preserve"> </v>
      </c>
    </row>
    <row r="801" spans="3:10" x14ac:dyDescent="0.25">
      <c r="C801" s="17" t="str">
        <f>IF(ISERROR(VLOOKUP(B801,Emprunteurs!$A$2:$C$1629,2,FALSE))," ",VLOOKUP(B801,Emprunteurs!$A$2:$C$1629,2,FALSE))</f>
        <v xml:space="preserve"> </v>
      </c>
      <c r="D801" s="17" t="str">
        <f>IF(ISERROR(VLOOKUP(B801,Emprunteurs!$A$2:$C$1629,3,FALSE))," ",VLOOKUP(B801,Emprunteurs!$A$2:$C$1629,3,FALSE))</f>
        <v xml:space="preserve"> </v>
      </c>
      <c r="E801" s="17" t="str">
        <f>IF(ISERROR(VLOOKUP(B801,Emprunteurs!$A$2:$E$1629,4,FALSE))," ",VLOOKUP(B801,Emprunteurs!$A$2:$E$1629,4,FALSE))</f>
        <v xml:space="preserve"> </v>
      </c>
      <c r="F801" s="17" t="str">
        <f>IF(ISERROR(VLOOKUP(B801,Emprunteurs!$A$2:$E$1629,5,FALSE))," ",VLOOKUP(B801,Emprunteurs!$A$2:$E$1629,5,FALSE))</f>
        <v xml:space="preserve"> </v>
      </c>
      <c r="J801" s="17" t="str">
        <f>IF(ISERROR(VLOOKUP(H801,Inventaire!$A$2:$D$180,3,FALSE))," ",VLOOKUP(H801,Inventaire!$A$2:$D$180,3,FALSE))</f>
        <v xml:space="preserve"> </v>
      </c>
    </row>
    <row r="802" spans="3:10" x14ac:dyDescent="0.25">
      <c r="C802" s="17" t="str">
        <f>IF(ISERROR(VLOOKUP(B802,Emprunteurs!$A$2:$C$1629,2,FALSE))," ",VLOOKUP(B802,Emprunteurs!$A$2:$C$1629,2,FALSE))</f>
        <v xml:space="preserve"> </v>
      </c>
      <c r="D802" s="17" t="str">
        <f>IF(ISERROR(VLOOKUP(B802,Emprunteurs!$A$2:$C$1629,3,FALSE))," ",VLOOKUP(B802,Emprunteurs!$A$2:$C$1629,3,FALSE))</f>
        <v xml:space="preserve"> </v>
      </c>
      <c r="E802" s="17" t="str">
        <f>IF(ISERROR(VLOOKUP(B802,Emprunteurs!$A$2:$E$1629,4,FALSE))," ",VLOOKUP(B802,Emprunteurs!$A$2:$E$1629,4,FALSE))</f>
        <v xml:space="preserve"> </v>
      </c>
      <c r="F802" s="17" t="str">
        <f>IF(ISERROR(VLOOKUP(B802,Emprunteurs!$A$2:$E$1629,5,FALSE))," ",VLOOKUP(B802,Emprunteurs!$A$2:$E$1629,5,FALSE))</f>
        <v xml:space="preserve"> </v>
      </c>
      <c r="J802" s="17" t="str">
        <f>IF(ISERROR(VLOOKUP(H802,Inventaire!$A$2:$D$180,3,FALSE))," ",VLOOKUP(H802,Inventaire!$A$2:$D$180,3,FALSE))</f>
        <v xml:space="preserve"> </v>
      </c>
    </row>
    <row r="803" spans="3:10" x14ac:dyDescent="0.25">
      <c r="C803" s="17" t="str">
        <f>IF(ISERROR(VLOOKUP(B803,Emprunteurs!$A$2:$C$1629,2,FALSE))," ",VLOOKUP(B803,Emprunteurs!$A$2:$C$1629,2,FALSE))</f>
        <v xml:space="preserve"> </v>
      </c>
      <c r="D803" s="17" t="str">
        <f>IF(ISERROR(VLOOKUP(B803,Emprunteurs!$A$2:$C$1629,3,FALSE))," ",VLOOKUP(B803,Emprunteurs!$A$2:$C$1629,3,FALSE))</f>
        <v xml:space="preserve"> </v>
      </c>
      <c r="E803" s="17" t="str">
        <f>IF(ISERROR(VLOOKUP(B803,Emprunteurs!$A$2:$E$1629,4,FALSE))," ",VLOOKUP(B803,Emprunteurs!$A$2:$E$1629,4,FALSE))</f>
        <v xml:space="preserve"> </v>
      </c>
      <c r="F803" s="17" t="str">
        <f>IF(ISERROR(VLOOKUP(B803,Emprunteurs!$A$2:$E$1629,5,FALSE))," ",VLOOKUP(B803,Emprunteurs!$A$2:$E$1629,5,FALSE))</f>
        <v xml:space="preserve"> </v>
      </c>
      <c r="J803" s="17" t="str">
        <f>IF(ISERROR(VLOOKUP(H803,Inventaire!$A$2:$D$180,3,FALSE))," ",VLOOKUP(H803,Inventaire!$A$2:$D$180,3,FALSE))</f>
        <v xml:space="preserve"> </v>
      </c>
    </row>
    <row r="804" spans="3:10" x14ac:dyDescent="0.25">
      <c r="C804" s="17" t="str">
        <f>IF(ISERROR(VLOOKUP(B804,Emprunteurs!$A$2:$C$1629,2,FALSE))," ",VLOOKUP(B804,Emprunteurs!$A$2:$C$1629,2,FALSE))</f>
        <v xml:space="preserve"> </v>
      </c>
      <c r="D804" s="17" t="str">
        <f>IF(ISERROR(VLOOKUP(B804,Emprunteurs!$A$2:$C$1629,3,FALSE))," ",VLOOKUP(B804,Emprunteurs!$A$2:$C$1629,3,FALSE))</f>
        <v xml:space="preserve"> </v>
      </c>
      <c r="E804" s="17" t="str">
        <f>IF(ISERROR(VLOOKUP(B804,Emprunteurs!$A$2:$E$1629,4,FALSE))," ",VLOOKUP(B804,Emprunteurs!$A$2:$E$1629,4,FALSE))</f>
        <v xml:space="preserve"> </v>
      </c>
      <c r="F804" s="17" t="str">
        <f>IF(ISERROR(VLOOKUP(B804,Emprunteurs!$A$2:$E$1629,5,FALSE))," ",VLOOKUP(B804,Emprunteurs!$A$2:$E$1629,5,FALSE))</f>
        <v xml:space="preserve"> </v>
      </c>
      <c r="J804" s="17" t="str">
        <f>IF(ISERROR(VLOOKUP(H804,Inventaire!$A$2:$D$180,3,FALSE))," ",VLOOKUP(H804,Inventaire!$A$2:$D$180,3,FALSE))</f>
        <v xml:space="preserve"> </v>
      </c>
    </row>
    <row r="805" spans="3:10" x14ac:dyDescent="0.25">
      <c r="C805" s="17" t="str">
        <f>IF(ISERROR(VLOOKUP(B805,Emprunteurs!$A$2:$C$1629,2,FALSE))," ",VLOOKUP(B805,Emprunteurs!$A$2:$C$1629,2,FALSE))</f>
        <v xml:space="preserve"> </v>
      </c>
      <c r="D805" s="17" t="str">
        <f>IF(ISERROR(VLOOKUP(B805,Emprunteurs!$A$2:$C$1629,3,FALSE))," ",VLOOKUP(B805,Emprunteurs!$A$2:$C$1629,3,FALSE))</f>
        <v xml:space="preserve"> </v>
      </c>
      <c r="E805" s="17" t="str">
        <f>IF(ISERROR(VLOOKUP(B805,Emprunteurs!$A$2:$E$1629,4,FALSE))," ",VLOOKUP(B805,Emprunteurs!$A$2:$E$1629,4,FALSE))</f>
        <v xml:space="preserve"> </v>
      </c>
      <c r="F805" s="17" t="str">
        <f>IF(ISERROR(VLOOKUP(B805,Emprunteurs!$A$2:$E$1629,5,FALSE))," ",VLOOKUP(B805,Emprunteurs!$A$2:$E$1629,5,FALSE))</f>
        <v xml:space="preserve"> </v>
      </c>
      <c r="J805" s="17" t="str">
        <f>IF(ISERROR(VLOOKUP(H805,Inventaire!$A$2:$D$180,3,FALSE))," ",VLOOKUP(H805,Inventaire!$A$2:$D$180,3,FALSE))</f>
        <v xml:space="preserve"> </v>
      </c>
    </row>
    <row r="806" spans="3:10" x14ac:dyDescent="0.25">
      <c r="C806" s="17" t="str">
        <f>IF(ISERROR(VLOOKUP(B806,Emprunteurs!$A$2:$C$1629,2,FALSE))," ",VLOOKUP(B806,Emprunteurs!$A$2:$C$1629,2,FALSE))</f>
        <v xml:space="preserve"> </v>
      </c>
      <c r="D806" s="17" t="str">
        <f>IF(ISERROR(VLOOKUP(B806,Emprunteurs!$A$2:$C$1629,3,FALSE))," ",VLOOKUP(B806,Emprunteurs!$A$2:$C$1629,3,FALSE))</f>
        <v xml:space="preserve"> </v>
      </c>
      <c r="E806" s="17" t="str">
        <f>IF(ISERROR(VLOOKUP(B806,Emprunteurs!$A$2:$E$1629,4,FALSE))," ",VLOOKUP(B806,Emprunteurs!$A$2:$E$1629,4,FALSE))</f>
        <v xml:space="preserve"> </v>
      </c>
      <c r="F806" s="17" t="str">
        <f>IF(ISERROR(VLOOKUP(B806,Emprunteurs!$A$2:$E$1629,5,FALSE))," ",VLOOKUP(B806,Emprunteurs!$A$2:$E$1629,5,FALSE))</f>
        <v xml:space="preserve"> </v>
      </c>
      <c r="J806" s="17" t="str">
        <f>IF(ISERROR(VLOOKUP(H806,Inventaire!$A$2:$D$180,3,FALSE))," ",VLOOKUP(H806,Inventaire!$A$2:$D$180,3,FALSE))</f>
        <v xml:space="preserve"> </v>
      </c>
    </row>
    <row r="807" spans="3:10" x14ac:dyDescent="0.25">
      <c r="C807" s="17" t="str">
        <f>IF(ISERROR(VLOOKUP(B807,Emprunteurs!$A$2:$C$1629,2,FALSE))," ",VLOOKUP(B807,Emprunteurs!$A$2:$C$1629,2,FALSE))</f>
        <v xml:space="preserve"> </v>
      </c>
      <c r="D807" s="17" t="str">
        <f>IF(ISERROR(VLOOKUP(B807,Emprunteurs!$A$2:$C$1629,3,FALSE))," ",VLOOKUP(B807,Emprunteurs!$A$2:$C$1629,3,FALSE))</f>
        <v xml:space="preserve"> </v>
      </c>
      <c r="E807" s="17" t="str">
        <f>IF(ISERROR(VLOOKUP(B807,Emprunteurs!$A$2:$E$1629,4,FALSE))," ",VLOOKUP(B807,Emprunteurs!$A$2:$E$1629,4,FALSE))</f>
        <v xml:space="preserve"> </v>
      </c>
      <c r="F807" s="17" t="str">
        <f>IF(ISERROR(VLOOKUP(B807,Emprunteurs!$A$2:$E$1629,5,FALSE))," ",VLOOKUP(B807,Emprunteurs!$A$2:$E$1629,5,FALSE))</f>
        <v xml:space="preserve"> </v>
      </c>
      <c r="J807" s="17" t="str">
        <f>IF(ISERROR(VLOOKUP(H807,Inventaire!$A$2:$D$180,3,FALSE))," ",VLOOKUP(H807,Inventaire!$A$2:$D$180,3,FALSE))</f>
        <v xml:space="preserve"> </v>
      </c>
    </row>
    <row r="808" spans="3:10" x14ac:dyDescent="0.25">
      <c r="C808" s="17" t="str">
        <f>IF(ISERROR(VLOOKUP(B808,Emprunteurs!$A$2:$C$1629,2,FALSE))," ",VLOOKUP(B808,Emprunteurs!$A$2:$C$1629,2,FALSE))</f>
        <v xml:space="preserve"> </v>
      </c>
      <c r="D808" s="17" t="str">
        <f>IF(ISERROR(VLOOKUP(B808,Emprunteurs!$A$2:$C$1629,3,FALSE))," ",VLOOKUP(B808,Emprunteurs!$A$2:$C$1629,3,FALSE))</f>
        <v xml:space="preserve"> </v>
      </c>
      <c r="E808" s="17" t="str">
        <f>IF(ISERROR(VLOOKUP(B808,Emprunteurs!$A$2:$E$1629,4,FALSE))," ",VLOOKUP(B808,Emprunteurs!$A$2:$E$1629,4,FALSE))</f>
        <v xml:space="preserve"> </v>
      </c>
      <c r="F808" s="17" t="str">
        <f>IF(ISERROR(VLOOKUP(B808,Emprunteurs!$A$2:$E$1629,5,FALSE))," ",VLOOKUP(B808,Emprunteurs!$A$2:$E$1629,5,FALSE))</f>
        <v xml:space="preserve"> </v>
      </c>
      <c r="J808" s="17" t="str">
        <f>IF(ISERROR(VLOOKUP(H808,Inventaire!$A$2:$D$180,3,FALSE))," ",VLOOKUP(H808,Inventaire!$A$2:$D$180,3,FALSE))</f>
        <v xml:space="preserve"> </v>
      </c>
    </row>
    <row r="809" spans="3:10" x14ac:dyDescent="0.25">
      <c r="C809" s="17" t="str">
        <f>IF(ISERROR(VLOOKUP(B809,Emprunteurs!$A$2:$C$1629,2,FALSE))," ",VLOOKUP(B809,Emprunteurs!$A$2:$C$1629,2,FALSE))</f>
        <v xml:space="preserve"> </v>
      </c>
      <c r="D809" s="17" t="str">
        <f>IF(ISERROR(VLOOKUP(B809,Emprunteurs!$A$2:$C$1629,3,FALSE))," ",VLOOKUP(B809,Emprunteurs!$A$2:$C$1629,3,FALSE))</f>
        <v xml:space="preserve"> </v>
      </c>
      <c r="E809" s="17" t="str">
        <f>IF(ISERROR(VLOOKUP(B809,Emprunteurs!$A$2:$E$1629,4,FALSE))," ",VLOOKUP(B809,Emprunteurs!$A$2:$E$1629,4,FALSE))</f>
        <v xml:space="preserve"> </v>
      </c>
      <c r="F809" s="17" t="str">
        <f>IF(ISERROR(VLOOKUP(B809,Emprunteurs!$A$2:$E$1629,5,FALSE))," ",VLOOKUP(B809,Emprunteurs!$A$2:$E$1629,5,FALSE))</f>
        <v xml:space="preserve"> </v>
      </c>
      <c r="J809" s="17" t="str">
        <f>IF(ISERROR(VLOOKUP(H809,Inventaire!$A$2:$D$180,3,FALSE))," ",VLOOKUP(H809,Inventaire!$A$2:$D$180,3,FALSE))</f>
        <v xml:space="preserve"> </v>
      </c>
    </row>
    <row r="810" spans="3:10" x14ac:dyDescent="0.25">
      <c r="C810" s="17" t="str">
        <f>IF(ISERROR(VLOOKUP(B810,Emprunteurs!$A$2:$C$1629,2,FALSE))," ",VLOOKUP(B810,Emprunteurs!$A$2:$C$1629,2,FALSE))</f>
        <v xml:space="preserve"> </v>
      </c>
      <c r="D810" s="17" t="str">
        <f>IF(ISERROR(VLOOKUP(B810,Emprunteurs!$A$2:$C$1629,3,FALSE))," ",VLOOKUP(B810,Emprunteurs!$A$2:$C$1629,3,FALSE))</f>
        <v xml:space="preserve"> </v>
      </c>
      <c r="E810" s="17" t="str">
        <f>IF(ISERROR(VLOOKUP(B810,Emprunteurs!$A$2:$E$1629,4,FALSE))," ",VLOOKUP(B810,Emprunteurs!$A$2:$E$1629,4,FALSE))</f>
        <v xml:space="preserve"> </v>
      </c>
      <c r="F810" s="17" t="str">
        <f>IF(ISERROR(VLOOKUP(B810,Emprunteurs!$A$2:$E$1629,5,FALSE))," ",VLOOKUP(B810,Emprunteurs!$A$2:$E$1629,5,FALSE))</f>
        <v xml:space="preserve"> </v>
      </c>
      <c r="J810" s="17" t="str">
        <f>IF(ISERROR(VLOOKUP(H810,Inventaire!$A$2:$D$180,3,FALSE))," ",VLOOKUP(H810,Inventaire!$A$2:$D$180,3,FALSE))</f>
        <v xml:space="preserve"> </v>
      </c>
    </row>
    <row r="811" spans="3:10" x14ac:dyDescent="0.25">
      <c r="C811" s="17" t="str">
        <f>IF(ISERROR(VLOOKUP(B811,Emprunteurs!$A$2:$C$1629,2,FALSE))," ",VLOOKUP(B811,Emprunteurs!$A$2:$C$1629,2,FALSE))</f>
        <v xml:space="preserve"> </v>
      </c>
      <c r="D811" s="17" t="str">
        <f>IF(ISERROR(VLOOKUP(B811,Emprunteurs!$A$2:$C$1629,3,FALSE))," ",VLOOKUP(B811,Emprunteurs!$A$2:$C$1629,3,FALSE))</f>
        <v xml:space="preserve"> </v>
      </c>
      <c r="E811" s="17" t="str">
        <f>IF(ISERROR(VLOOKUP(B811,Emprunteurs!$A$2:$E$1629,4,FALSE))," ",VLOOKUP(B811,Emprunteurs!$A$2:$E$1629,4,FALSE))</f>
        <v xml:space="preserve"> </v>
      </c>
      <c r="F811" s="17" t="str">
        <f>IF(ISERROR(VLOOKUP(B811,Emprunteurs!$A$2:$E$1629,5,FALSE))," ",VLOOKUP(B811,Emprunteurs!$A$2:$E$1629,5,FALSE))</f>
        <v xml:space="preserve"> </v>
      </c>
      <c r="J811" s="17" t="str">
        <f>IF(ISERROR(VLOOKUP(H811,Inventaire!$A$2:$D$180,3,FALSE))," ",VLOOKUP(H811,Inventaire!$A$2:$D$180,3,FALSE))</f>
        <v xml:space="preserve"> </v>
      </c>
    </row>
    <row r="812" spans="3:10" x14ac:dyDescent="0.25">
      <c r="C812" s="17" t="str">
        <f>IF(ISERROR(VLOOKUP(B812,Emprunteurs!$A$2:$C$1629,2,FALSE))," ",VLOOKUP(B812,Emprunteurs!$A$2:$C$1629,2,FALSE))</f>
        <v xml:space="preserve"> </v>
      </c>
      <c r="D812" s="17" t="str">
        <f>IF(ISERROR(VLOOKUP(B812,Emprunteurs!$A$2:$C$1629,3,FALSE))," ",VLOOKUP(B812,Emprunteurs!$A$2:$C$1629,3,FALSE))</f>
        <v xml:space="preserve"> </v>
      </c>
      <c r="E812" s="17" t="str">
        <f>IF(ISERROR(VLOOKUP(B812,Emprunteurs!$A$2:$E$1629,4,FALSE))," ",VLOOKUP(B812,Emprunteurs!$A$2:$E$1629,4,FALSE))</f>
        <v xml:space="preserve"> </v>
      </c>
      <c r="F812" s="17" t="str">
        <f>IF(ISERROR(VLOOKUP(B812,Emprunteurs!$A$2:$E$1629,5,FALSE))," ",VLOOKUP(B812,Emprunteurs!$A$2:$E$1629,5,FALSE))</f>
        <v xml:space="preserve"> </v>
      </c>
      <c r="J812" s="17" t="str">
        <f>IF(ISERROR(VLOOKUP(H812,Inventaire!$A$2:$D$180,3,FALSE))," ",VLOOKUP(H812,Inventaire!$A$2:$D$180,3,FALSE))</f>
        <v xml:space="preserve"> </v>
      </c>
    </row>
    <row r="813" spans="3:10" x14ac:dyDescent="0.25">
      <c r="C813" s="17" t="str">
        <f>IF(ISERROR(VLOOKUP(B813,Emprunteurs!$A$2:$C$1629,2,FALSE))," ",VLOOKUP(B813,Emprunteurs!$A$2:$C$1629,2,FALSE))</f>
        <v xml:space="preserve"> </v>
      </c>
      <c r="D813" s="17" t="str">
        <f>IF(ISERROR(VLOOKUP(B813,Emprunteurs!$A$2:$C$1629,3,FALSE))," ",VLOOKUP(B813,Emprunteurs!$A$2:$C$1629,3,FALSE))</f>
        <v xml:space="preserve"> </v>
      </c>
      <c r="E813" s="17" t="str">
        <f>IF(ISERROR(VLOOKUP(B813,Emprunteurs!$A$2:$E$1629,4,FALSE))," ",VLOOKUP(B813,Emprunteurs!$A$2:$E$1629,4,FALSE))</f>
        <v xml:space="preserve"> </v>
      </c>
      <c r="F813" s="17" t="str">
        <f>IF(ISERROR(VLOOKUP(B813,Emprunteurs!$A$2:$E$1629,5,FALSE))," ",VLOOKUP(B813,Emprunteurs!$A$2:$E$1629,5,FALSE))</f>
        <v xml:space="preserve"> </v>
      </c>
      <c r="J813" s="17" t="str">
        <f>IF(ISERROR(VLOOKUP(H813,Inventaire!$A$2:$D$180,3,FALSE))," ",VLOOKUP(H813,Inventaire!$A$2:$D$180,3,FALSE))</f>
        <v xml:space="preserve"> </v>
      </c>
    </row>
    <row r="814" spans="3:10" x14ac:dyDescent="0.25">
      <c r="C814" s="17" t="str">
        <f>IF(ISERROR(VLOOKUP(B814,Emprunteurs!$A$2:$C$1629,2,FALSE))," ",VLOOKUP(B814,Emprunteurs!$A$2:$C$1629,2,FALSE))</f>
        <v xml:space="preserve"> </v>
      </c>
      <c r="D814" s="17" t="str">
        <f>IF(ISERROR(VLOOKUP(B814,Emprunteurs!$A$2:$C$1629,3,FALSE))," ",VLOOKUP(B814,Emprunteurs!$A$2:$C$1629,3,FALSE))</f>
        <v xml:space="preserve"> </v>
      </c>
      <c r="E814" s="17" t="str">
        <f>IF(ISERROR(VLOOKUP(B814,Emprunteurs!$A$2:$E$1629,4,FALSE))," ",VLOOKUP(B814,Emprunteurs!$A$2:$E$1629,4,FALSE))</f>
        <v xml:space="preserve"> </v>
      </c>
      <c r="F814" s="17" t="str">
        <f>IF(ISERROR(VLOOKUP(B814,Emprunteurs!$A$2:$E$1629,5,FALSE))," ",VLOOKUP(B814,Emprunteurs!$A$2:$E$1629,5,FALSE))</f>
        <v xml:space="preserve"> </v>
      </c>
      <c r="J814" s="17" t="str">
        <f>IF(ISERROR(VLOOKUP(H814,Inventaire!$A$2:$D$180,3,FALSE))," ",VLOOKUP(H814,Inventaire!$A$2:$D$180,3,FALSE))</f>
        <v xml:space="preserve"> </v>
      </c>
    </row>
    <row r="815" spans="3:10" x14ac:dyDescent="0.25">
      <c r="C815" s="17" t="str">
        <f>IF(ISERROR(VLOOKUP(B815,Emprunteurs!$A$2:$C$1629,2,FALSE))," ",VLOOKUP(B815,Emprunteurs!$A$2:$C$1629,2,FALSE))</f>
        <v xml:space="preserve"> </v>
      </c>
      <c r="D815" s="17" t="str">
        <f>IF(ISERROR(VLOOKUP(B815,Emprunteurs!$A$2:$C$1629,3,FALSE))," ",VLOOKUP(B815,Emprunteurs!$A$2:$C$1629,3,FALSE))</f>
        <v xml:space="preserve"> </v>
      </c>
      <c r="E815" s="17" t="str">
        <f>IF(ISERROR(VLOOKUP(B815,Emprunteurs!$A$2:$E$1629,4,FALSE))," ",VLOOKUP(B815,Emprunteurs!$A$2:$E$1629,4,FALSE))</f>
        <v xml:space="preserve"> </v>
      </c>
      <c r="F815" s="17" t="str">
        <f>IF(ISERROR(VLOOKUP(B815,Emprunteurs!$A$2:$E$1629,5,FALSE))," ",VLOOKUP(B815,Emprunteurs!$A$2:$E$1629,5,FALSE))</f>
        <v xml:space="preserve"> </v>
      </c>
      <c r="J815" s="17" t="str">
        <f>IF(ISERROR(VLOOKUP(H815,Inventaire!$A$2:$D$180,3,FALSE))," ",VLOOKUP(H815,Inventaire!$A$2:$D$180,3,FALSE))</f>
        <v xml:space="preserve"> </v>
      </c>
    </row>
    <row r="816" spans="3:10" x14ac:dyDescent="0.25">
      <c r="C816" s="17" t="str">
        <f>IF(ISERROR(VLOOKUP(B816,Emprunteurs!$A$2:$C$1629,2,FALSE))," ",VLOOKUP(B816,Emprunteurs!$A$2:$C$1629,2,FALSE))</f>
        <v xml:space="preserve"> </v>
      </c>
      <c r="D816" s="17" t="str">
        <f>IF(ISERROR(VLOOKUP(B816,Emprunteurs!$A$2:$C$1629,3,FALSE))," ",VLOOKUP(B816,Emprunteurs!$A$2:$C$1629,3,FALSE))</f>
        <v xml:space="preserve"> </v>
      </c>
      <c r="E816" s="17" t="str">
        <f>IF(ISERROR(VLOOKUP(B816,Emprunteurs!$A$2:$E$1629,4,FALSE))," ",VLOOKUP(B816,Emprunteurs!$A$2:$E$1629,4,FALSE))</f>
        <v xml:space="preserve"> </v>
      </c>
      <c r="F816" s="17" t="str">
        <f>IF(ISERROR(VLOOKUP(B816,Emprunteurs!$A$2:$E$1629,5,FALSE))," ",VLOOKUP(B816,Emprunteurs!$A$2:$E$1629,5,FALSE))</f>
        <v xml:space="preserve"> </v>
      </c>
      <c r="J816" s="17" t="str">
        <f>IF(ISERROR(VLOOKUP(H816,Inventaire!$A$2:$D$180,3,FALSE))," ",VLOOKUP(H816,Inventaire!$A$2:$D$180,3,FALSE))</f>
        <v xml:space="preserve"> </v>
      </c>
    </row>
    <row r="817" spans="3:10" x14ac:dyDescent="0.25">
      <c r="C817" s="17" t="str">
        <f>IF(ISERROR(VLOOKUP(B817,Emprunteurs!$A$2:$C$1629,2,FALSE))," ",VLOOKUP(B817,Emprunteurs!$A$2:$C$1629,2,FALSE))</f>
        <v xml:space="preserve"> </v>
      </c>
      <c r="D817" s="17" t="str">
        <f>IF(ISERROR(VLOOKUP(B817,Emprunteurs!$A$2:$C$1629,3,FALSE))," ",VLOOKUP(B817,Emprunteurs!$A$2:$C$1629,3,FALSE))</f>
        <v xml:space="preserve"> </v>
      </c>
      <c r="E817" s="17" t="str">
        <f>IF(ISERROR(VLOOKUP(B817,Emprunteurs!$A$2:$E$1629,4,FALSE))," ",VLOOKUP(B817,Emprunteurs!$A$2:$E$1629,4,FALSE))</f>
        <v xml:space="preserve"> </v>
      </c>
      <c r="F817" s="17" t="str">
        <f>IF(ISERROR(VLOOKUP(B817,Emprunteurs!$A$2:$E$1629,5,FALSE))," ",VLOOKUP(B817,Emprunteurs!$A$2:$E$1629,5,FALSE))</f>
        <v xml:space="preserve"> </v>
      </c>
      <c r="J817" s="17" t="str">
        <f>IF(ISERROR(VLOOKUP(H817,Inventaire!$A$2:$D$180,3,FALSE))," ",VLOOKUP(H817,Inventaire!$A$2:$D$180,3,FALSE))</f>
        <v xml:space="preserve"> </v>
      </c>
    </row>
    <row r="818" spans="3:10" x14ac:dyDescent="0.25">
      <c r="C818" s="17" t="str">
        <f>IF(ISERROR(VLOOKUP(B818,Emprunteurs!$A$2:$C$1629,2,FALSE))," ",VLOOKUP(B818,Emprunteurs!$A$2:$C$1629,2,FALSE))</f>
        <v xml:space="preserve"> </v>
      </c>
      <c r="D818" s="17" t="str">
        <f>IF(ISERROR(VLOOKUP(B818,Emprunteurs!$A$2:$C$1629,3,FALSE))," ",VLOOKUP(B818,Emprunteurs!$A$2:$C$1629,3,FALSE))</f>
        <v xml:space="preserve"> </v>
      </c>
      <c r="E818" s="17" t="str">
        <f>IF(ISERROR(VLOOKUP(B818,Emprunteurs!$A$2:$E$1629,4,FALSE))," ",VLOOKUP(B818,Emprunteurs!$A$2:$E$1629,4,FALSE))</f>
        <v xml:space="preserve"> </v>
      </c>
      <c r="F818" s="17" t="str">
        <f>IF(ISERROR(VLOOKUP(B818,Emprunteurs!$A$2:$E$1629,5,FALSE))," ",VLOOKUP(B818,Emprunteurs!$A$2:$E$1629,5,FALSE))</f>
        <v xml:space="preserve"> </v>
      </c>
      <c r="J818" s="17" t="str">
        <f>IF(ISERROR(VLOOKUP(H818,Inventaire!$A$2:$D$180,3,FALSE))," ",VLOOKUP(H818,Inventaire!$A$2:$D$180,3,FALSE))</f>
        <v xml:space="preserve"> </v>
      </c>
    </row>
    <row r="819" spans="3:10" x14ac:dyDescent="0.25">
      <c r="C819" s="17" t="str">
        <f>IF(ISERROR(VLOOKUP(B819,Emprunteurs!$A$2:$C$1629,2,FALSE))," ",VLOOKUP(B819,Emprunteurs!$A$2:$C$1629,2,FALSE))</f>
        <v xml:space="preserve"> </v>
      </c>
      <c r="D819" s="17" t="str">
        <f>IF(ISERROR(VLOOKUP(B819,Emprunteurs!$A$2:$C$1629,3,FALSE))," ",VLOOKUP(B819,Emprunteurs!$A$2:$C$1629,3,FALSE))</f>
        <v xml:space="preserve"> </v>
      </c>
      <c r="E819" s="17" t="str">
        <f>IF(ISERROR(VLOOKUP(B819,Emprunteurs!$A$2:$E$1629,4,FALSE))," ",VLOOKUP(B819,Emprunteurs!$A$2:$E$1629,4,FALSE))</f>
        <v xml:space="preserve"> </v>
      </c>
      <c r="F819" s="17" t="str">
        <f>IF(ISERROR(VLOOKUP(B819,Emprunteurs!$A$2:$E$1629,5,FALSE))," ",VLOOKUP(B819,Emprunteurs!$A$2:$E$1629,5,FALSE))</f>
        <v xml:space="preserve"> </v>
      </c>
      <c r="J819" s="17" t="str">
        <f>IF(ISERROR(VLOOKUP(H819,Inventaire!$A$2:$D$180,3,FALSE))," ",VLOOKUP(H819,Inventaire!$A$2:$D$180,3,FALSE))</f>
        <v xml:space="preserve"> </v>
      </c>
    </row>
    <row r="820" spans="3:10" x14ac:dyDescent="0.25">
      <c r="C820" s="17" t="str">
        <f>IF(ISERROR(VLOOKUP(B820,Emprunteurs!$A$2:$C$1629,2,FALSE))," ",VLOOKUP(B820,Emprunteurs!$A$2:$C$1629,2,FALSE))</f>
        <v xml:space="preserve"> </v>
      </c>
      <c r="D820" s="17" t="str">
        <f>IF(ISERROR(VLOOKUP(B820,Emprunteurs!$A$2:$C$1629,3,FALSE))," ",VLOOKUP(B820,Emprunteurs!$A$2:$C$1629,3,FALSE))</f>
        <v xml:space="preserve"> </v>
      </c>
      <c r="E820" s="17" t="str">
        <f>IF(ISERROR(VLOOKUP(B820,Emprunteurs!$A$2:$E$1629,4,FALSE))," ",VLOOKUP(B820,Emprunteurs!$A$2:$E$1629,4,FALSE))</f>
        <v xml:space="preserve"> </v>
      </c>
      <c r="F820" s="17" t="str">
        <f>IF(ISERROR(VLOOKUP(B820,Emprunteurs!$A$2:$E$1629,5,FALSE))," ",VLOOKUP(B820,Emprunteurs!$A$2:$E$1629,5,FALSE))</f>
        <v xml:space="preserve"> </v>
      </c>
      <c r="J820" s="17" t="str">
        <f>IF(ISERROR(VLOOKUP(H820,Inventaire!$A$2:$D$180,3,FALSE))," ",VLOOKUP(H820,Inventaire!$A$2:$D$180,3,FALSE))</f>
        <v xml:space="preserve"> </v>
      </c>
    </row>
    <row r="821" spans="3:10" x14ac:dyDescent="0.25">
      <c r="C821" s="17" t="str">
        <f>IF(ISERROR(VLOOKUP(B821,Emprunteurs!$A$2:$C$1629,2,FALSE))," ",VLOOKUP(B821,Emprunteurs!$A$2:$C$1629,2,FALSE))</f>
        <v xml:space="preserve"> </v>
      </c>
      <c r="D821" s="17" t="str">
        <f>IF(ISERROR(VLOOKUP(B821,Emprunteurs!$A$2:$C$1629,3,FALSE))," ",VLOOKUP(B821,Emprunteurs!$A$2:$C$1629,3,FALSE))</f>
        <v xml:space="preserve"> </v>
      </c>
      <c r="E821" s="17" t="str">
        <f>IF(ISERROR(VLOOKUP(B821,Emprunteurs!$A$2:$E$1629,4,FALSE))," ",VLOOKUP(B821,Emprunteurs!$A$2:$E$1629,4,FALSE))</f>
        <v xml:space="preserve"> </v>
      </c>
      <c r="F821" s="17" t="str">
        <f>IF(ISERROR(VLOOKUP(B821,Emprunteurs!$A$2:$E$1629,5,FALSE))," ",VLOOKUP(B821,Emprunteurs!$A$2:$E$1629,5,FALSE))</f>
        <v xml:space="preserve"> </v>
      </c>
      <c r="J821" s="17" t="str">
        <f>IF(ISERROR(VLOOKUP(H821,Inventaire!$A$2:$D$180,3,FALSE))," ",VLOOKUP(H821,Inventaire!$A$2:$D$180,3,FALSE))</f>
        <v xml:space="preserve"> </v>
      </c>
    </row>
    <row r="822" spans="3:10" x14ac:dyDescent="0.25">
      <c r="C822" s="17" t="str">
        <f>IF(ISERROR(VLOOKUP(B822,Emprunteurs!$A$2:$C$1629,2,FALSE))," ",VLOOKUP(B822,Emprunteurs!$A$2:$C$1629,2,FALSE))</f>
        <v xml:space="preserve"> </v>
      </c>
      <c r="D822" s="17" t="str">
        <f>IF(ISERROR(VLOOKUP(B822,Emprunteurs!$A$2:$C$1629,3,FALSE))," ",VLOOKUP(B822,Emprunteurs!$A$2:$C$1629,3,FALSE))</f>
        <v xml:space="preserve"> </v>
      </c>
      <c r="E822" s="17" t="str">
        <f>IF(ISERROR(VLOOKUP(B822,Emprunteurs!$A$2:$E$1629,4,FALSE))," ",VLOOKUP(B822,Emprunteurs!$A$2:$E$1629,4,FALSE))</f>
        <v xml:space="preserve"> </v>
      </c>
      <c r="F822" s="17" t="str">
        <f>IF(ISERROR(VLOOKUP(B822,Emprunteurs!$A$2:$E$1629,5,FALSE))," ",VLOOKUP(B822,Emprunteurs!$A$2:$E$1629,5,FALSE))</f>
        <v xml:space="preserve"> </v>
      </c>
      <c r="J822" s="17" t="str">
        <f>IF(ISERROR(VLOOKUP(H822,Inventaire!$A$2:$D$180,3,FALSE))," ",VLOOKUP(H822,Inventaire!$A$2:$D$180,3,FALSE))</f>
        <v xml:space="preserve"> </v>
      </c>
    </row>
    <row r="823" spans="3:10" x14ac:dyDescent="0.25">
      <c r="C823" s="17" t="str">
        <f>IF(ISERROR(VLOOKUP(B823,Emprunteurs!$A$2:$C$1629,2,FALSE))," ",VLOOKUP(B823,Emprunteurs!$A$2:$C$1629,2,FALSE))</f>
        <v xml:space="preserve"> </v>
      </c>
      <c r="D823" s="17" t="str">
        <f>IF(ISERROR(VLOOKUP(B823,Emprunteurs!$A$2:$C$1629,3,FALSE))," ",VLOOKUP(B823,Emprunteurs!$A$2:$C$1629,3,FALSE))</f>
        <v xml:space="preserve"> </v>
      </c>
      <c r="E823" s="17" t="str">
        <f>IF(ISERROR(VLOOKUP(B823,Emprunteurs!$A$2:$E$1629,4,FALSE))," ",VLOOKUP(B823,Emprunteurs!$A$2:$E$1629,4,FALSE))</f>
        <v xml:space="preserve"> </v>
      </c>
      <c r="F823" s="17" t="str">
        <f>IF(ISERROR(VLOOKUP(B823,Emprunteurs!$A$2:$E$1629,5,FALSE))," ",VLOOKUP(B823,Emprunteurs!$A$2:$E$1629,5,FALSE))</f>
        <v xml:space="preserve"> </v>
      </c>
      <c r="J823" s="17" t="str">
        <f>IF(ISERROR(VLOOKUP(H823,Inventaire!$A$2:$D$180,3,FALSE))," ",VLOOKUP(H823,Inventaire!$A$2:$D$180,3,FALSE))</f>
        <v xml:space="preserve"> </v>
      </c>
    </row>
    <row r="824" spans="3:10" x14ac:dyDescent="0.25">
      <c r="C824" s="17" t="str">
        <f>IF(ISERROR(VLOOKUP(B824,Emprunteurs!$A$2:$C$1629,2,FALSE))," ",VLOOKUP(B824,Emprunteurs!$A$2:$C$1629,2,FALSE))</f>
        <v xml:space="preserve"> </v>
      </c>
      <c r="D824" s="17" t="str">
        <f>IF(ISERROR(VLOOKUP(B824,Emprunteurs!$A$2:$C$1629,3,FALSE))," ",VLOOKUP(B824,Emprunteurs!$A$2:$C$1629,3,FALSE))</f>
        <v xml:space="preserve"> </v>
      </c>
      <c r="E824" s="17" t="str">
        <f>IF(ISERROR(VLOOKUP(B824,Emprunteurs!$A$2:$E$1629,4,FALSE))," ",VLOOKUP(B824,Emprunteurs!$A$2:$E$1629,4,FALSE))</f>
        <v xml:space="preserve"> </v>
      </c>
      <c r="F824" s="17" t="str">
        <f>IF(ISERROR(VLOOKUP(B824,Emprunteurs!$A$2:$E$1629,5,FALSE))," ",VLOOKUP(B824,Emprunteurs!$A$2:$E$1629,5,FALSE))</f>
        <v xml:space="preserve"> </v>
      </c>
      <c r="J824" s="17" t="str">
        <f>IF(ISERROR(VLOOKUP(H824,Inventaire!$A$2:$D$180,3,FALSE))," ",VLOOKUP(H824,Inventaire!$A$2:$D$180,3,FALSE))</f>
        <v xml:space="preserve"> </v>
      </c>
    </row>
    <row r="825" spans="3:10" x14ac:dyDescent="0.25">
      <c r="C825" s="17" t="str">
        <f>IF(ISERROR(VLOOKUP(B825,Emprunteurs!$A$2:$C$1629,2,FALSE))," ",VLOOKUP(B825,Emprunteurs!$A$2:$C$1629,2,FALSE))</f>
        <v xml:space="preserve"> </v>
      </c>
      <c r="D825" s="17" t="str">
        <f>IF(ISERROR(VLOOKUP(B825,Emprunteurs!$A$2:$C$1629,3,FALSE))," ",VLOOKUP(B825,Emprunteurs!$A$2:$C$1629,3,FALSE))</f>
        <v xml:space="preserve"> </v>
      </c>
      <c r="E825" s="17" t="str">
        <f>IF(ISERROR(VLOOKUP(B825,Emprunteurs!$A$2:$E$1629,4,FALSE))," ",VLOOKUP(B825,Emprunteurs!$A$2:$E$1629,4,FALSE))</f>
        <v xml:space="preserve"> </v>
      </c>
      <c r="F825" s="17" t="str">
        <f>IF(ISERROR(VLOOKUP(B825,Emprunteurs!$A$2:$E$1629,5,FALSE))," ",VLOOKUP(B825,Emprunteurs!$A$2:$E$1629,5,FALSE))</f>
        <v xml:space="preserve"> </v>
      </c>
      <c r="J825" s="17" t="str">
        <f>IF(ISERROR(VLOOKUP(H825,Inventaire!$A$2:$D$180,3,FALSE))," ",VLOOKUP(H825,Inventaire!$A$2:$D$180,3,FALSE))</f>
        <v xml:space="preserve"> </v>
      </c>
    </row>
    <row r="826" spans="3:10" x14ac:dyDescent="0.25">
      <c r="C826" s="17" t="str">
        <f>IF(ISERROR(VLOOKUP(B826,Emprunteurs!$A$2:$C$1629,2,FALSE))," ",VLOOKUP(B826,Emprunteurs!$A$2:$C$1629,2,FALSE))</f>
        <v xml:space="preserve"> </v>
      </c>
      <c r="D826" s="17" t="str">
        <f>IF(ISERROR(VLOOKUP(B826,Emprunteurs!$A$2:$C$1629,3,FALSE))," ",VLOOKUP(B826,Emprunteurs!$A$2:$C$1629,3,FALSE))</f>
        <v xml:space="preserve"> </v>
      </c>
      <c r="E826" s="17" t="str">
        <f>IF(ISERROR(VLOOKUP(B826,Emprunteurs!$A$2:$E$1629,4,FALSE))," ",VLOOKUP(B826,Emprunteurs!$A$2:$E$1629,4,FALSE))</f>
        <v xml:space="preserve"> </v>
      </c>
      <c r="F826" s="17" t="str">
        <f>IF(ISERROR(VLOOKUP(B826,Emprunteurs!$A$2:$E$1629,5,FALSE))," ",VLOOKUP(B826,Emprunteurs!$A$2:$E$1629,5,FALSE))</f>
        <v xml:space="preserve"> </v>
      </c>
      <c r="J826" s="17" t="str">
        <f>IF(ISERROR(VLOOKUP(H826,Inventaire!$A$2:$D$180,3,FALSE))," ",VLOOKUP(H826,Inventaire!$A$2:$D$180,3,FALSE))</f>
        <v xml:space="preserve"> </v>
      </c>
    </row>
    <row r="827" spans="3:10" x14ac:dyDescent="0.25">
      <c r="C827" s="17" t="str">
        <f>IF(ISERROR(VLOOKUP(B827,Emprunteurs!$A$2:$C$1629,2,FALSE))," ",VLOOKUP(B827,Emprunteurs!$A$2:$C$1629,2,FALSE))</f>
        <v xml:space="preserve"> </v>
      </c>
      <c r="D827" s="17" t="str">
        <f>IF(ISERROR(VLOOKUP(B827,Emprunteurs!$A$2:$C$1629,3,FALSE))," ",VLOOKUP(B827,Emprunteurs!$A$2:$C$1629,3,FALSE))</f>
        <v xml:space="preserve"> </v>
      </c>
      <c r="E827" s="17" t="str">
        <f>IF(ISERROR(VLOOKUP(B827,Emprunteurs!$A$2:$E$1629,4,FALSE))," ",VLOOKUP(B827,Emprunteurs!$A$2:$E$1629,4,FALSE))</f>
        <v xml:space="preserve"> </v>
      </c>
      <c r="F827" s="17" t="str">
        <f>IF(ISERROR(VLOOKUP(B827,Emprunteurs!$A$2:$E$1629,5,FALSE))," ",VLOOKUP(B827,Emprunteurs!$A$2:$E$1629,5,FALSE))</f>
        <v xml:space="preserve"> </v>
      </c>
      <c r="J827" s="17" t="str">
        <f>IF(ISERROR(VLOOKUP(H827,Inventaire!$A$2:$D$180,3,FALSE))," ",VLOOKUP(H827,Inventaire!$A$2:$D$180,3,FALSE))</f>
        <v xml:space="preserve"> </v>
      </c>
    </row>
    <row r="828" spans="3:10" x14ac:dyDescent="0.25">
      <c r="C828" s="17" t="str">
        <f>IF(ISERROR(VLOOKUP(B828,Emprunteurs!$A$2:$C$1629,2,FALSE))," ",VLOOKUP(B828,Emprunteurs!$A$2:$C$1629,2,FALSE))</f>
        <v xml:space="preserve"> </v>
      </c>
      <c r="D828" s="17" t="str">
        <f>IF(ISERROR(VLOOKUP(B828,Emprunteurs!$A$2:$C$1629,3,FALSE))," ",VLOOKUP(B828,Emprunteurs!$A$2:$C$1629,3,FALSE))</f>
        <v xml:space="preserve"> </v>
      </c>
      <c r="E828" s="17" t="str">
        <f>IF(ISERROR(VLOOKUP(B828,Emprunteurs!$A$2:$E$1629,4,FALSE))," ",VLOOKUP(B828,Emprunteurs!$A$2:$E$1629,4,FALSE))</f>
        <v xml:space="preserve"> </v>
      </c>
      <c r="F828" s="17" t="str">
        <f>IF(ISERROR(VLOOKUP(B828,Emprunteurs!$A$2:$E$1629,5,FALSE))," ",VLOOKUP(B828,Emprunteurs!$A$2:$E$1629,5,FALSE))</f>
        <v xml:space="preserve"> </v>
      </c>
      <c r="J828" s="17" t="str">
        <f>IF(ISERROR(VLOOKUP(H828,Inventaire!$A$2:$D$180,3,FALSE))," ",VLOOKUP(H828,Inventaire!$A$2:$D$180,3,FALSE))</f>
        <v xml:space="preserve"> </v>
      </c>
    </row>
    <row r="829" spans="3:10" x14ac:dyDescent="0.25">
      <c r="C829" s="17" t="str">
        <f>IF(ISERROR(VLOOKUP(B829,Emprunteurs!$A$2:$C$1629,2,FALSE))," ",VLOOKUP(B829,Emprunteurs!$A$2:$C$1629,2,FALSE))</f>
        <v xml:space="preserve"> </v>
      </c>
      <c r="D829" s="17" t="str">
        <f>IF(ISERROR(VLOOKUP(B829,Emprunteurs!$A$2:$C$1629,3,FALSE))," ",VLOOKUP(B829,Emprunteurs!$A$2:$C$1629,3,FALSE))</f>
        <v xml:space="preserve"> </v>
      </c>
      <c r="E829" s="17" t="str">
        <f>IF(ISERROR(VLOOKUP(B829,Emprunteurs!$A$2:$E$1629,4,FALSE))," ",VLOOKUP(B829,Emprunteurs!$A$2:$E$1629,4,FALSE))</f>
        <v xml:space="preserve"> </v>
      </c>
      <c r="F829" s="17" t="str">
        <f>IF(ISERROR(VLOOKUP(B829,Emprunteurs!$A$2:$E$1629,5,FALSE))," ",VLOOKUP(B829,Emprunteurs!$A$2:$E$1629,5,FALSE))</f>
        <v xml:space="preserve"> </v>
      </c>
      <c r="J829" s="17" t="str">
        <f>IF(ISERROR(VLOOKUP(H829,Inventaire!$A$2:$D$180,3,FALSE))," ",VLOOKUP(H829,Inventaire!$A$2:$D$180,3,FALSE))</f>
        <v xml:space="preserve"> </v>
      </c>
    </row>
    <row r="830" spans="3:10" x14ac:dyDescent="0.25">
      <c r="C830" s="17" t="str">
        <f>IF(ISERROR(VLOOKUP(B830,Emprunteurs!$A$2:$C$1629,2,FALSE))," ",VLOOKUP(B830,Emprunteurs!$A$2:$C$1629,2,FALSE))</f>
        <v xml:space="preserve"> </v>
      </c>
      <c r="D830" s="17" t="str">
        <f>IF(ISERROR(VLOOKUP(B830,Emprunteurs!$A$2:$C$1629,3,FALSE))," ",VLOOKUP(B830,Emprunteurs!$A$2:$C$1629,3,FALSE))</f>
        <v xml:space="preserve"> </v>
      </c>
      <c r="E830" s="17" t="str">
        <f>IF(ISERROR(VLOOKUP(B830,Emprunteurs!$A$2:$E$1629,4,FALSE))," ",VLOOKUP(B830,Emprunteurs!$A$2:$E$1629,4,FALSE))</f>
        <v xml:space="preserve"> </v>
      </c>
      <c r="F830" s="17" t="str">
        <f>IF(ISERROR(VLOOKUP(B830,Emprunteurs!$A$2:$E$1629,5,FALSE))," ",VLOOKUP(B830,Emprunteurs!$A$2:$E$1629,5,FALSE))</f>
        <v xml:space="preserve"> </v>
      </c>
      <c r="J830" s="17" t="str">
        <f>IF(ISERROR(VLOOKUP(H830,Inventaire!$A$2:$D$180,3,FALSE))," ",VLOOKUP(H830,Inventaire!$A$2:$D$180,3,FALSE))</f>
        <v xml:space="preserve"> </v>
      </c>
    </row>
    <row r="831" spans="3:10" x14ac:dyDescent="0.25">
      <c r="C831" s="17" t="str">
        <f>IF(ISERROR(VLOOKUP(B831,Emprunteurs!$A$2:$C$1629,2,FALSE))," ",VLOOKUP(B831,Emprunteurs!$A$2:$C$1629,2,FALSE))</f>
        <v xml:space="preserve"> </v>
      </c>
      <c r="D831" s="17" t="str">
        <f>IF(ISERROR(VLOOKUP(B831,Emprunteurs!$A$2:$C$1629,3,FALSE))," ",VLOOKUP(B831,Emprunteurs!$A$2:$C$1629,3,FALSE))</f>
        <v xml:space="preserve"> </v>
      </c>
      <c r="E831" s="17" t="str">
        <f>IF(ISERROR(VLOOKUP(B831,Emprunteurs!$A$2:$E$1629,4,FALSE))," ",VLOOKUP(B831,Emprunteurs!$A$2:$E$1629,4,FALSE))</f>
        <v xml:space="preserve"> </v>
      </c>
      <c r="F831" s="17" t="str">
        <f>IF(ISERROR(VLOOKUP(B831,Emprunteurs!$A$2:$E$1629,5,FALSE))," ",VLOOKUP(B831,Emprunteurs!$A$2:$E$1629,5,FALSE))</f>
        <v xml:space="preserve"> </v>
      </c>
      <c r="J831" s="17" t="str">
        <f>IF(ISERROR(VLOOKUP(H831,Inventaire!$A$2:$D$180,3,FALSE))," ",VLOOKUP(H831,Inventaire!$A$2:$D$180,3,FALSE))</f>
        <v xml:space="preserve"> </v>
      </c>
    </row>
    <row r="832" spans="3:10" x14ac:dyDescent="0.25">
      <c r="C832" s="17" t="str">
        <f>IF(ISERROR(VLOOKUP(B832,Emprunteurs!$A$2:$C$1629,2,FALSE))," ",VLOOKUP(B832,Emprunteurs!$A$2:$C$1629,2,FALSE))</f>
        <v xml:space="preserve"> </v>
      </c>
      <c r="D832" s="17" t="str">
        <f>IF(ISERROR(VLOOKUP(B832,Emprunteurs!$A$2:$C$1629,3,FALSE))," ",VLOOKUP(B832,Emprunteurs!$A$2:$C$1629,3,FALSE))</f>
        <v xml:space="preserve"> </v>
      </c>
      <c r="E832" s="17" t="str">
        <f>IF(ISERROR(VLOOKUP(B832,Emprunteurs!$A$2:$E$1629,4,FALSE))," ",VLOOKUP(B832,Emprunteurs!$A$2:$E$1629,4,FALSE))</f>
        <v xml:space="preserve"> </v>
      </c>
      <c r="F832" s="17" t="str">
        <f>IF(ISERROR(VLOOKUP(B832,Emprunteurs!$A$2:$E$1629,5,FALSE))," ",VLOOKUP(B832,Emprunteurs!$A$2:$E$1629,5,FALSE))</f>
        <v xml:space="preserve"> </v>
      </c>
      <c r="J832" s="17" t="str">
        <f>IF(ISERROR(VLOOKUP(H832,Inventaire!$A$2:$D$180,3,FALSE))," ",VLOOKUP(H832,Inventaire!$A$2:$D$180,3,FALSE))</f>
        <v xml:space="preserve"> </v>
      </c>
    </row>
    <row r="833" spans="3:10" x14ac:dyDescent="0.25">
      <c r="C833" s="17" t="str">
        <f>IF(ISERROR(VLOOKUP(B833,Emprunteurs!$A$2:$C$1629,2,FALSE))," ",VLOOKUP(B833,Emprunteurs!$A$2:$C$1629,2,FALSE))</f>
        <v xml:space="preserve"> </v>
      </c>
      <c r="D833" s="17" t="str">
        <f>IF(ISERROR(VLOOKUP(B833,Emprunteurs!$A$2:$C$1629,3,FALSE))," ",VLOOKUP(B833,Emprunteurs!$A$2:$C$1629,3,FALSE))</f>
        <v xml:space="preserve"> </v>
      </c>
      <c r="E833" s="17" t="str">
        <f>IF(ISERROR(VLOOKUP(B833,Emprunteurs!$A$2:$E$1629,4,FALSE))," ",VLOOKUP(B833,Emprunteurs!$A$2:$E$1629,4,FALSE))</f>
        <v xml:space="preserve"> </v>
      </c>
      <c r="F833" s="17" t="str">
        <f>IF(ISERROR(VLOOKUP(B833,Emprunteurs!$A$2:$E$1629,5,FALSE))," ",VLOOKUP(B833,Emprunteurs!$A$2:$E$1629,5,FALSE))</f>
        <v xml:space="preserve"> </v>
      </c>
      <c r="J833" s="17" t="str">
        <f>IF(ISERROR(VLOOKUP(H833,Inventaire!$A$2:$D$180,3,FALSE))," ",VLOOKUP(H833,Inventaire!$A$2:$D$180,3,FALSE))</f>
        <v xml:space="preserve"> </v>
      </c>
    </row>
    <row r="834" spans="3:10" x14ac:dyDescent="0.25">
      <c r="C834" s="17" t="str">
        <f>IF(ISERROR(VLOOKUP(B834,Emprunteurs!$A$2:$C$1629,2,FALSE))," ",VLOOKUP(B834,Emprunteurs!$A$2:$C$1629,2,FALSE))</f>
        <v xml:space="preserve"> </v>
      </c>
      <c r="D834" s="17" t="str">
        <f>IF(ISERROR(VLOOKUP(B834,Emprunteurs!$A$2:$C$1629,3,FALSE))," ",VLOOKUP(B834,Emprunteurs!$A$2:$C$1629,3,FALSE))</f>
        <v xml:space="preserve"> </v>
      </c>
      <c r="E834" s="17" t="str">
        <f>IF(ISERROR(VLOOKUP(B834,Emprunteurs!$A$2:$E$1629,4,FALSE))," ",VLOOKUP(B834,Emprunteurs!$A$2:$E$1629,4,FALSE))</f>
        <v xml:space="preserve"> </v>
      </c>
      <c r="F834" s="17" t="str">
        <f>IF(ISERROR(VLOOKUP(B834,Emprunteurs!$A$2:$E$1629,5,FALSE))," ",VLOOKUP(B834,Emprunteurs!$A$2:$E$1629,5,FALSE))</f>
        <v xml:space="preserve"> </v>
      </c>
      <c r="J834" s="17" t="str">
        <f>IF(ISERROR(VLOOKUP(H834,Inventaire!$A$2:$D$180,3,FALSE))," ",VLOOKUP(H834,Inventaire!$A$2:$D$180,3,FALSE))</f>
        <v xml:space="preserve"> </v>
      </c>
    </row>
    <row r="835" spans="3:10" x14ac:dyDescent="0.25">
      <c r="C835" s="17" t="str">
        <f>IF(ISERROR(VLOOKUP(B835,Emprunteurs!$A$2:$C$1629,2,FALSE))," ",VLOOKUP(B835,Emprunteurs!$A$2:$C$1629,2,FALSE))</f>
        <v xml:space="preserve"> </v>
      </c>
      <c r="D835" s="17" t="str">
        <f>IF(ISERROR(VLOOKUP(B835,Emprunteurs!$A$2:$C$1629,3,FALSE))," ",VLOOKUP(B835,Emprunteurs!$A$2:$C$1629,3,FALSE))</f>
        <v xml:space="preserve"> </v>
      </c>
      <c r="E835" s="17" t="str">
        <f>IF(ISERROR(VLOOKUP(B835,Emprunteurs!$A$2:$E$1629,4,FALSE))," ",VLOOKUP(B835,Emprunteurs!$A$2:$E$1629,4,FALSE))</f>
        <v xml:space="preserve"> </v>
      </c>
      <c r="F835" s="17" t="str">
        <f>IF(ISERROR(VLOOKUP(B835,Emprunteurs!$A$2:$E$1629,5,FALSE))," ",VLOOKUP(B835,Emprunteurs!$A$2:$E$1629,5,FALSE))</f>
        <v xml:space="preserve"> </v>
      </c>
      <c r="J835" s="17" t="str">
        <f>IF(ISERROR(VLOOKUP(H835,Inventaire!$A$2:$D$180,3,FALSE))," ",VLOOKUP(H835,Inventaire!$A$2:$D$180,3,FALSE))</f>
        <v xml:space="preserve"> </v>
      </c>
    </row>
    <row r="836" spans="3:10" x14ac:dyDescent="0.25">
      <c r="C836" s="17" t="str">
        <f>IF(ISERROR(VLOOKUP(B836,Emprunteurs!$A$2:$C$1629,2,FALSE))," ",VLOOKUP(B836,Emprunteurs!$A$2:$C$1629,2,FALSE))</f>
        <v xml:space="preserve"> </v>
      </c>
      <c r="D836" s="17" t="str">
        <f>IF(ISERROR(VLOOKUP(B836,Emprunteurs!$A$2:$C$1629,3,FALSE))," ",VLOOKUP(B836,Emprunteurs!$A$2:$C$1629,3,FALSE))</f>
        <v xml:space="preserve"> </v>
      </c>
      <c r="E836" s="17" t="str">
        <f>IF(ISERROR(VLOOKUP(B836,Emprunteurs!$A$2:$E$1629,4,FALSE))," ",VLOOKUP(B836,Emprunteurs!$A$2:$E$1629,4,FALSE))</f>
        <v xml:space="preserve"> </v>
      </c>
      <c r="F836" s="17" t="str">
        <f>IF(ISERROR(VLOOKUP(B836,Emprunteurs!$A$2:$E$1629,5,FALSE))," ",VLOOKUP(B836,Emprunteurs!$A$2:$E$1629,5,FALSE))</f>
        <v xml:space="preserve"> </v>
      </c>
      <c r="J836" s="17" t="str">
        <f>IF(ISERROR(VLOOKUP(H836,Inventaire!$A$2:$D$180,3,FALSE))," ",VLOOKUP(H836,Inventaire!$A$2:$D$180,3,FALSE))</f>
        <v xml:space="preserve"> </v>
      </c>
    </row>
    <row r="837" spans="3:10" x14ac:dyDescent="0.25">
      <c r="C837" s="17" t="str">
        <f>IF(ISERROR(VLOOKUP(B837,Emprunteurs!$A$2:$C$1629,2,FALSE))," ",VLOOKUP(B837,Emprunteurs!$A$2:$C$1629,2,FALSE))</f>
        <v xml:space="preserve"> </v>
      </c>
      <c r="D837" s="17" t="str">
        <f>IF(ISERROR(VLOOKUP(B837,Emprunteurs!$A$2:$C$1629,3,FALSE))," ",VLOOKUP(B837,Emprunteurs!$A$2:$C$1629,3,FALSE))</f>
        <v xml:space="preserve"> </v>
      </c>
      <c r="E837" s="17" t="str">
        <f>IF(ISERROR(VLOOKUP(B837,Emprunteurs!$A$2:$E$1629,4,FALSE))," ",VLOOKUP(B837,Emprunteurs!$A$2:$E$1629,4,FALSE))</f>
        <v xml:space="preserve"> </v>
      </c>
      <c r="F837" s="17" t="str">
        <f>IF(ISERROR(VLOOKUP(B837,Emprunteurs!$A$2:$E$1629,5,FALSE))," ",VLOOKUP(B837,Emprunteurs!$A$2:$E$1629,5,FALSE))</f>
        <v xml:space="preserve"> </v>
      </c>
      <c r="J837" s="17" t="str">
        <f>IF(ISERROR(VLOOKUP(H837,Inventaire!$A$2:$D$180,3,FALSE))," ",VLOOKUP(H837,Inventaire!$A$2:$D$180,3,FALSE))</f>
        <v xml:space="preserve"> </v>
      </c>
    </row>
    <row r="838" spans="3:10" x14ac:dyDescent="0.25">
      <c r="C838" s="17" t="str">
        <f>IF(ISERROR(VLOOKUP(B838,Emprunteurs!$A$2:$C$1629,2,FALSE))," ",VLOOKUP(B838,Emprunteurs!$A$2:$C$1629,2,FALSE))</f>
        <v xml:space="preserve"> </v>
      </c>
      <c r="D838" s="17" t="str">
        <f>IF(ISERROR(VLOOKUP(B838,Emprunteurs!$A$2:$C$1629,3,FALSE))," ",VLOOKUP(B838,Emprunteurs!$A$2:$C$1629,3,FALSE))</f>
        <v xml:space="preserve"> </v>
      </c>
      <c r="E838" s="17" t="str">
        <f>IF(ISERROR(VLOOKUP(B838,Emprunteurs!$A$2:$E$1629,4,FALSE))," ",VLOOKUP(B838,Emprunteurs!$A$2:$E$1629,4,FALSE))</f>
        <v xml:space="preserve"> </v>
      </c>
      <c r="F838" s="17" t="str">
        <f>IF(ISERROR(VLOOKUP(B838,Emprunteurs!$A$2:$E$1629,5,FALSE))," ",VLOOKUP(B838,Emprunteurs!$A$2:$E$1629,5,FALSE))</f>
        <v xml:space="preserve"> </v>
      </c>
      <c r="J838" s="17" t="str">
        <f>IF(ISERROR(VLOOKUP(H838,Inventaire!$A$2:$D$180,3,FALSE))," ",VLOOKUP(H838,Inventaire!$A$2:$D$180,3,FALSE))</f>
        <v xml:space="preserve"> </v>
      </c>
    </row>
    <row r="839" spans="3:10" x14ac:dyDescent="0.25">
      <c r="C839" s="17" t="str">
        <f>IF(ISERROR(VLOOKUP(B839,Emprunteurs!$A$2:$C$1629,2,FALSE))," ",VLOOKUP(B839,Emprunteurs!$A$2:$C$1629,2,FALSE))</f>
        <v xml:space="preserve"> </v>
      </c>
      <c r="D839" s="17" t="str">
        <f>IF(ISERROR(VLOOKUP(B839,Emprunteurs!$A$2:$C$1629,3,FALSE))," ",VLOOKUP(B839,Emprunteurs!$A$2:$C$1629,3,FALSE))</f>
        <v xml:space="preserve"> </v>
      </c>
      <c r="E839" s="17" t="str">
        <f>IF(ISERROR(VLOOKUP(B839,Emprunteurs!$A$2:$E$1629,4,FALSE))," ",VLOOKUP(B839,Emprunteurs!$A$2:$E$1629,4,FALSE))</f>
        <v xml:space="preserve"> </v>
      </c>
      <c r="F839" s="17" t="str">
        <f>IF(ISERROR(VLOOKUP(B839,Emprunteurs!$A$2:$E$1629,5,FALSE))," ",VLOOKUP(B839,Emprunteurs!$A$2:$E$1629,5,FALSE))</f>
        <v xml:space="preserve"> </v>
      </c>
      <c r="J839" s="17" t="str">
        <f>IF(ISERROR(VLOOKUP(H839,Inventaire!$A$2:$D$180,3,FALSE))," ",VLOOKUP(H839,Inventaire!$A$2:$D$180,3,FALSE))</f>
        <v xml:space="preserve"> </v>
      </c>
    </row>
    <row r="840" spans="3:10" x14ac:dyDescent="0.25">
      <c r="C840" s="17" t="str">
        <f>IF(ISERROR(VLOOKUP(B840,Emprunteurs!$A$2:$C$1629,2,FALSE))," ",VLOOKUP(B840,Emprunteurs!$A$2:$C$1629,2,FALSE))</f>
        <v xml:space="preserve"> </v>
      </c>
      <c r="D840" s="17" t="str">
        <f>IF(ISERROR(VLOOKUP(B840,Emprunteurs!$A$2:$C$1629,3,FALSE))," ",VLOOKUP(B840,Emprunteurs!$A$2:$C$1629,3,FALSE))</f>
        <v xml:space="preserve"> </v>
      </c>
      <c r="E840" s="17" t="str">
        <f>IF(ISERROR(VLOOKUP(B840,Emprunteurs!$A$2:$E$1629,4,FALSE))," ",VLOOKUP(B840,Emprunteurs!$A$2:$E$1629,4,FALSE))</f>
        <v xml:space="preserve"> </v>
      </c>
      <c r="F840" s="17" t="str">
        <f>IF(ISERROR(VLOOKUP(B840,Emprunteurs!$A$2:$E$1629,5,FALSE))," ",VLOOKUP(B840,Emprunteurs!$A$2:$E$1629,5,FALSE))</f>
        <v xml:space="preserve"> </v>
      </c>
      <c r="J840" s="17" t="str">
        <f>IF(ISERROR(VLOOKUP(H840,Inventaire!$A$2:$D$180,3,FALSE))," ",VLOOKUP(H840,Inventaire!$A$2:$D$180,3,FALSE))</f>
        <v xml:space="preserve"> </v>
      </c>
    </row>
    <row r="841" spans="3:10" x14ac:dyDescent="0.25">
      <c r="C841" s="17" t="str">
        <f>IF(ISERROR(VLOOKUP(B841,Emprunteurs!$A$2:$C$1629,2,FALSE))," ",VLOOKUP(B841,Emprunteurs!$A$2:$C$1629,2,FALSE))</f>
        <v xml:space="preserve"> </v>
      </c>
      <c r="D841" s="17" t="str">
        <f>IF(ISERROR(VLOOKUP(B841,Emprunteurs!$A$2:$C$1629,3,FALSE))," ",VLOOKUP(B841,Emprunteurs!$A$2:$C$1629,3,FALSE))</f>
        <v xml:space="preserve"> </v>
      </c>
      <c r="E841" s="17" t="str">
        <f>IF(ISERROR(VLOOKUP(B841,Emprunteurs!$A$2:$E$1629,4,FALSE))," ",VLOOKUP(B841,Emprunteurs!$A$2:$E$1629,4,FALSE))</f>
        <v xml:space="preserve"> </v>
      </c>
      <c r="F841" s="17" t="str">
        <f>IF(ISERROR(VLOOKUP(B841,Emprunteurs!$A$2:$E$1629,5,FALSE))," ",VLOOKUP(B841,Emprunteurs!$A$2:$E$1629,5,FALSE))</f>
        <v xml:space="preserve"> </v>
      </c>
      <c r="J841" s="17" t="str">
        <f>IF(ISERROR(VLOOKUP(H841,Inventaire!$A$2:$D$180,3,FALSE))," ",VLOOKUP(H841,Inventaire!$A$2:$D$180,3,FALSE))</f>
        <v xml:space="preserve"> </v>
      </c>
    </row>
    <row r="842" spans="3:10" x14ac:dyDescent="0.25">
      <c r="C842" s="17" t="str">
        <f>IF(ISERROR(VLOOKUP(B842,Emprunteurs!$A$2:$C$1629,2,FALSE))," ",VLOOKUP(B842,Emprunteurs!$A$2:$C$1629,2,FALSE))</f>
        <v xml:space="preserve"> </v>
      </c>
      <c r="D842" s="17" t="str">
        <f>IF(ISERROR(VLOOKUP(B842,Emprunteurs!$A$2:$C$1629,3,FALSE))," ",VLOOKUP(B842,Emprunteurs!$A$2:$C$1629,3,FALSE))</f>
        <v xml:space="preserve"> </v>
      </c>
      <c r="E842" s="17" t="str">
        <f>IF(ISERROR(VLOOKUP(B842,Emprunteurs!$A$2:$E$1629,4,FALSE))," ",VLOOKUP(B842,Emprunteurs!$A$2:$E$1629,4,FALSE))</f>
        <v xml:space="preserve"> </v>
      </c>
      <c r="F842" s="17" t="str">
        <f>IF(ISERROR(VLOOKUP(B842,Emprunteurs!$A$2:$E$1629,5,FALSE))," ",VLOOKUP(B842,Emprunteurs!$A$2:$E$1629,5,FALSE))</f>
        <v xml:space="preserve"> </v>
      </c>
      <c r="J842" s="17" t="str">
        <f>IF(ISERROR(VLOOKUP(H842,Inventaire!$A$2:$D$180,3,FALSE))," ",VLOOKUP(H842,Inventaire!$A$2:$D$180,3,FALSE))</f>
        <v xml:space="preserve"> </v>
      </c>
    </row>
    <row r="843" spans="3:10" x14ac:dyDescent="0.25">
      <c r="C843" s="17" t="str">
        <f>IF(ISERROR(VLOOKUP(B843,Emprunteurs!$A$2:$C$1629,2,FALSE))," ",VLOOKUP(B843,Emprunteurs!$A$2:$C$1629,2,FALSE))</f>
        <v xml:space="preserve"> </v>
      </c>
      <c r="D843" s="17" t="str">
        <f>IF(ISERROR(VLOOKUP(B843,Emprunteurs!$A$2:$C$1629,3,FALSE))," ",VLOOKUP(B843,Emprunteurs!$A$2:$C$1629,3,FALSE))</f>
        <v xml:space="preserve"> </v>
      </c>
      <c r="E843" s="17" t="str">
        <f>IF(ISERROR(VLOOKUP(B843,Emprunteurs!$A$2:$E$1629,4,FALSE))," ",VLOOKUP(B843,Emprunteurs!$A$2:$E$1629,4,FALSE))</f>
        <v xml:space="preserve"> </v>
      </c>
      <c r="F843" s="17" t="str">
        <f>IF(ISERROR(VLOOKUP(B843,Emprunteurs!$A$2:$E$1629,5,FALSE))," ",VLOOKUP(B843,Emprunteurs!$A$2:$E$1629,5,FALSE))</f>
        <v xml:space="preserve"> </v>
      </c>
      <c r="J843" s="17" t="str">
        <f>IF(ISERROR(VLOOKUP(H843,Inventaire!$A$2:$D$180,3,FALSE))," ",VLOOKUP(H843,Inventaire!$A$2:$D$180,3,FALSE))</f>
        <v xml:space="preserve"> </v>
      </c>
    </row>
    <row r="844" spans="3:10" x14ac:dyDescent="0.25">
      <c r="C844" s="17" t="str">
        <f>IF(ISERROR(VLOOKUP(B844,Emprunteurs!$A$2:$C$1629,2,FALSE))," ",VLOOKUP(B844,Emprunteurs!$A$2:$C$1629,2,FALSE))</f>
        <v xml:space="preserve"> </v>
      </c>
      <c r="D844" s="17" t="str">
        <f>IF(ISERROR(VLOOKUP(B844,Emprunteurs!$A$2:$C$1629,3,FALSE))," ",VLOOKUP(B844,Emprunteurs!$A$2:$C$1629,3,FALSE))</f>
        <v xml:space="preserve"> </v>
      </c>
      <c r="E844" s="17" t="str">
        <f>IF(ISERROR(VLOOKUP(B844,Emprunteurs!$A$2:$E$1629,4,FALSE))," ",VLOOKUP(B844,Emprunteurs!$A$2:$E$1629,4,FALSE))</f>
        <v xml:space="preserve"> </v>
      </c>
      <c r="F844" s="17" t="str">
        <f>IF(ISERROR(VLOOKUP(B844,Emprunteurs!$A$2:$E$1629,5,FALSE))," ",VLOOKUP(B844,Emprunteurs!$A$2:$E$1629,5,FALSE))</f>
        <v xml:space="preserve"> </v>
      </c>
      <c r="J844" s="17" t="str">
        <f>IF(ISERROR(VLOOKUP(H844,Inventaire!$A$2:$D$180,3,FALSE))," ",VLOOKUP(H844,Inventaire!$A$2:$D$180,3,FALSE))</f>
        <v xml:space="preserve"> </v>
      </c>
    </row>
    <row r="845" spans="3:10" x14ac:dyDescent="0.25">
      <c r="C845" s="17" t="str">
        <f>IF(ISERROR(VLOOKUP(B845,Emprunteurs!$A$2:$C$1629,2,FALSE))," ",VLOOKUP(B845,Emprunteurs!$A$2:$C$1629,2,FALSE))</f>
        <v xml:space="preserve"> </v>
      </c>
      <c r="D845" s="17" t="str">
        <f>IF(ISERROR(VLOOKUP(B845,Emprunteurs!$A$2:$C$1629,3,FALSE))," ",VLOOKUP(B845,Emprunteurs!$A$2:$C$1629,3,FALSE))</f>
        <v xml:space="preserve"> </v>
      </c>
      <c r="E845" s="17" t="str">
        <f>IF(ISERROR(VLOOKUP(B845,Emprunteurs!$A$2:$E$1629,4,FALSE))," ",VLOOKUP(B845,Emprunteurs!$A$2:$E$1629,4,FALSE))</f>
        <v xml:space="preserve"> </v>
      </c>
      <c r="F845" s="17" t="str">
        <f>IF(ISERROR(VLOOKUP(B845,Emprunteurs!$A$2:$E$1629,5,FALSE))," ",VLOOKUP(B845,Emprunteurs!$A$2:$E$1629,5,FALSE))</f>
        <v xml:space="preserve"> </v>
      </c>
      <c r="J845" s="17" t="str">
        <f>IF(ISERROR(VLOOKUP(H845,Inventaire!$A$2:$D$180,3,FALSE))," ",VLOOKUP(H845,Inventaire!$A$2:$D$180,3,FALSE))</f>
        <v xml:space="preserve"> </v>
      </c>
    </row>
    <row r="846" spans="3:10" x14ac:dyDescent="0.25">
      <c r="C846" s="17" t="str">
        <f>IF(ISERROR(VLOOKUP(B846,Emprunteurs!$A$2:$C$1629,2,FALSE))," ",VLOOKUP(B846,Emprunteurs!$A$2:$C$1629,2,FALSE))</f>
        <v xml:space="preserve"> </v>
      </c>
      <c r="D846" s="17" t="str">
        <f>IF(ISERROR(VLOOKUP(B846,Emprunteurs!$A$2:$C$1629,3,FALSE))," ",VLOOKUP(B846,Emprunteurs!$A$2:$C$1629,3,FALSE))</f>
        <v xml:space="preserve"> </v>
      </c>
      <c r="E846" s="17" t="str">
        <f>IF(ISERROR(VLOOKUP(B846,Emprunteurs!$A$2:$E$1629,4,FALSE))," ",VLOOKUP(B846,Emprunteurs!$A$2:$E$1629,4,FALSE))</f>
        <v xml:space="preserve"> </v>
      </c>
      <c r="F846" s="17" t="str">
        <f>IF(ISERROR(VLOOKUP(B846,Emprunteurs!$A$2:$E$1629,5,FALSE))," ",VLOOKUP(B846,Emprunteurs!$A$2:$E$1629,5,FALSE))</f>
        <v xml:space="preserve"> </v>
      </c>
      <c r="J846" s="17" t="str">
        <f>IF(ISERROR(VLOOKUP(H846,Inventaire!$A$2:$D$180,3,FALSE))," ",VLOOKUP(H846,Inventaire!$A$2:$D$180,3,FALSE))</f>
        <v xml:space="preserve"> </v>
      </c>
    </row>
    <row r="847" spans="3:10" x14ac:dyDescent="0.25">
      <c r="C847" s="17" t="str">
        <f>IF(ISERROR(VLOOKUP(B847,Emprunteurs!$A$2:$C$1629,2,FALSE))," ",VLOOKUP(B847,Emprunteurs!$A$2:$C$1629,2,FALSE))</f>
        <v xml:space="preserve"> </v>
      </c>
      <c r="D847" s="17" t="str">
        <f>IF(ISERROR(VLOOKUP(B847,Emprunteurs!$A$2:$C$1629,3,FALSE))," ",VLOOKUP(B847,Emprunteurs!$A$2:$C$1629,3,FALSE))</f>
        <v xml:space="preserve"> </v>
      </c>
      <c r="E847" s="17" t="str">
        <f>IF(ISERROR(VLOOKUP(B847,Emprunteurs!$A$2:$E$1629,4,FALSE))," ",VLOOKUP(B847,Emprunteurs!$A$2:$E$1629,4,FALSE))</f>
        <v xml:space="preserve"> </v>
      </c>
      <c r="F847" s="17" t="str">
        <f>IF(ISERROR(VLOOKUP(B847,Emprunteurs!$A$2:$E$1629,5,FALSE))," ",VLOOKUP(B847,Emprunteurs!$A$2:$E$1629,5,FALSE))</f>
        <v xml:space="preserve"> </v>
      </c>
      <c r="J847" s="17" t="str">
        <f>IF(ISERROR(VLOOKUP(H847,Inventaire!$A$2:$D$180,3,FALSE))," ",VLOOKUP(H847,Inventaire!$A$2:$D$180,3,FALSE))</f>
        <v xml:space="preserve"> </v>
      </c>
    </row>
    <row r="848" spans="3:10" x14ac:dyDescent="0.25">
      <c r="C848" s="17" t="str">
        <f>IF(ISERROR(VLOOKUP(B848,Emprunteurs!$A$2:$C$1629,2,FALSE))," ",VLOOKUP(B848,Emprunteurs!$A$2:$C$1629,2,FALSE))</f>
        <v xml:space="preserve"> </v>
      </c>
      <c r="D848" s="17" t="str">
        <f>IF(ISERROR(VLOOKUP(B848,Emprunteurs!$A$2:$C$1629,3,FALSE))," ",VLOOKUP(B848,Emprunteurs!$A$2:$C$1629,3,FALSE))</f>
        <v xml:space="preserve"> </v>
      </c>
      <c r="E848" s="17" t="str">
        <f>IF(ISERROR(VLOOKUP(B848,Emprunteurs!$A$2:$E$1629,4,FALSE))," ",VLOOKUP(B848,Emprunteurs!$A$2:$E$1629,4,FALSE))</f>
        <v xml:space="preserve"> </v>
      </c>
      <c r="F848" s="17" t="str">
        <f>IF(ISERROR(VLOOKUP(B848,Emprunteurs!$A$2:$E$1629,5,FALSE))," ",VLOOKUP(B848,Emprunteurs!$A$2:$E$1629,5,FALSE))</f>
        <v xml:space="preserve"> </v>
      </c>
      <c r="J848" s="17" t="str">
        <f>IF(ISERROR(VLOOKUP(H848,Inventaire!$A$2:$D$180,3,FALSE))," ",VLOOKUP(H848,Inventaire!$A$2:$D$180,3,FALSE))</f>
        <v xml:space="preserve"> </v>
      </c>
    </row>
    <row r="849" spans="3:10" x14ac:dyDescent="0.25">
      <c r="C849" s="17" t="str">
        <f>IF(ISERROR(VLOOKUP(B849,Emprunteurs!$A$2:$C$1629,2,FALSE))," ",VLOOKUP(B849,Emprunteurs!$A$2:$C$1629,2,FALSE))</f>
        <v xml:space="preserve"> </v>
      </c>
      <c r="D849" s="17" t="str">
        <f>IF(ISERROR(VLOOKUP(B849,Emprunteurs!$A$2:$C$1629,3,FALSE))," ",VLOOKUP(B849,Emprunteurs!$A$2:$C$1629,3,FALSE))</f>
        <v xml:space="preserve"> </v>
      </c>
      <c r="E849" s="17" t="str">
        <f>IF(ISERROR(VLOOKUP(B849,Emprunteurs!$A$2:$E$1629,4,FALSE))," ",VLOOKUP(B849,Emprunteurs!$A$2:$E$1629,4,FALSE))</f>
        <v xml:space="preserve"> </v>
      </c>
      <c r="F849" s="17" t="str">
        <f>IF(ISERROR(VLOOKUP(B849,Emprunteurs!$A$2:$E$1629,5,FALSE))," ",VLOOKUP(B849,Emprunteurs!$A$2:$E$1629,5,FALSE))</f>
        <v xml:space="preserve"> </v>
      </c>
      <c r="J849" s="17" t="str">
        <f>IF(ISERROR(VLOOKUP(H849,Inventaire!$A$2:$D$180,3,FALSE))," ",VLOOKUP(H849,Inventaire!$A$2:$D$180,3,FALSE))</f>
        <v xml:space="preserve"> </v>
      </c>
    </row>
    <row r="850" spans="3:10" x14ac:dyDescent="0.25">
      <c r="C850" s="17" t="str">
        <f>IF(ISERROR(VLOOKUP(B850,Emprunteurs!$A$2:$C$1629,2,FALSE))," ",VLOOKUP(B850,Emprunteurs!$A$2:$C$1629,2,FALSE))</f>
        <v xml:space="preserve"> </v>
      </c>
      <c r="D850" s="17" t="str">
        <f>IF(ISERROR(VLOOKUP(B850,Emprunteurs!$A$2:$C$1629,3,FALSE))," ",VLOOKUP(B850,Emprunteurs!$A$2:$C$1629,3,FALSE))</f>
        <v xml:space="preserve"> </v>
      </c>
      <c r="E850" s="17" t="str">
        <f>IF(ISERROR(VLOOKUP(B850,Emprunteurs!$A$2:$E$1629,4,FALSE))," ",VLOOKUP(B850,Emprunteurs!$A$2:$E$1629,4,FALSE))</f>
        <v xml:space="preserve"> </v>
      </c>
      <c r="F850" s="17" t="str">
        <f>IF(ISERROR(VLOOKUP(B850,Emprunteurs!$A$2:$E$1629,5,FALSE))," ",VLOOKUP(B850,Emprunteurs!$A$2:$E$1629,5,FALSE))</f>
        <v xml:space="preserve"> </v>
      </c>
      <c r="J850" s="17" t="str">
        <f>IF(ISERROR(VLOOKUP(H850,Inventaire!$A$2:$D$180,3,FALSE))," ",VLOOKUP(H850,Inventaire!$A$2:$D$180,3,FALSE))</f>
        <v xml:space="preserve"> </v>
      </c>
    </row>
    <row r="851" spans="3:10" x14ac:dyDescent="0.25">
      <c r="C851" s="17" t="str">
        <f>IF(ISERROR(VLOOKUP(B851,Emprunteurs!$A$2:$C$1629,2,FALSE))," ",VLOOKUP(B851,Emprunteurs!$A$2:$C$1629,2,FALSE))</f>
        <v xml:space="preserve"> </v>
      </c>
      <c r="D851" s="17" t="str">
        <f>IF(ISERROR(VLOOKUP(B851,Emprunteurs!$A$2:$C$1629,3,FALSE))," ",VLOOKUP(B851,Emprunteurs!$A$2:$C$1629,3,FALSE))</f>
        <v xml:space="preserve"> </v>
      </c>
      <c r="E851" s="17" t="str">
        <f>IF(ISERROR(VLOOKUP(B851,Emprunteurs!$A$2:$E$1629,4,FALSE))," ",VLOOKUP(B851,Emprunteurs!$A$2:$E$1629,4,FALSE))</f>
        <v xml:space="preserve"> </v>
      </c>
      <c r="F851" s="17" t="str">
        <f>IF(ISERROR(VLOOKUP(B851,Emprunteurs!$A$2:$E$1629,5,FALSE))," ",VLOOKUP(B851,Emprunteurs!$A$2:$E$1629,5,FALSE))</f>
        <v xml:space="preserve"> </v>
      </c>
      <c r="J851" s="17" t="str">
        <f>IF(ISERROR(VLOOKUP(H851,Inventaire!$A$2:$D$180,3,FALSE))," ",VLOOKUP(H851,Inventaire!$A$2:$D$180,3,FALSE))</f>
        <v xml:space="preserve"> </v>
      </c>
    </row>
    <row r="852" spans="3:10" x14ac:dyDescent="0.25">
      <c r="C852" s="17" t="str">
        <f>IF(ISERROR(VLOOKUP(B852,Emprunteurs!$A$2:$C$1629,2,FALSE))," ",VLOOKUP(B852,Emprunteurs!$A$2:$C$1629,2,FALSE))</f>
        <v xml:space="preserve"> </v>
      </c>
      <c r="D852" s="17" t="str">
        <f>IF(ISERROR(VLOOKUP(B852,Emprunteurs!$A$2:$C$1629,3,FALSE))," ",VLOOKUP(B852,Emprunteurs!$A$2:$C$1629,3,FALSE))</f>
        <v xml:space="preserve"> </v>
      </c>
      <c r="E852" s="17" t="str">
        <f>IF(ISERROR(VLOOKUP(B852,Emprunteurs!$A$2:$E$1629,4,FALSE))," ",VLOOKUP(B852,Emprunteurs!$A$2:$E$1629,4,FALSE))</f>
        <v xml:space="preserve"> </v>
      </c>
      <c r="F852" s="17" t="str">
        <f>IF(ISERROR(VLOOKUP(B852,Emprunteurs!$A$2:$E$1629,5,FALSE))," ",VLOOKUP(B852,Emprunteurs!$A$2:$E$1629,5,FALSE))</f>
        <v xml:space="preserve"> </v>
      </c>
      <c r="J852" s="17" t="str">
        <f>IF(ISERROR(VLOOKUP(H852,Inventaire!$A$2:$D$180,3,FALSE))," ",VLOOKUP(H852,Inventaire!$A$2:$D$180,3,FALSE))</f>
        <v xml:space="preserve"> </v>
      </c>
    </row>
    <row r="853" spans="3:10" x14ac:dyDescent="0.25">
      <c r="C853" s="17" t="str">
        <f>IF(ISERROR(VLOOKUP(B853,Emprunteurs!$A$2:$C$1629,2,FALSE))," ",VLOOKUP(B853,Emprunteurs!$A$2:$C$1629,2,FALSE))</f>
        <v xml:space="preserve"> </v>
      </c>
      <c r="D853" s="17" t="str">
        <f>IF(ISERROR(VLOOKUP(B853,Emprunteurs!$A$2:$C$1629,3,FALSE))," ",VLOOKUP(B853,Emprunteurs!$A$2:$C$1629,3,FALSE))</f>
        <v xml:space="preserve"> </v>
      </c>
      <c r="E853" s="17" t="str">
        <f>IF(ISERROR(VLOOKUP(B853,Emprunteurs!$A$2:$E$1629,4,FALSE))," ",VLOOKUP(B853,Emprunteurs!$A$2:$E$1629,4,FALSE))</f>
        <v xml:space="preserve"> </v>
      </c>
      <c r="F853" s="17" t="str">
        <f>IF(ISERROR(VLOOKUP(B853,Emprunteurs!$A$2:$E$1629,5,FALSE))," ",VLOOKUP(B853,Emprunteurs!$A$2:$E$1629,5,FALSE))</f>
        <v xml:space="preserve"> </v>
      </c>
      <c r="J853" s="17" t="str">
        <f>IF(ISERROR(VLOOKUP(H853,Inventaire!$A$2:$D$180,3,FALSE))," ",VLOOKUP(H853,Inventaire!$A$2:$D$180,3,FALSE))</f>
        <v xml:space="preserve"> </v>
      </c>
    </row>
    <row r="854" spans="3:10" x14ac:dyDescent="0.25">
      <c r="C854" s="17" t="str">
        <f>IF(ISERROR(VLOOKUP(B854,Emprunteurs!$A$2:$C$1629,2,FALSE))," ",VLOOKUP(B854,Emprunteurs!$A$2:$C$1629,2,FALSE))</f>
        <v xml:space="preserve"> </v>
      </c>
      <c r="D854" s="17" t="str">
        <f>IF(ISERROR(VLOOKUP(B854,Emprunteurs!$A$2:$C$1629,3,FALSE))," ",VLOOKUP(B854,Emprunteurs!$A$2:$C$1629,3,FALSE))</f>
        <v xml:space="preserve"> </v>
      </c>
      <c r="E854" s="17" t="str">
        <f>IF(ISERROR(VLOOKUP(B854,Emprunteurs!$A$2:$E$1629,4,FALSE))," ",VLOOKUP(B854,Emprunteurs!$A$2:$E$1629,4,FALSE))</f>
        <v xml:space="preserve"> </v>
      </c>
      <c r="F854" s="17" t="str">
        <f>IF(ISERROR(VLOOKUP(B854,Emprunteurs!$A$2:$E$1629,5,FALSE))," ",VLOOKUP(B854,Emprunteurs!$A$2:$E$1629,5,FALSE))</f>
        <v xml:space="preserve"> </v>
      </c>
      <c r="J854" s="17" t="str">
        <f>IF(ISERROR(VLOOKUP(H854,Inventaire!$A$2:$D$180,3,FALSE))," ",VLOOKUP(H854,Inventaire!$A$2:$D$180,3,FALSE))</f>
        <v xml:space="preserve"> </v>
      </c>
    </row>
    <row r="855" spans="3:10" x14ac:dyDescent="0.25">
      <c r="C855" s="17" t="str">
        <f>IF(ISERROR(VLOOKUP(B855,Emprunteurs!$A$2:$C$1629,2,FALSE))," ",VLOOKUP(B855,Emprunteurs!$A$2:$C$1629,2,FALSE))</f>
        <v xml:space="preserve"> </v>
      </c>
      <c r="D855" s="17" t="str">
        <f>IF(ISERROR(VLOOKUP(B855,Emprunteurs!$A$2:$C$1629,3,FALSE))," ",VLOOKUP(B855,Emprunteurs!$A$2:$C$1629,3,FALSE))</f>
        <v xml:space="preserve"> </v>
      </c>
      <c r="E855" s="17" t="str">
        <f>IF(ISERROR(VLOOKUP(B855,Emprunteurs!$A$2:$E$1629,4,FALSE))," ",VLOOKUP(B855,Emprunteurs!$A$2:$E$1629,4,FALSE))</f>
        <v xml:space="preserve"> </v>
      </c>
      <c r="F855" s="17" t="str">
        <f>IF(ISERROR(VLOOKUP(B855,Emprunteurs!$A$2:$E$1629,5,FALSE))," ",VLOOKUP(B855,Emprunteurs!$A$2:$E$1629,5,FALSE))</f>
        <v xml:space="preserve"> </v>
      </c>
      <c r="J855" s="17" t="str">
        <f>IF(ISERROR(VLOOKUP(H855,Inventaire!$A$2:$D$180,3,FALSE))," ",VLOOKUP(H855,Inventaire!$A$2:$D$180,3,FALSE))</f>
        <v xml:space="preserve"> </v>
      </c>
    </row>
    <row r="856" spans="3:10" x14ac:dyDescent="0.25">
      <c r="C856" s="17" t="str">
        <f>IF(ISERROR(VLOOKUP(B856,Emprunteurs!$A$2:$C$1629,2,FALSE))," ",VLOOKUP(B856,Emprunteurs!$A$2:$C$1629,2,FALSE))</f>
        <v xml:space="preserve"> </v>
      </c>
      <c r="D856" s="17" t="str">
        <f>IF(ISERROR(VLOOKUP(B856,Emprunteurs!$A$2:$C$1629,3,FALSE))," ",VLOOKUP(B856,Emprunteurs!$A$2:$C$1629,3,FALSE))</f>
        <v xml:space="preserve"> </v>
      </c>
      <c r="E856" s="17" t="str">
        <f>IF(ISERROR(VLOOKUP(B856,Emprunteurs!$A$2:$E$1629,4,FALSE))," ",VLOOKUP(B856,Emprunteurs!$A$2:$E$1629,4,FALSE))</f>
        <v xml:space="preserve"> </v>
      </c>
      <c r="F856" s="17" t="str">
        <f>IF(ISERROR(VLOOKUP(B856,Emprunteurs!$A$2:$E$1629,5,FALSE))," ",VLOOKUP(B856,Emprunteurs!$A$2:$E$1629,5,FALSE))</f>
        <v xml:space="preserve"> </v>
      </c>
      <c r="J856" s="17" t="str">
        <f>IF(ISERROR(VLOOKUP(H856,Inventaire!$A$2:$D$180,3,FALSE))," ",VLOOKUP(H856,Inventaire!$A$2:$D$180,3,FALSE))</f>
        <v xml:space="preserve"> </v>
      </c>
    </row>
    <row r="857" spans="3:10" x14ac:dyDescent="0.25">
      <c r="C857" s="17" t="str">
        <f>IF(ISERROR(VLOOKUP(B857,Emprunteurs!$A$2:$C$1629,2,FALSE))," ",VLOOKUP(B857,Emprunteurs!$A$2:$C$1629,2,FALSE))</f>
        <v xml:space="preserve"> </v>
      </c>
      <c r="D857" s="17" t="str">
        <f>IF(ISERROR(VLOOKUP(B857,Emprunteurs!$A$2:$C$1629,3,FALSE))," ",VLOOKUP(B857,Emprunteurs!$A$2:$C$1629,3,FALSE))</f>
        <v xml:space="preserve"> </v>
      </c>
      <c r="E857" s="17" t="str">
        <f>IF(ISERROR(VLOOKUP(B857,Emprunteurs!$A$2:$E$1629,4,FALSE))," ",VLOOKUP(B857,Emprunteurs!$A$2:$E$1629,4,FALSE))</f>
        <v xml:space="preserve"> </v>
      </c>
      <c r="F857" s="17" t="str">
        <f>IF(ISERROR(VLOOKUP(B857,Emprunteurs!$A$2:$E$1629,5,FALSE))," ",VLOOKUP(B857,Emprunteurs!$A$2:$E$1629,5,FALSE))</f>
        <v xml:space="preserve"> </v>
      </c>
      <c r="J857" s="17" t="str">
        <f>IF(ISERROR(VLOOKUP(H857,Inventaire!$A$2:$D$180,3,FALSE))," ",VLOOKUP(H857,Inventaire!$A$2:$D$180,3,FALSE))</f>
        <v xml:space="preserve"> </v>
      </c>
    </row>
    <row r="858" spans="3:10" x14ac:dyDescent="0.25">
      <c r="C858" s="17" t="str">
        <f>IF(ISERROR(VLOOKUP(B858,Emprunteurs!$A$2:$C$1629,2,FALSE))," ",VLOOKUP(B858,Emprunteurs!$A$2:$C$1629,2,FALSE))</f>
        <v xml:space="preserve"> </v>
      </c>
      <c r="D858" s="17" t="str">
        <f>IF(ISERROR(VLOOKUP(B858,Emprunteurs!$A$2:$C$1629,3,FALSE))," ",VLOOKUP(B858,Emprunteurs!$A$2:$C$1629,3,FALSE))</f>
        <v xml:space="preserve"> </v>
      </c>
      <c r="E858" s="17" t="str">
        <f>IF(ISERROR(VLOOKUP(B858,Emprunteurs!$A$2:$E$1629,4,FALSE))," ",VLOOKUP(B858,Emprunteurs!$A$2:$E$1629,4,FALSE))</f>
        <v xml:space="preserve"> </v>
      </c>
      <c r="F858" s="17" t="str">
        <f>IF(ISERROR(VLOOKUP(B858,Emprunteurs!$A$2:$E$1629,5,FALSE))," ",VLOOKUP(B858,Emprunteurs!$A$2:$E$1629,5,FALSE))</f>
        <v xml:space="preserve"> </v>
      </c>
      <c r="J858" s="17" t="str">
        <f>IF(ISERROR(VLOOKUP(H858,Inventaire!$A$2:$D$180,3,FALSE))," ",VLOOKUP(H858,Inventaire!$A$2:$D$180,3,FALSE))</f>
        <v xml:space="preserve"> </v>
      </c>
    </row>
    <row r="859" spans="3:10" x14ac:dyDescent="0.25">
      <c r="C859" s="17" t="str">
        <f>IF(ISERROR(VLOOKUP(B859,Emprunteurs!$A$2:$C$1629,2,FALSE))," ",VLOOKUP(B859,Emprunteurs!$A$2:$C$1629,2,FALSE))</f>
        <v xml:space="preserve"> </v>
      </c>
      <c r="D859" s="17" t="str">
        <f>IF(ISERROR(VLOOKUP(B859,Emprunteurs!$A$2:$C$1629,3,FALSE))," ",VLOOKUP(B859,Emprunteurs!$A$2:$C$1629,3,FALSE))</f>
        <v xml:space="preserve"> </v>
      </c>
      <c r="E859" s="17" t="str">
        <f>IF(ISERROR(VLOOKUP(B859,Emprunteurs!$A$2:$E$1629,4,FALSE))," ",VLOOKUP(B859,Emprunteurs!$A$2:$E$1629,4,FALSE))</f>
        <v xml:space="preserve"> </v>
      </c>
      <c r="F859" s="17" t="str">
        <f>IF(ISERROR(VLOOKUP(B859,Emprunteurs!$A$2:$E$1629,5,FALSE))," ",VLOOKUP(B859,Emprunteurs!$A$2:$E$1629,5,FALSE))</f>
        <v xml:space="preserve"> </v>
      </c>
      <c r="J859" s="17" t="str">
        <f>IF(ISERROR(VLOOKUP(H859,Inventaire!$A$2:$D$180,3,FALSE))," ",VLOOKUP(H859,Inventaire!$A$2:$D$180,3,FALSE))</f>
        <v xml:space="preserve"> </v>
      </c>
    </row>
    <row r="860" spans="3:10" x14ac:dyDescent="0.25">
      <c r="C860" s="17" t="str">
        <f>IF(ISERROR(VLOOKUP(B860,Emprunteurs!$A$2:$C$1629,2,FALSE))," ",VLOOKUP(B860,Emprunteurs!$A$2:$C$1629,2,FALSE))</f>
        <v xml:space="preserve"> </v>
      </c>
      <c r="D860" s="17" t="str">
        <f>IF(ISERROR(VLOOKUP(B860,Emprunteurs!$A$2:$C$1629,3,FALSE))," ",VLOOKUP(B860,Emprunteurs!$A$2:$C$1629,3,FALSE))</f>
        <v xml:space="preserve"> </v>
      </c>
      <c r="E860" s="17" t="str">
        <f>IF(ISERROR(VLOOKUP(B860,Emprunteurs!$A$2:$E$1629,4,FALSE))," ",VLOOKUP(B860,Emprunteurs!$A$2:$E$1629,4,FALSE))</f>
        <v xml:space="preserve"> </v>
      </c>
      <c r="F860" s="17" t="str">
        <f>IF(ISERROR(VLOOKUP(B860,Emprunteurs!$A$2:$E$1629,5,FALSE))," ",VLOOKUP(B860,Emprunteurs!$A$2:$E$1629,5,FALSE))</f>
        <v xml:space="preserve"> </v>
      </c>
      <c r="J860" s="17" t="str">
        <f>IF(ISERROR(VLOOKUP(H860,Inventaire!$A$2:$D$180,3,FALSE))," ",VLOOKUP(H860,Inventaire!$A$2:$D$180,3,FALSE))</f>
        <v xml:space="preserve"> </v>
      </c>
    </row>
    <row r="861" spans="3:10" x14ac:dyDescent="0.25">
      <c r="C861" s="17" t="str">
        <f>IF(ISERROR(VLOOKUP(B861,Emprunteurs!$A$2:$C$1629,2,FALSE))," ",VLOOKUP(B861,Emprunteurs!$A$2:$C$1629,2,FALSE))</f>
        <v xml:space="preserve"> </v>
      </c>
      <c r="D861" s="17" t="str">
        <f>IF(ISERROR(VLOOKUP(B861,Emprunteurs!$A$2:$C$1629,3,FALSE))," ",VLOOKUP(B861,Emprunteurs!$A$2:$C$1629,3,FALSE))</f>
        <v xml:space="preserve"> </v>
      </c>
      <c r="E861" s="17" t="str">
        <f>IF(ISERROR(VLOOKUP(B861,Emprunteurs!$A$2:$E$1629,4,FALSE))," ",VLOOKUP(B861,Emprunteurs!$A$2:$E$1629,4,FALSE))</f>
        <v xml:space="preserve"> </v>
      </c>
      <c r="F861" s="17" t="str">
        <f>IF(ISERROR(VLOOKUP(B861,Emprunteurs!$A$2:$E$1629,5,FALSE))," ",VLOOKUP(B861,Emprunteurs!$A$2:$E$1629,5,FALSE))</f>
        <v xml:space="preserve"> </v>
      </c>
      <c r="J861" s="17" t="str">
        <f>IF(ISERROR(VLOOKUP(H861,Inventaire!$A$2:$D$180,3,FALSE))," ",VLOOKUP(H861,Inventaire!$A$2:$D$180,3,FALSE))</f>
        <v xml:space="preserve"> </v>
      </c>
    </row>
    <row r="862" spans="3:10" x14ac:dyDescent="0.25">
      <c r="C862" s="17" t="str">
        <f>IF(ISERROR(VLOOKUP(B862,Emprunteurs!$A$2:$C$1629,2,FALSE))," ",VLOOKUP(B862,Emprunteurs!$A$2:$C$1629,2,FALSE))</f>
        <v xml:space="preserve"> </v>
      </c>
      <c r="D862" s="17" t="str">
        <f>IF(ISERROR(VLOOKUP(B862,Emprunteurs!$A$2:$C$1629,3,FALSE))," ",VLOOKUP(B862,Emprunteurs!$A$2:$C$1629,3,FALSE))</f>
        <v xml:space="preserve"> </v>
      </c>
      <c r="E862" s="17" t="str">
        <f>IF(ISERROR(VLOOKUP(B862,Emprunteurs!$A$2:$E$1629,4,FALSE))," ",VLOOKUP(B862,Emprunteurs!$A$2:$E$1629,4,FALSE))</f>
        <v xml:space="preserve"> </v>
      </c>
      <c r="F862" s="17" t="str">
        <f>IF(ISERROR(VLOOKUP(B862,Emprunteurs!$A$2:$E$1629,5,FALSE))," ",VLOOKUP(B862,Emprunteurs!$A$2:$E$1629,5,FALSE))</f>
        <v xml:space="preserve"> </v>
      </c>
      <c r="J862" s="17" t="str">
        <f>IF(ISERROR(VLOOKUP(H862,Inventaire!$A$2:$D$180,3,FALSE))," ",VLOOKUP(H862,Inventaire!$A$2:$D$180,3,FALSE))</f>
        <v xml:space="preserve"> </v>
      </c>
    </row>
    <row r="863" spans="3:10" x14ac:dyDescent="0.25">
      <c r="C863" s="17" t="str">
        <f>IF(ISERROR(VLOOKUP(B863,Emprunteurs!$A$2:$C$1629,2,FALSE))," ",VLOOKUP(B863,Emprunteurs!$A$2:$C$1629,2,FALSE))</f>
        <v xml:space="preserve"> </v>
      </c>
      <c r="D863" s="17" t="str">
        <f>IF(ISERROR(VLOOKUP(B863,Emprunteurs!$A$2:$C$1629,3,FALSE))," ",VLOOKUP(B863,Emprunteurs!$A$2:$C$1629,3,FALSE))</f>
        <v xml:space="preserve"> </v>
      </c>
      <c r="E863" s="17" t="str">
        <f>IF(ISERROR(VLOOKUP(B863,Emprunteurs!$A$2:$E$1629,4,FALSE))," ",VLOOKUP(B863,Emprunteurs!$A$2:$E$1629,4,FALSE))</f>
        <v xml:space="preserve"> </v>
      </c>
      <c r="F863" s="17" t="str">
        <f>IF(ISERROR(VLOOKUP(B863,Emprunteurs!$A$2:$E$1629,5,FALSE))," ",VLOOKUP(B863,Emprunteurs!$A$2:$E$1629,5,FALSE))</f>
        <v xml:space="preserve"> </v>
      </c>
      <c r="J863" s="17" t="str">
        <f>IF(ISERROR(VLOOKUP(H863,Inventaire!$A$2:$D$180,3,FALSE))," ",VLOOKUP(H863,Inventaire!$A$2:$D$180,3,FALSE))</f>
        <v xml:space="preserve"> </v>
      </c>
    </row>
    <row r="864" spans="3:10" x14ac:dyDescent="0.25">
      <c r="C864" s="17" t="str">
        <f>IF(ISERROR(VLOOKUP(B864,Emprunteurs!$A$2:$C$1629,2,FALSE))," ",VLOOKUP(B864,Emprunteurs!$A$2:$C$1629,2,FALSE))</f>
        <v xml:space="preserve"> </v>
      </c>
      <c r="D864" s="17" t="str">
        <f>IF(ISERROR(VLOOKUP(B864,Emprunteurs!$A$2:$C$1629,3,FALSE))," ",VLOOKUP(B864,Emprunteurs!$A$2:$C$1629,3,FALSE))</f>
        <v xml:space="preserve"> </v>
      </c>
      <c r="E864" s="17" t="str">
        <f>IF(ISERROR(VLOOKUP(B864,Emprunteurs!$A$2:$E$1629,4,FALSE))," ",VLOOKUP(B864,Emprunteurs!$A$2:$E$1629,4,FALSE))</f>
        <v xml:space="preserve"> </v>
      </c>
      <c r="F864" s="17" t="str">
        <f>IF(ISERROR(VLOOKUP(B864,Emprunteurs!$A$2:$E$1629,5,FALSE))," ",VLOOKUP(B864,Emprunteurs!$A$2:$E$1629,5,FALSE))</f>
        <v xml:space="preserve"> </v>
      </c>
      <c r="J864" s="17" t="str">
        <f>IF(ISERROR(VLOOKUP(H864,Inventaire!$A$2:$D$180,3,FALSE))," ",VLOOKUP(H864,Inventaire!$A$2:$D$180,3,FALSE))</f>
        <v xml:space="preserve"> </v>
      </c>
    </row>
    <row r="865" spans="3:10" x14ac:dyDescent="0.25">
      <c r="C865" s="17" t="str">
        <f>IF(ISERROR(VLOOKUP(B865,Emprunteurs!$A$2:$C$1629,2,FALSE))," ",VLOOKUP(B865,Emprunteurs!$A$2:$C$1629,2,FALSE))</f>
        <v xml:space="preserve"> </v>
      </c>
      <c r="D865" s="17" t="str">
        <f>IF(ISERROR(VLOOKUP(B865,Emprunteurs!$A$2:$C$1629,3,FALSE))," ",VLOOKUP(B865,Emprunteurs!$A$2:$C$1629,3,FALSE))</f>
        <v xml:space="preserve"> </v>
      </c>
      <c r="E865" s="17" t="str">
        <f>IF(ISERROR(VLOOKUP(B865,Emprunteurs!$A$2:$E$1629,4,FALSE))," ",VLOOKUP(B865,Emprunteurs!$A$2:$E$1629,4,FALSE))</f>
        <v xml:space="preserve"> </v>
      </c>
      <c r="F865" s="17" t="str">
        <f>IF(ISERROR(VLOOKUP(B865,Emprunteurs!$A$2:$E$1629,5,FALSE))," ",VLOOKUP(B865,Emprunteurs!$A$2:$E$1629,5,FALSE))</f>
        <v xml:space="preserve"> </v>
      </c>
      <c r="J865" s="17" t="str">
        <f>IF(ISERROR(VLOOKUP(H865,Inventaire!$A$2:$D$180,3,FALSE))," ",VLOOKUP(H865,Inventaire!$A$2:$D$180,3,FALSE))</f>
        <v xml:space="preserve"> </v>
      </c>
    </row>
    <row r="866" spans="3:10" x14ac:dyDescent="0.25">
      <c r="C866" s="17" t="str">
        <f>IF(ISERROR(VLOOKUP(B866,Emprunteurs!$A$2:$C$1629,2,FALSE))," ",VLOOKUP(B866,Emprunteurs!$A$2:$C$1629,2,FALSE))</f>
        <v xml:space="preserve"> </v>
      </c>
      <c r="D866" s="17" t="str">
        <f>IF(ISERROR(VLOOKUP(B866,Emprunteurs!$A$2:$C$1629,3,FALSE))," ",VLOOKUP(B866,Emprunteurs!$A$2:$C$1629,3,FALSE))</f>
        <v xml:space="preserve"> </v>
      </c>
      <c r="E866" s="17" t="str">
        <f>IF(ISERROR(VLOOKUP(B866,Emprunteurs!$A$2:$E$1629,4,FALSE))," ",VLOOKUP(B866,Emprunteurs!$A$2:$E$1629,4,FALSE))</f>
        <v xml:space="preserve"> </v>
      </c>
      <c r="F866" s="17" t="str">
        <f>IF(ISERROR(VLOOKUP(B866,Emprunteurs!$A$2:$E$1629,5,FALSE))," ",VLOOKUP(B866,Emprunteurs!$A$2:$E$1629,5,FALSE))</f>
        <v xml:space="preserve"> </v>
      </c>
      <c r="J866" s="17" t="str">
        <f>IF(ISERROR(VLOOKUP(H866,Inventaire!$A$2:$D$180,3,FALSE))," ",VLOOKUP(H866,Inventaire!$A$2:$D$180,3,FALSE))</f>
        <v xml:space="preserve"> </v>
      </c>
    </row>
    <row r="867" spans="3:10" x14ac:dyDescent="0.25">
      <c r="C867" s="17" t="str">
        <f>IF(ISERROR(VLOOKUP(B867,Emprunteurs!$A$2:$C$1629,2,FALSE))," ",VLOOKUP(B867,Emprunteurs!$A$2:$C$1629,2,FALSE))</f>
        <v xml:space="preserve"> </v>
      </c>
      <c r="D867" s="17" t="str">
        <f>IF(ISERROR(VLOOKUP(B867,Emprunteurs!$A$2:$C$1629,3,FALSE))," ",VLOOKUP(B867,Emprunteurs!$A$2:$C$1629,3,FALSE))</f>
        <v xml:space="preserve"> </v>
      </c>
      <c r="E867" s="17" t="str">
        <f>IF(ISERROR(VLOOKUP(B867,Emprunteurs!$A$2:$E$1629,4,FALSE))," ",VLOOKUP(B867,Emprunteurs!$A$2:$E$1629,4,FALSE))</f>
        <v xml:space="preserve"> </v>
      </c>
      <c r="F867" s="17" t="str">
        <f>IF(ISERROR(VLOOKUP(B867,Emprunteurs!$A$2:$E$1629,5,FALSE))," ",VLOOKUP(B867,Emprunteurs!$A$2:$E$1629,5,FALSE))</f>
        <v xml:space="preserve"> </v>
      </c>
      <c r="J867" s="17" t="str">
        <f>IF(ISERROR(VLOOKUP(H867,Inventaire!$A$2:$D$180,3,FALSE))," ",VLOOKUP(H867,Inventaire!$A$2:$D$180,3,FALSE))</f>
        <v xml:space="preserve"> </v>
      </c>
    </row>
    <row r="868" spans="3:10" x14ac:dyDescent="0.25">
      <c r="C868" s="17" t="str">
        <f>IF(ISERROR(VLOOKUP(B868,Emprunteurs!$A$2:$C$1629,2,FALSE))," ",VLOOKUP(B868,Emprunteurs!$A$2:$C$1629,2,FALSE))</f>
        <v xml:space="preserve"> </v>
      </c>
      <c r="D868" s="17" t="str">
        <f>IF(ISERROR(VLOOKUP(B868,Emprunteurs!$A$2:$C$1629,3,FALSE))," ",VLOOKUP(B868,Emprunteurs!$A$2:$C$1629,3,FALSE))</f>
        <v xml:space="preserve"> </v>
      </c>
      <c r="E868" s="17" t="str">
        <f>IF(ISERROR(VLOOKUP(B868,Emprunteurs!$A$2:$E$1629,4,FALSE))," ",VLOOKUP(B868,Emprunteurs!$A$2:$E$1629,4,FALSE))</f>
        <v xml:space="preserve"> </v>
      </c>
      <c r="F868" s="17" t="str">
        <f>IF(ISERROR(VLOOKUP(B868,Emprunteurs!$A$2:$E$1629,5,FALSE))," ",VLOOKUP(B868,Emprunteurs!$A$2:$E$1629,5,FALSE))</f>
        <v xml:space="preserve"> </v>
      </c>
      <c r="J868" s="17" t="str">
        <f>IF(ISERROR(VLOOKUP(H868,Inventaire!$A$2:$D$180,3,FALSE))," ",VLOOKUP(H868,Inventaire!$A$2:$D$180,3,FALSE))</f>
        <v xml:space="preserve"> </v>
      </c>
    </row>
    <row r="869" spans="3:10" x14ac:dyDescent="0.25">
      <c r="C869" s="17" t="str">
        <f>IF(ISERROR(VLOOKUP(B869,Emprunteurs!$A$2:$C$1629,2,FALSE))," ",VLOOKUP(B869,Emprunteurs!$A$2:$C$1629,2,FALSE))</f>
        <v xml:space="preserve"> </v>
      </c>
      <c r="D869" s="17" t="str">
        <f>IF(ISERROR(VLOOKUP(B869,Emprunteurs!$A$2:$C$1629,3,FALSE))," ",VLOOKUP(B869,Emprunteurs!$A$2:$C$1629,3,FALSE))</f>
        <v xml:space="preserve"> </v>
      </c>
      <c r="E869" s="17" t="str">
        <f>IF(ISERROR(VLOOKUP(B869,Emprunteurs!$A$2:$E$1629,4,FALSE))," ",VLOOKUP(B869,Emprunteurs!$A$2:$E$1629,4,FALSE))</f>
        <v xml:space="preserve"> </v>
      </c>
      <c r="F869" s="17" t="str">
        <f>IF(ISERROR(VLOOKUP(B869,Emprunteurs!$A$2:$E$1629,5,FALSE))," ",VLOOKUP(B869,Emprunteurs!$A$2:$E$1629,5,FALSE))</f>
        <v xml:space="preserve"> </v>
      </c>
      <c r="J869" s="17" t="str">
        <f>IF(ISERROR(VLOOKUP(H869,Inventaire!$A$2:$D$180,3,FALSE))," ",VLOOKUP(H869,Inventaire!$A$2:$D$180,3,FALSE))</f>
        <v xml:space="preserve"> </v>
      </c>
    </row>
    <row r="870" spans="3:10" x14ac:dyDescent="0.25">
      <c r="C870" s="17" t="str">
        <f>IF(ISERROR(VLOOKUP(B870,Emprunteurs!$A$2:$C$1629,2,FALSE))," ",VLOOKUP(B870,Emprunteurs!$A$2:$C$1629,2,FALSE))</f>
        <v xml:space="preserve"> </v>
      </c>
      <c r="D870" s="17" t="str">
        <f>IF(ISERROR(VLOOKUP(B870,Emprunteurs!$A$2:$C$1629,3,FALSE))," ",VLOOKUP(B870,Emprunteurs!$A$2:$C$1629,3,FALSE))</f>
        <v xml:space="preserve"> </v>
      </c>
      <c r="E870" s="17" t="str">
        <f>IF(ISERROR(VLOOKUP(B870,Emprunteurs!$A$2:$E$1629,4,FALSE))," ",VLOOKUP(B870,Emprunteurs!$A$2:$E$1629,4,FALSE))</f>
        <v xml:space="preserve"> </v>
      </c>
      <c r="F870" s="17" t="str">
        <f>IF(ISERROR(VLOOKUP(B870,Emprunteurs!$A$2:$E$1629,5,FALSE))," ",VLOOKUP(B870,Emprunteurs!$A$2:$E$1629,5,FALSE))</f>
        <v xml:space="preserve"> </v>
      </c>
      <c r="J870" s="17" t="str">
        <f>IF(ISERROR(VLOOKUP(H870,Inventaire!$A$2:$D$180,3,FALSE))," ",VLOOKUP(H870,Inventaire!$A$2:$D$180,3,FALSE))</f>
        <v xml:space="preserve"> </v>
      </c>
    </row>
    <row r="871" spans="3:10" x14ac:dyDescent="0.25">
      <c r="C871" s="17" t="str">
        <f>IF(ISERROR(VLOOKUP(B871,Emprunteurs!$A$2:$C$1629,2,FALSE))," ",VLOOKUP(B871,Emprunteurs!$A$2:$C$1629,2,FALSE))</f>
        <v xml:space="preserve"> </v>
      </c>
      <c r="D871" s="17" t="str">
        <f>IF(ISERROR(VLOOKUP(B871,Emprunteurs!$A$2:$C$1629,3,FALSE))," ",VLOOKUP(B871,Emprunteurs!$A$2:$C$1629,3,FALSE))</f>
        <v xml:space="preserve"> </v>
      </c>
      <c r="E871" s="17" t="str">
        <f>IF(ISERROR(VLOOKUP(B871,Emprunteurs!$A$2:$E$1629,4,FALSE))," ",VLOOKUP(B871,Emprunteurs!$A$2:$E$1629,4,FALSE))</f>
        <v xml:space="preserve"> </v>
      </c>
      <c r="F871" s="17" t="str">
        <f>IF(ISERROR(VLOOKUP(B871,Emprunteurs!$A$2:$E$1629,5,FALSE))," ",VLOOKUP(B871,Emprunteurs!$A$2:$E$1629,5,FALSE))</f>
        <v xml:space="preserve"> </v>
      </c>
      <c r="J871" s="17" t="str">
        <f>IF(ISERROR(VLOOKUP(H871,Inventaire!$A$2:$D$180,3,FALSE))," ",VLOOKUP(H871,Inventaire!$A$2:$D$180,3,FALSE))</f>
        <v xml:space="preserve"> </v>
      </c>
    </row>
    <row r="872" spans="3:10" x14ac:dyDescent="0.25">
      <c r="C872" s="17" t="str">
        <f>IF(ISERROR(VLOOKUP(B872,Emprunteurs!$A$2:$C$1629,2,FALSE))," ",VLOOKUP(B872,Emprunteurs!$A$2:$C$1629,2,FALSE))</f>
        <v xml:space="preserve"> </v>
      </c>
      <c r="D872" s="17" t="str">
        <f>IF(ISERROR(VLOOKUP(B872,Emprunteurs!$A$2:$C$1629,3,FALSE))," ",VLOOKUP(B872,Emprunteurs!$A$2:$C$1629,3,FALSE))</f>
        <v xml:space="preserve"> </v>
      </c>
      <c r="E872" s="17" t="str">
        <f>IF(ISERROR(VLOOKUP(B872,Emprunteurs!$A$2:$E$1629,4,FALSE))," ",VLOOKUP(B872,Emprunteurs!$A$2:$E$1629,4,FALSE))</f>
        <v xml:space="preserve"> </v>
      </c>
      <c r="F872" s="17" t="str">
        <f>IF(ISERROR(VLOOKUP(B872,Emprunteurs!$A$2:$E$1629,5,FALSE))," ",VLOOKUP(B872,Emprunteurs!$A$2:$E$1629,5,FALSE))</f>
        <v xml:space="preserve"> </v>
      </c>
      <c r="J872" s="17" t="str">
        <f>IF(ISERROR(VLOOKUP(H872,Inventaire!$A$2:$D$180,3,FALSE))," ",VLOOKUP(H872,Inventaire!$A$2:$D$180,3,FALSE))</f>
        <v xml:space="preserve"> </v>
      </c>
    </row>
    <row r="873" spans="3:10" x14ac:dyDescent="0.25">
      <c r="C873" s="17" t="str">
        <f>IF(ISERROR(VLOOKUP(B873,Emprunteurs!$A$2:$C$1629,2,FALSE))," ",VLOOKUP(B873,Emprunteurs!$A$2:$C$1629,2,FALSE))</f>
        <v xml:space="preserve"> </v>
      </c>
      <c r="D873" s="17" t="str">
        <f>IF(ISERROR(VLOOKUP(B873,Emprunteurs!$A$2:$C$1629,3,FALSE))," ",VLOOKUP(B873,Emprunteurs!$A$2:$C$1629,3,FALSE))</f>
        <v xml:space="preserve"> </v>
      </c>
      <c r="E873" s="17" t="str">
        <f>IF(ISERROR(VLOOKUP(B873,Emprunteurs!$A$2:$E$1629,4,FALSE))," ",VLOOKUP(B873,Emprunteurs!$A$2:$E$1629,4,FALSE))</f>
        <v xml:space="preserve"> </v>
      </c>
      <c r="F873" s="17" t="str">
        <f>IF(ISERROR(VLOOKUP(B873,Emprunteurs!$A$2:$E$1629,5,FALSE))," ",VLOOKUP(B873,Emprunteurs!$A$2:$E$1629,5,FALSE))</f>
        <v xml:space="preserve"> </v>
      </c>
      <c r="J873" s="17" t="str">
        <f>IF(ISERROR(VLOOKUP(H873,Inventaire!$A$2:$D$180,3,FALSE))," ",VLOOKUP(H873,Inventaire!$A$2:$D$180,3,FALSE))</f>
        <v xml:space="preserve"> </v>
      </c>
    </row>
    <row r="874" spans="3:10" x14ac:dyDescent="0.25">
      <c r="C874" s="17" t="str">
        <f>IF(ISERROR(VLOOKUP(B874,Emprunteurs!$A$2:$C$1629,2,FALSE))," ",VLOOKUP(B874,Emprunteurs!$A$2:$C$1629,2,FALSE))</f>
        <v xml:space="preserve"> </v>
      </c>
      <c r="D874" s="17" t="str">
        <f>IF(ISERROR(VLOOKUP(B874,Emprunteurs!$A$2:$C$1629,3,FALSE))," ",VLOOKUP(B874,Emprunteurs!$A$2:$C$1629,3,FALSE))</f>
        <v xml:space="preserve"> </v>
      </c>
      <c r="E874" s="17" t="str">
        <f>IF(ISERROR(VLOOKUP(B874,Emprunteurs!$A$2:$E$1629,4,FALSE))," ",VLOOKUP(B874,Emprunteurs!$A$2:$E$1629,4,FALSE))</f>
        <v xml:space="preserve"> </v>
      </c>
      <c r="F874" s="17" t="str">
        <f>IF(ISERROR(VLOOKUP(B874,Emprunteurs!$A$2:$E$1629,5,FALSE))," ",VLOOKUP(B874,Emprunteurs!$A$2:$E$1629,5,FALSE))</f>
        <v xml:space="preserve"> </v>
      </c>
      <c r="J874" s="17" t="str">
        <f>IF(ISERROR(VLOOKUP(H874,Inventaire!$A$2:$D$180,3,FALSE))," ",VLOOKUP(H874,Inventaire!$A$2:$D$180,3,FALSE))</f>
        <v xml:space="preserve"> </v>
      </c>
    </row>
    <row r="875" spans="3:10" x14ac:dyDescent="0.25">
      <c r="C875" s="17" t="str">
        <f>IF(ISERROR(VLOOKUP(B875,Emprunteurs!$A$2:$C$1629,2,FALSE))," ",VLOOKUP(B875,Emprunteurs!$A$2:$C$1629,2,FALSE))</f>
        <v xml:space="preserve"> </v>
      </c>
      <c r="D875" s="17" t="str">
        <f>IF(ISERROR(VLOOKUP(B875,Emprunteurs!$A$2:$C$1629,3,FALSE))," ",VLOOKUP(B875,Emprunteurs!$A$2:$C$1629,3,FALSE))</f>
        <v xml:space="preserve"> </v>
      </c>
      <c r="E875" s="17" t="str">
        <f>IF(ISERROR(VLOOKUP(B875,Emprunteurs!$A$2:$E$1629,4,FALSE))," ",VLOOKUP(B875,Emprunteurs!$A$2:$E$1629,4,FALSE))</f>
        <v xml:space="preserve"> </v>
      </c>
      <c r="F875" s="17" t="str">
        <f>IF(ISERROR(VLOOKUP(B875,Emprunteurs!$A$2:$E$1629,5,FALSE))," ",VLOOKUP(B875,Emprunteurs!$A$2:$E$1629,5,FALSE))</f>
        <v xml:space="preserve"> </v>
      </c>
      <c r="J875" s="17" t="str">
        <f>IF(ISERROR(VLOOKUP(H875,Inventaire!$A$2:$D$180,3,FALSE))," ",VLOOKUP(H875,Inventaire!$A$2:$D$180,3,FALSE))</f>
        <v xml:space="preserve"> </v>
      </c>
    </row>
    <row r="876" spans="3:10" x14ac:dyDescent="0.25">
      <c r="C876" s="17" t="str">
        <f>IF(ISERROR(VLOOKUP(B876,Emprunteurs!$A$2:$C$1629,2,FALSE))," ",VLOOKUP(B876,Emprunteurs!$A$2:$C$1629,2,FALSE))</f>
        <v xml:space="preserve"> </v>
      </c>
      <c r="D876" s="17" t="str">
        <f>IF(ISERROR(VLOOKUP(B876,Emprunteurs!$A$2:$C$1629,3,FALSE))," ",VLOOKUP(B876,Emprunteurs!$A$2:$C$1629,3,FALSE))</f>
        <v xml:space="preserve"> </v>
      </c>
      <c r="E876" s="17" t="str">
        <f>IF(ISERROR(VLOOKUP(B876,Emprunteurs!$A$2:$E$1629,4,FALSE))," ",VLOOKUP(B876,Emprunteurs!$A$2:$E$1629,4,FALSE))</f>
        <v xml:space="preserve"> </v>
      </c>
      <c r="F876" s="17" t="str">
        <f>IF(ISERROR(VLOOKUP(B876,Emprunteurs!$A$2:$E$1629,5,FALSE))," ",VLOOKUP(B876,Emprunteurs!$A$2:$E$1629,5,FALSE))</f>
        <v xml:space="preserve"> </v>
      </c>
      <c r="J876" s="17" t="str">
        <f>IF(ISERROR(VLOOKUP(H876,Inventaire!$A$2:$D$180,3,FALSE))," ",VLOOKUP(H876,Inventaire!$A$2:$D$180,3,FALSE))</f>
        <v xml:space="preserve"> </v>
      </c>
    </row>
    <row r="877" spans="3:10" x14ac:dyDescent="0.25">
      <c r="C877" s="17" t="str">
        <f>IF(ISERROR(VLOOKUP(B877,Emprunteurs!$A$2:$C$1629,2,FALSE))," ",VLOOKUP(B877,Emprunteurs!$A$2:$C$1629,2,FALSE))</f>
        <v xml:space="preserve"> </v>
      </c>
      <c r="D877" s="17" t="str">
        <f>IF(ISERROR(VLOOKUP(B877,Emprunteurs!$A$2:$C$1629,3,FALSE))," ",VLOOKUP(B877,Emprunteurs!$A$2:$C$1629,3,FALSE))</f>
        <v xml:space="preserve"> </v>
      </c>
      <c r="E877" s="17" t="str">
        <f>IF(ISERROR(VLOOKUP(B877,Emprunteurs!$A$2:$E$1629,4,FALSE))," ",VLOOKUP(B877,Emprunteurs!$A$2:$E$1629,4,FALSE))</f>
        <v xml:space="preserve"> </v>
      </c>
      <c r="F877" s="17" t="str">
        <f>IF(ISERROR(VLOOKUP(B877,Emprunteurs!$A$2:$E$1629,5,FALSE))," ",VLOOKUP(B877,Emprunteurs!$A$2:$E$1629,5,FALSE))</f>
        <v xml:space="preserve"> </v>
      </c>
      <c r="J877" s="17" t="str">
        <f>IF(ISERROR(VLOOKUP(H877,Inventaire!$A$2:$D$180,3,FALSE))," ",VLOOKUP(H877,Inventaire!$A$2:$D$180,3,FALSE))</f>
        <v xml:space="preserve"> </v>
      </c>
    </row>
    <row r="878" spans="3:10" x14ac:dyDescent="0.25">
      <c r="C878" s="17" t="str">
        <f>IF(ISERROR(VLOOKUP(B878,Emprunteurs!$A$2:$C$1629,2,FALSE))," ",VLOOKUP(B878,Emprunteurs!$A$2:$C$1629,2,FALSE))</f>
        <v xml:space="preserve"> </v>
      </c>
      <c r="D878" s="17" t="str">
        <f>IF(ISERROR(VLOOKUP(B878,Emprunteurs!$A$2:$C$1629,3,FALSE))," ",VLOOKUP(B878,Emprunteurs!$A$2:$C$1629,3,FALSE))</f>
        <v xml:space="preserve"> </v>
      </c>
      <c r="E878" s="17" t="str">
        <f>IF(ISERROR(VLOOKUP(B878,Emprunteurs!$A$2:$E$1629,4,FALSE))," ",VLOOKUP(B878,Emprunteurs!$A$2:$E$1629,4,FALSE))</f>
        <v xml:space="preserve"> </v>
      </c>
      <c r="F878" s="17" t="str">
        <f>IF(ISERROR(VLOOKUP(B878,Emprunteurs!$A$2:$E$1629,5,FALSE))," ",VLOOKUP(B878,Emprunteurs!$A$2:$E$1629,5,FALSE))</f>
        <v xml:space="preserve"> </v>
      </c>
      <c r="J878" s="17" t="str">
        <f>IF(ISERROR(VLOOKUP(H878,Inventaire!$A$2:$D$180,3,FALSE))," ",VLOOKUP(H878,Inventaire!$A$2:$D$180,3,FALSE))</f>
        <v xml:space="preserve"> </v>
      </c>
    </row>
    <row r="879" spans="3:10" x14ac:dyDescent="0.25">
      <c r="C879" s="17" t="str">
        <f>IF(ISERROR(VLOOKUP(B879,Emprunteurs!$A$2:$C$1629,2,FALSE))," ",VLOOKUP(B879,Emprunteurs!$A$2:$C$1629,2,FALSE))</f>
        <v xml:space="preserve"> </v>
      </c>
      <c r="D879" s="17" t="str">
        <f>IF(ISERROR(VLOOKUP(B879,Emprunteurs!$A$2:$C$1629,3,FALSE))," ",VLOOKUP(B879,Emprunteurs!$A$2:$C$1629,3,FALSE))</f>
        <v xml:space="preserve"> </v>
      </c>
      <c r="E879" s="17" t="str">
        <f>IF(ISERROR(VLOOKUP(B879,Emprunteurs!$A$2:$E$1629,4,FALSE))," ",VLOOKUP(B879,Emprunteurs!$A$2:$E$1629,4,FALSE))</f>
        <v xml:space="preserve"> </v>
      </c>
      <c r="F879" s="17" t="str">
        <f>IF(ISERROR(VLOOKUP(B879,Emprunteurs!$A$2:$E$1629,5,FALSE))," ",VLOOKUP(B879,Emprunteurs!$A$2:$E$1629,5,FALSE))</f>
        <v xml:space="preserve"> </v>
      </c>
      <c r="J879" s="17" t="str">
        <f>IF(ISERROR(VLOOKUP(H879,Inventaire!$A$2:$D$180,3,FALSE))," ",VLOOKUP(H879,Inventaire!$A$2:$D$180,3,FALSE))</f>
        <v xml:space="preserve"> </v>
      </c>
    </row>
    <row r="880" spans="3:10" x14ac:dyDescent="0.25">
      <c r="C880" s="17" t="str">
        <f>IF(ISERROR(VLOOKUP(B880,Emprunteurs!$A$2:$C$1629,2,FALSE))," ",VLOOKUP(B880,Emprunteurs!$A$2:$C$1629,2,FALSE))</f>
        <v xml:space="preserve"> </v>
      </c>
      <c r="D880" s="17" t="str">
        <f>IF(ISERROR(VLOOKUP(B880,Emprunteurs!$A$2:$C$1629,3,FALSE))," ",VLOOKUP(B880,Emprunteurs!$A$2:$C$1629,3,FALSE))</f>
        <v xml:space="preserve"> </v>
      </c>
      <c r="E880" s="17" t="str">
        <f>IF(ISERROR(VLOOKUP(B880,Emprunteurs!$A$2:$E$1629,4,FALSE))," ",VLOOKUP(B880,Emprunteurs!$A$2:$E$1629,4,FALSE))</f>
        <v xml:space="preserve"> </v>
      </c>
      <c r="F880" s="17" t="str">
        <f>IF(ISERROR(VLOOKUP(B880,Emprunteurs!$A$2:$E$1629,5,FALSE))," ",VLOOKUP(B880,Emprunteurs!$A$2:$E$1629,5,FALSE))</f>
        <v xml:space="preserve"> </v>
      </c>
      <c r="J880" s="17" t="str">
        <f>IF(ISERROR(VLOOKUP(H880,Inventaire!$A$2:$D$180,3,FALSE))," ",VLOOKUP(H880,Inventaire!$A$2:$D$180,3,FALSE))</f>
        <v xml:space="preserve"> </v>
      </c>
    </row>
    <row r="881" spans="3:10" x14ac:dyDescent="0.25">
      <c r="C881" s="17" t="str">
        <f>IF(ISERROR(VLOOKUP(B881,Emprunteurs!$A$2:$C$1629,2,FALSE))," ",VLOOKUP(B881,Emprunteurs!$A$2:$C$1629,2,FALSE))</f>
        <v xml:space="preserve"> </v>
      </c>
      <c r="D881" s="17" t="str">
        <f>IF(ISERROR(VLOOKUP(B881,Emprunteurs!$A$2:$C$1629,3,FALSE))," ",VLOOKUP(B881,Emprunteurs!$A$2:$C$1629,3,FALSE))</f>
        <v xml:space="preserve"> </v>
      </c>
      <c r="E881" s="17" t="str">
        <f>IF(ISERROR(VLOOKUP(B881,Emprunteurs!$A$2:$E$1629,4,FALSE))," ",VLOOKUP(B881,Emprunteurs!$A$2:$E$1629,4,FALSE))</f>
        <v xml:space="preserve"> </v>
      </c>
      <c r="F881" s="17" t="str">
        <f>IF(ISERROR(VLOOKUP(B881,Emprunteurs!$A$2:$E$1629,5,FALSE))," ",VLOOKUP(B881,Emprunteurs!$A$2:$E$1629,5,FALSE))</f>
        <v xml:space="preserve"> </v>
      </c>
      <c r="J881" s="17" t="str">
        <f>IF(ISERROR(VLOOKUP(H881,Inventaire!$A$2:$D$180,3,FALSE))," ",VLOOKUP(H881,Inventaire!$A$2:$D$180,3,FALSE))</f>
        <v xml:space="preserve"> </v>
      </c>
    </row>
    <row r="882" spans="3:10" x14ac:dyDescent="0.25">
      <c r="C882" s="17" t="str">
        <f>IF(ISERROR(VLOOKUP(B882,Emprunteurs!$A$2:$C$1629,2,FALSE))," ",VLOOKUP(B882,Emprunteurs!$A$2:$C$1629,2,FALSE))</f>
        <v xml:space="preserve"> </v>
      </c>
      <c r="D882" s="17" t="str">
        <f>IF(ISERROR(VLOOKUP(B882,Emprunteurs!$A$2:$C$1629,3,FALSE))," ",VLOOKUP(B882,Emprunteurs!$A$2:$C$1629,3,FALSE))</f>
        <v xml:space="preserve"> </v>
      </c>
      <c r="E882" s="17" t="str">
        <f>IF(ISERROR(VLOOKUP(B882,Emprunteurs!$A$2:$E$1629,4,FALSE))," ",VLOOKUP(B882,Emprunteurs!$A$2:$E$1629,4,FALSE))</f>
        <v xml:space="preserve"> </v>
      </c>
      <c r="F882" s="17" t="str">
        <f>IF(ISERROR(VLOOKUP(B882,Emprunteurs!$A$2:$E$1629,5,FALSE))," ",VLOOKUP(B882,Emprunteurs!$A$2:$E$1629,5,FALSE))</f>
        <v xml:space="preserve"> </v>
      </c>
      <c r="J882" s="17" t="str">
        <f>IF(ISERROR(VLOOKUP(H882,Inventaire!$A$2:$D$180,3,FALSE))," ",VLOOKUP(H882,Inventaire!$A$2:$D$180,3,FALSE))</f>
        <v xml:space="preserve"> </v>
      </c>
    </row>
    <row r="883" spans="3:10" x14ac:dyDescent="0.25">
      <c r="C883" s="17" t="str">
        <f>IF(ISERROR(VLOOKUP(B883,Emprunteurs!$A$2:$C$1629,2,FALSE))," ",VLOOKUP(B883,Emprunteurs!$A$2:$C$1629,2,FALSE))</f>
        <v xml:space="preserve"> </v>
      </c>
      <c r="D883" s="17" t="str">
        <f>IF(ISERROR(VLOOKUP(B883,Emprunteurs!$A$2:$C$1629,3,FALSE))," ",VLOOKUP(B883,Emprunteurs!$A$2:$C$1629,3,FALSE))</f>
        <v xml:space="preserve"> </v>
      </c>
      <c r="E883" s="17" t="str">
        <f>IF(ISERROR(VLOOKUP(B883,Emprunteurs!$A$2:$E$1629,4,FALSE))," ",VLOOKUP(B883,Emprunteurs!$A$2:$E$1629,4,FALSE))</f>
        <v xml:space="preserve"> </v>
      </c>
      <c r="F883" s="17" t="str">
        <f>IF(ISERROR(VLOOKUP(B883,Emprunteurs!$A$2:$E$1629,5,FALSE))," ",VLOOKUP(B883,Emprunteurs!$A$2:$E$1629,5,FALSE))</f>
        <v xml:space="preserve"> </v>
      </c>
      <c r="J883" s="17" t="str">
        <f>IF(ISERROR(VLOOKUP(H883,Inventaire!$A$2:$D$180,3,FALSE))," ",VLOOKUP(H883,Inventaire!$A$2:$D$180,3,FALSE))</f>
        <v xml:space="preserve"> </v>
      </c>
    </row>
    <row r="884" spans="3:10" x14ac:dyDescent="0.25">
      <c r="C884" s="17" t="str">
        <f>IF(ISERROR(VLOOKUP(B884,Emprunteurs!$A$2:$C$1629,2,FALSE))," ",VLOOKUP(B884,Emprunteurs!$A$2:$C$1629,2,FALSE))</f>
        <v xml:space="preserve"> </v>
      </c>
      <c r="D884" s="17" t="str">
        <f>IF(ISERROR(VLOOKUP(B884,Emprunteurs!$A$2:$C$1629,3,FALSE))," ",VLOOKUP(B884,Emprunteurs!$A$2:$C$1629,3,FALSE))</f>
        <v xml:space="preserve"> </v>
      </c>
      <c r="E884" s="17" t="str">
        <f>IF(ISERROR(VLOOKUP(B884,Emprunteurs!$A$2:$E$1629,4,FALSE))," ",VLOOKUP(B884,Emprunteurs!$A$2:$E$1629,4,FALSE))</f>
        <v xml:space="preserve"> </v>
      </c>
      <c r="F884" s="17" t="str">
        <f>IF(ISERROR(VLOOKUP(B884,Emprunteurs!$A$2:$E$1629,5,FALSE))," ",VLOOKUP(B884,Emprunteurs!$A$2:$E$1629,5,FALSE))</f>
        <v xml:space="preserve"> </v>
      </c>
      <c r="J884" s="17" t="str">
        <f>IF(ISERROR(VLOOKUP(H884,Inventaire!$A$2:$D$180,3,FALSE))," ",VLOOKUP(H884,Inventaire!$A$2:$D$180,3,FALSE))</f>
        <v xml:space="preserve"> </v>
      </c>
    </row>
    <row r="885" spans="3:10" x14ac:dyDescent="0.25">
      <c r="C885" s="17" t="str">
        <f>IF(ISERROR(VLOOKUP(B885,Emprunteurs!$A$2:$C$1629,2,FALSE))," ",VLOOKUP(B885,Emprunteurs!$A$2:$C$1629,2,FALSE))</f>
        <v xml:space="preserve"> </v>
      </c>
      <c r="D885" s="17" t="str">
        <f>IF(ISERROR(VLOOKUP(B885,Emprunteurs!$A$2:$C$1629,3,FALSE))," ",VLOOKUP(B885,Emprunteurs!$A$2:$C$1629,3,FALSE))</f>
        <v xml:space="preserve"> </v>
      </c>
      <c r="E885" s="17" t="str">
        <f>IF(ISERROR(VLOOKUP(B885,Emprunteurs!$A$2:$E$1629,4,FALSE))," ",VLOOKUP(B885,Emprunteurs!$A$2:$E$1629,4,FALSE))</f>
        <v xml:space="preserve"> </v>
      </c>
      <c r="F885" s="17" t="str">
        <f>IF(ISERROR(VLOOKUP(B885,Emprunteurs!$A$2:$E$1629,5,FALSE))," ",VLOOKUP(B885,Emprunteurs!$A$2:$E$1629,5,FALSE))</f>
        <v xml:space="preserve"> </v>
      </c>
      <c r="J885" s="17" t="str">
        <f>IF(ISERROR(VLOOKUP(H885,Inventaire!$A$2:$D$180,3,FALSE))," ",VLOOKUP(H885,Inventaire!$A$2:$D$180,3,FALSE))</f>
        <v xml:space="preserve"> </v>
      </c>
    </row>
    <row r="886" spans="3:10" x14ac:dyDescent="0.25">
      <c r="C886" s="17" t="str">
        <f>IF(ISERROR(VLOOKUP(B886,Emprunteurs!$A$2:$C$1629,2,FALSE))," ",VLOOKUP(B886,Emprunteurs!$A$2:$C$1629,2,FALSE))</f>
        <v xml:space="preserve"> </v>
      </c>
      <c r="D886" s="17" t="str">
        <f>IF(ISERROR(VLOOKUP(B886,Emprunteurs!$A$2:$C$1629,3,FALSE))," ",VLOOKUP(B886,Emprunteurs!$A$2:$C$1629,3,FALSE))</f>
        <v xml:space="preserve"> </v>
      </c>
      <c r="E886" s="17" t="str">
        <f>IF(ISERROR(VLOOKUP(B886,Emprunteurs!$A$2:$E$1629,4,FALSE))," ",VLOOKUP(B886,Emprunteurs!$A$2:$E$1629,4,FALSE))</f>
        <v xml:space="preserve"> </v>
      </c>
      <c r="F886" s="17" t="str">
        <f>IF(ISERROR(VLOOKUP(B886,Emprunteurs!$A$2:$E$1629,5,FALSE))," ",VLOOKUP(B886,Emprunteurs!$A$2:$E$1629,5,FALSE))</f>
        <v xml:space="preserve"> </v>
      </c>
      <c r="J886" s="17" t="str">
        <f>IF(ISERROR(VLOOKUP(H886,Inventaire!$A$2:$D$180,3,FALSE))," ",VLOOKUP(H886,Inventaire!$A$2:$D$180,3,FALSE))</f>
        <v xml:space="preserve"> </v>
      </c>
    </row>
    <row r="887" spans="3:10" x14ac:dyDescent="0.25">
      <c r="C887" s="17" t="str">
        <f>IF(ISERROR(VLOOKUP(B887,Emprunteurs!$A$2:$C$1629,2,FALSE))," ",VLOOKUP(B887,Emprunteurs!$A$2:$C$1629,2,FALSE))</f>
        <v xml:space="preserve"> </v>
      </c>
      <c r="D887" s="17" t="str">
        <f>IF(ISERROR(VLOOKUP(B887,Emprunteurs!$A$2:$C$1629,3,FALSE))," ",VLOOKUP(B887,Emprunteurs!$A$2:$C$1629,3,FALSE))</f>
        <v xml:space="preserve"> </v>
      </c>
      <c r="E887" s="17" t="str">
        <f>IF(ISERROR(VLOOKUP(B887,Emprunteurs!$A$2:$E$1629,4,FALSE))," ",VLOOKUP(B887,Emprunteurs!$A$2:$E$1629,4,FALSE))</f>
        <v xml:space="preserve"> </v>
      </c>
      <c r="F887" s="17" t="str">
        <f>IF(ISERROR(VLOOKUP(B887,Emprunteurs!$A$2:$E$1629,5,FALSE))," ",VLOOKUP(B887,Emprunteurs!$A$2:$E$1629,5,FALSE))</f>
        <v xml:space="preserve"> </v>
      </c>
      <c r="J887" s="17" t="str">
        <f>IF(ISERROR(VLOOKUP(H887,Inventaire!$A$2:$D$180,3,FALSE))," ",VLOOKUP(H887,Inventaire!$A$2:$D$180,3,FALSE))</f>
        <v xml:space="preserve"> </v>
      </c>
    </row>
    <row r="888" spans="3:10" x14ac:dyDescent="0.25">
      <c r="C888" s="17" t="str">
        <f>IF(ISERROR(VLOOKUP(B888,Emprunteurs!$A$2:$C$1629,2,FALSE))," ",VLOOKUP(B888,Emprunteurs!$A$2:$C$1629,2,FALSE))</f>
        <v xml:space="preserve"> </v>
      </c>
      <c r="D888" s="17" t="str">
        <f>IF(ISERROR(VLOOKUP(B888,Emprunteurs!$A$2:$C$1629,3,FALSE))," ",VLOOKUP(B888,Emprunteurs!$A$2:$C$1629,3,FALSE))</f>
        <v xml:space="preserve"> </v>
      </c>
      <c r="E888" s="17" t="str">
        <f>IF(ISERROR(VLOOKUP(B888,Emprunteurs!$A$2:$E$1629,4,FALSE))," ",VLOOKUP(B888,Emprunteurs!$A$2:$E$1629,4,FALSE))</f>
        <v xml:space="preserve"> </v>
      </c>
      <c r="F888" s="17" t="str">
        <f>IF(ISERROR(VLOOKUP(B888,Emprunteurs!$A$2:$E$1629,5,FALSE))," ",VLOOKUP(B888,Emprunteurs!$A$2:$E$1629,5,FALSE))</f>
        <v xml:space="preserve"> </v>
      </c>
      <c r="J888" s="17" t="str">
        <f>IF(ISERROR(VLOOKUP(H888,Inventaire!$A$2:$D$180,3,FALSE))," ",VLOOKUP(H888,Inventaire!$A$2:$D$180,3,FALSE))</f>
        <v xml:space="preserve"> </v>
      </c>
    </row>
    <row r="889" spans="3:10" x14ac:dyDescent="0.25">
      <c r="C889" s="17" t="str">
        <f>IF(ISERROR(VLOOKUP(B889,Emprunteurs!$A$2:$C$1629,2,FALSE))," ",VLOOKUP(B889,Emprunteurs!$A$2:$C$1629,2,FALSE))</f>
        <v xml:space="preserve"> </v>
      </c>
      <c r="D889" s="17" t="str">
        <f>IF(ISERROR(VLOOKUP(B889,Emprunteurs!$A$2:$C$1629,3,FALSE))," ",VLOOKUP(B889,Emprunteurs!$A$2:$C$1629,3,FALSE))</f>
        <v xml:space="preserve"> </v>
      </c>
      <c r="E889" s="17" t="str">
        <f>IF(ISERROR(VLOOKUP(B889,Emprunteurs!$A$2:$E$1629,4,FALSE))," ",VLOOKUP(B889,Emprunteurs!$A$2:$E$1629,4,FALSE))</f>
        <v xml:space="preserve"> </v>
      </c>
      <c r="F889" s="17" t="str">
        <f>IF(ISERROR(VLOOKUP(B889,Emprunteurs!$A$2:$E$1629,5,FALSE))," ",VLOOKUP(B889,Emprunteurs!$A$2:$E$1629,5,FALSE))</f>
        <v xml:space="preserve"> </v>
      </c>
      <c r="J889" s="17" t="str">
        <f>IF(ISERROR(VLOOKUP(H889,Inventaire!$A$2:$D$180,3,FALSE))," ",VLOOKUP(H889,Inventaire!$A$2:$D$180,3,FALSE))</f>
        <v xml:space="preserve"> </v>
      </c>
    </row>
    <row r="890" spans="3:10" x14ac:dyDescent="0.25">
      <c r="C890" s="17" t="str">
        <f>IF(ISERROR(VLOOKUP(B890,Emprunteurs!$A$2:$C$1629,2,FALSE))," ",VLOOKUP(B890,Emprunteurs!$A$2:$C$1629,2,FALSE))</f>
        <v xml:space="preserve"> </v>
      </c>
      <c r="D890" s="17" t="str">
        <f>IF(ISERROR(VLOOKUP(B890,Emprunteurs!$A$2:$C$1629,3,FALSE))," ",VLOOKUP(B890,Emprunteurs!$A$2:$C$1629,3,FALSE))</f>
        <v xml:space="preserve"> </v>
      </c>
      <c r="E890" s="17" t="str">
        <f>IF(ISERROR(VLOOKUP(B890,Emprunteurs!$A$2:$E$1629,4,FALSE))," ",VLOOKUP(B890,Emprunteurs!$A$2:$E$1629,4,FALSE))</f>
        <v xml:space="preserve"> </v>
      </c>
      <c r="F890" s="17" t="str">
        <f>IF(ISERROR(VLOOKUP(B890,Emprunteurs!$A$2:$E$1629,5,FALSE))," ",VLOOKUP(B890,Emprunteurs!$A$2:$E$1629,5,FALSE))</f>
        <v xml:space="preserve"> </v>
      </c>
      <c r="J890" s="17" t="str">
        <f>IF(ISERROR(VLOOKUP(H890,Inventaire!$A$2:$D$180,3,FALSE))," ",VLOOKUP(H890,Inventaire!$A$2:$D$180,3,FALSE))</f>
        <v xml:space="preserve"> </v>
      </c>
    </row>
    <row r="891" spans="3:10" x14ac:dyDescent="0.25">
      <c r="C891" s="17" t="str">
        <f>IF(ISERROR(VLOOKUP(B891,Emprunteurs!$A$2:$C$1629,2,FALSE))," ",VLOOKUP(B891,Emprunteurs!$A$2:$C$1629,2,FALSE))</f>
        <v xml:space="preserve"> </v>
      </c>
      <c r="D891" s="17" t="str">
        <f>IF(ISERROR(VLOOKUP(B891,Emprunteurs!$A$2:$C$1629,3,FALSE))," ",VLOOKUP(B891,Emprunteurs!$A$2:$C$1629,3,FALSE))</f>
        <v xml:space="preserve"> </v>
      </c>
      <c r="E891" s="17" t="str">
        <f>IF(ISERROR(VLOOKUP(B891,Emprunteurs!$A$2:$E$1629,4,FALSE))," ",VLOOKUP(B891,Emprunteurs!$A$2:$E$1629,4,FALSE))</f>
        <v xml:space="preserve"> </v>
      </c>
      <c r="F891" s="17" t="str">
        <f>IF(ISERROR(VLOOKUP(B891,Emprunteurs!$A$2:$E$1629,5,FALSE))," ",VLOOKUP(B891,Emprunteurs!$A$2:$E$1629,5,FALSE))</f>
        <v xml:space="preserve"> </v>
      </c>
      <c r="J891" s="17" t="str">
        <f>IF(ISERROR(VLOOKUP(H891,Inventaire!$A$2:$D$180,3,FALSE))," ",VLOOKUP(H891,Inventaire!$A$2:$D$180,3,FALSE))</f>
        <v xml:space="preserve"> </v>
      </c>
    </row>
    <row r="892" spans="3:10" x14ac:dyDescent="0.25">
      <c r="C892" s="17" t="str">
        <f>IF(ISERROR(VLOOKUP(B892,Emprunteurs!$A$2:$C$1629,2,FALSE))," ",VLOOKUP(B892,Emprunteurs!$A$2:$C$1629,2,FALSE))</f>
        <v xml:space="preserve"> </v>
      </c>
      <c r="D892" s="17" t="str">
        <f>IF(ISERROR(VLOOKUP(B892,Emprunteurs!$A$2:$C$1629,3,FALSE))," ",VLOOKUP(B892,Emprunteurs!$A$2:$C$1629,3,FALSE))</f>
        <v xml:space="preserve"> </v>
      </c>
      <c r="E892" s="17" t="str">
        <f>IF(ISERROR(VLOOKUP(B892,Emprunteurs!$A$2:$E$1629,4,FALSE))," ",VLOOKUP(B892,Emprunteurs!$A$2:$E$1629,4,FALSE))</f>
        <v xml:space="preserve"> </v>
      </c>
      <c r="F892" s="17" t="str">
        <f>IF(ISERROR(VLOOKUP(B892,Emprunteurs!$A$2:$E$1629,5,FALSE))," ",VLOOKUP(B892,Emprunteurs!$A$2:$E$1629,5,FALSE))</f>
        <v xml:space="preserve"> </v>
      </c>
      <c r="J892" s="17" t="str">
        <f>IF(ISERROR(VLOOKUP(H892,Inventaire!$A$2:$D$180,3,FALSE))," ",VLOOKUP(H892,Inventaire!$A$2:$D$180,3,FALSE))</f>
        <v xml:space="preserve"> </v>
      </c>
    </row>
    <row r="893" spans="3:10" x14ac:dyDescent="0.25">
      <c r="C893" s="17" t="str">
        <f>IF(ISERROR(VLOOKUP(B893,Emprunteurs!$A$2:$C$1629,2,FALSE))," ",VLOOKUP(B893,Emprunteurs!$A$2:$C$1629,2,FALSE))</f>
        <v xml:space="preserve"> </v>
      </c>
      <c r="D893" s="17" t="str">
        <f>IF(ISERROR(VLOOKUP(B893,Emprunteurs!$A$2:$C$1629,3,FALSE))," ",VLOOKUP(B893,Emprunteurs!$A$2:$C$1629,3,FALSE))</f>
        <v xml:space="preserve"> </v>
      </c>
      <c r="E893" s="17" t="str">
        <f>IF(ISERROR(VLOOKUP(B893,Emprunteurs!$A$2:$E$1629,4,FALSE))," ",VLOOKUP(B893,Emprunteurs!$A$2:$E$1629,4,FALSE))</f>
        <v xml:space="preserve"> </v>
      </c>
      <c r="F893" s="17" t="str">
        <f>IF(ISERROR(VLOOKUP(B893,Emprunteurs!$A$2:$E$1629,5,FALSE))," ",VLOOKUP(B893,Emprunteurs!$A$2:$E$1629,5,FALSE))</f>
        <v xml:space="preserve"> </v>
      </c>
      <c r="J893" s="17" t="str">
        <f>IF(ISERROR(VLOOKUP(H893,Inventaire!$A$2:$D$180,3,FALSE))," ",VLOOKUP(H893,Inventaire!$A$2:$D$180,3,FALSE))</f>
        <v xml:space="preserve"> </v>
      </c>
    </row>
    <row r="894" spans="3:10" x14ac:dyDescent="0.25">
      <c r="C894" s="17" t="str">
        <f>IF(ISERROR(VLOOKUP(B894,Emprunteurs!$A$2:$C$1629,2,FALSE))," ",VLOOKUP(B894,Emprunteurs!$A$2:$C$1629,2,FALSE))</f>
        <v xml:space="preserve"> </v>
      </c>
      <c r="D894" s="17" t="str">
        <f>IF(ISERROR(VLOOKUP(B894,Emprunteurs!$A$2:$C$1629,3,FALSE))," ",VLOOKUP(B894,Emprunteurs!$A$2:$C$1629,3,FALSE))</f>
        <v xml:space="preserve"> </v>
      </c>
      <c r="E894" s="17" t="str">
        <f>IF(ISERROR(VLOOKUP(B894,Emprunteurs!$A$2:$E$1629,4,FALSE))," ",VLOOKUP(B894,Emprunteurs!$A$2:$E$1629,4,FALSE))</f>
        <v xml:space="preserve"> </v>
      </c>
      <c r="F894" s="17" t="str">
        <f>IF(ISERROR(VLOOKUP(B894,Emprunteurs!$A$2:$E$1629,5,FALSE))," ",VLOOKUP(B894,Emprunteurs!$A$2:$E$1629,5,FALSE))</f>
        <v xml:space="preserve"> </v>
      </c>
      <c r="J894" s="17" t="str">
        <f>IF(ISERROR(VLOOKUP(H894,Inventaire!$A$2:$D$180,3,FALSE))," ",VLOOKUP(H894,Inventaire!$A$2:$D$180,3,FALSE))</f>
        <v xml:space="preserve"> </v>
      </c>
    </row>
    <row r="895" spans="3:10" x14ac:dyDescent="0.25">
      <c r="C895" s="17" t="str">
        <f>IF(ISERROR(VLOOKUP(B895,Emprunteurs!$A$2:$C$1629,2,FALSE))," ",VLOOKUP(B895,Emprunteurs!$A$2:$C$1629,2,FALSE))</f>
        <v xml:space="preserve"> </v>
      </c>
      <c r="D895" s="17" t="str">
        <f>IF(ISERROR(VLOOKUP(B895,Emprunteurs!$A$2:$C$1629,3,FALSE))," ",VLOOKUP(B895,Emprunteurs!$A$2:$C$1629,3,FALSE))</f>
        <v xml:space="preserve"> </v>
      </c>
      <c r="E895" s="17" t="str">
        <f>IF(ISERROR(VLOOKUP(B895,Emprunteurs!$A$2:$E$1629,4,FALSE))," ",VLOOKUP(B895,Emprunteurs!$A$2:$E$1629,4,FALSE))</f>
        <v xml:space="preserve"> </v>
      </c>
      <c r="F895" s="17" t="str">
        <f>IF(ISERROR(VLOOKUP(B895,Emprunteurs!$A$2:$E$1629,5,FALSE))," ",VLOOKUP(B895,Emprunteurs!$A$2:$E$1629,5,FALSE))</f>
        <v xml:space="preserve"> </v>
      </c>
      <c r="J895" s="17" t="str">
        <f>IF(ISERROR(VLOOKUP(H895,Inventaire!$A$2:$D$180,3,FALSE))," ",VLOOKUP(H895,Inventaire!$A$2:$D$180,3,FALSE))</f>
        <v xml:space="preserve"> </v>
      </c>
    </row>
    <row r="896" spans="3:10" x14ac:dyDescent="0.25">
      <c r="C896" s="17" t="str">
        <f>IF(ISERROR(VLOOKUP(B896,Emprunteurs!$A$2:$C$1629,2,FALSE))," ",VLOOKUP(B896,Emprunteurs!$A$2:$C$1629,2,FALSE))</f>
        <v xml:space="preserve"> </v>
      </c>
      <c r="D896" s="17" t="str">
        <f>IF(ISERROR(VLOOKUP(B896,Emprunteurs!$A$2:$C$1629,3,FALSE))," ",VLOOKUP(B896,Emprunteurs!$A$2:$C$1629,3,FALSE))</f>
        <v xml:space="preserve"> </v>
      </c>
      <c r="E896" s="17" t="str">
        <f>IF(ISERROR(VLOOKUP(B896,Emprunteurs!$A$2:$E$1629,4,FALSE))," ",VLOOKUP(B896,Emprunteurs!$A$2:$E$1629,4,FALSE))</f>
        <v xml:space="preserve"> </v>
      </c>
      <c r="F896" s="17" t="str">
        <f>IF(ISERROR(VLOOKUP(B896,Emprunteurs!$A$2:$E$1629,5,FALSE))," ",VLOOKUP(B896,Emprunteurs!$A$2:$E$1629,5,FALSE))</f>
        <v xml:space="preserve"> </v>
      </c>
      <c r="J896" s="17" t="str">
        <f>IF(ISERROR(VLOOKUP(H896,Inventaire!$A$2:$D$180,3,FALSE))," ",VLOOKUP(H896,Inventaire!$A$2:$D$180,3,FALSE))</f>
        <v xml:space="preserve"> </v>
      </c>
    </row>
    <row r="897" spans="3:10" x14ac:dyDescent="0.25">
      <c r="C897" s="17" t="str">
        <f>IF(ISERROR(VLOOKUP(B897,Emprunteurs!$A$2:$C$1629,2,FALSE))," ",VLOOKUP(B897,Emprunteurs!$A$2:$C$1629,2,FALSE))</f>
        <v xml:space="preserve"> </v>
      </c>
      <c r="D897" s="17" t="str">
        <f>IF(ISERROR(VLOOKUP(B897,Emprunteurs!$A$2:$C$1629,3,FALSE))," ",VLOOKUP(B897,Emprunteurs!$A$2:$C$1629,3,FALSE))</f>
        <v xml:space="preserve"> </v>
      </c>
      <c r="E897" s="17" t="str">
        <f>IF(ISERROR(VLOOKUP(B897,Emprunteurs!$A$2:$E$1629,4,FALSE))," ",VLOOKUP(B897,Emprunteurs!$A$2:$E$1629,4,FALSE))</f>
        <v xml:space="preserve"> </v>
      </c>
      <c r="F897" s="17" t="str">
        <f>IF(ISERROR(VLOOKUP(B897,Emprunteurs!$A$2:$E$1629,5,FALSE))," ",VLOOKUP(B897,Emprunteurs!$A$2:$E$1629,5,FALSE))</f>
        <v xml:space="preserve"> </v>
      </c>
      <c r="J897" s="17" t="str">
        <f>IF(ISERROR(VLOOKUP(H897,Inventaire!$A$2:$D$180,3,FALSE))," ",VLOOKUP(H897,Inventaire!$A$2:$D$180,3,FALSE))</f>
        <v xml:space="preserve"> </v>
      </c>
    </row>
    <row r="898" spans="3:10" x14ac:dyDescent="0.25">
      <c r="C898" s="17" t="str">
        <f>IF(ISERROR(VLOOKUP(B898,Emprunteurs!$A$2:$C$1629,2,FALSE))," ",VLOOKUP(B898,Emprunteurs!$A$2:$C$1629,2,FALSE))</f>
        <v xml:space="preserve"> </v>
      </c>
      <c r="D898" s="17" t="str">
        <f>IF(ISERROR(VLOOKUP(B898,Emprunteurs!$A$2:$C$1629,3,FALSE))," ",VLOOKUP(B898,Emprunteurs!$A$2:$C$1629,3,FALSE))</f>
        <v xml:space="preserve"> </v>
      </c>
      <c r="E898" s="17" t="str">
        <f>IF(ISERROR(VLOOKUP(B898,Emprunteurs!$A$2:$E$1629,4,FALSE))," ",VLOOKUP(B898,Emprunteurs!$A$2:$E$1629,4,FALSE))</f>
        <v xml:space="preserve"> </v>
      </c>
      <c r="F898" s="17" t="str">
        <f>IF(ISERROR(VLOOKUP(B898,Emprunteurs!$A$2:$E$1629,5,FALSE))," ",VLOOKUP(B898,Emprunteurs!$A$2:$E$1629,5,FALSE))</f>
        <v xml:space="preserve"> </v>
      </c>
      <c r="J898" s="17" t="str">
        <f>IF(ISERROR(VLOOKUP(H898,Inventaire!$A$2:$D$180,3,FALSE))," ",VLOOKUP(H898,Inventaire!$A$2:$D$180,3,FALSE))</f>
        <v xml:space="preserve"> </v>
      </c>
    </row>
    <row r="899" spans="3:10" x14ac:dyDescent="0.25">
      <c r="C899" s="17" t="str">
        <f>IF(ISERROR(VLOOKUP(B899,Emprunteurs!$A$2:$C$1629,2,FALSE))," ",VLOOKUP(B899,Emprunteurs!$A$2:$C$1629,2,FALSE))</f>
        <v xml:space="preserve"> </v>
      </c>
      <c r="D899" s="17" t="str">
        <f>IF(ISERROR(VLOOKUP(B899,Emprunteurs!$A$2:$C$1629,3,FALSE))," ",VLOOKUP(B899,Emprunteurs!$A$2:$C$1629,3,FALSE))</f>
        <v xml:space="preserve"> </v>
      </c>
      <c r="E899" s="17" t="str">
        <f>IF(ISERROR(VLOOKUP(B899,Emprunteurs!$A$2:$E$1629,4,FALSE))," ",VLOOKUP(B899,Emprunteurs!$A$2:$E$1629,4,FALSE))</f>
        <v xml:space="preserve"> </v>
      </c>
      <c r="F899" s="17" t="str">
        <f>IF(ISERROR(VLOOKUP(B899,Emprunteurs!$A$2:$E$1629,5,FALSE))," ",VLOOKUP(B899,Emprunteurs!$A$2:$E$1629,5,FALSE))</f>
        <v xml:space="preserve"> </v>
      </c>
      <c r="J899" s="17" t="str">
        <f>IF(ISERROR(VLOOKUP(H899,Inventaire!$A$2:$D$180,3,FALSE))," ",VLOOKUP(H899,Inventaire!$A$2:$D$180,3,FALSE))</f>
        <v xml:space="preserve"> </v>
      </c>
    </row>
    <row r="900" spans="3:10" x14ac:dyDescent="0.25">
      <c r="C900" s="17" t="str">
        <f>IF(ISERROR(VLOOKUP(B900,Emprunteurs!$A$2:$C$1629,2,FALSE))," ",VLOOKUP(B900,Emprunteurs!$A$2:$C$1629,2,FALSE))</f>
        <v xml:space="preserve"> </v>
      </c>
      <c r="D900" s="17" t="str">
        <f>IF(ISERROR(VLOOKUP(B900,Emprunteurs!$A$2:$C$1629,3,FALSE))," ",VLOOKUP(B900,Emprunteurs!$A$2:$C$1629,3,FALSE))</f>
        <v xml:space="preserve"> </v>
      </c>
      <c r="E900" s="17" t="str">
        <f>IF(ISERROR(VLOOKUP(B900,Emprunteurs!$A$2:$E$1629,4,FALSE))," ",VLOOKUP(B900,Emprunteurs!$A$2:$E$1629,4,FALSE))</f>
        <v xml:space="preserve"> </v>
      </c>
      <c r="F900" s="17" t="str">
        <f>IF(ISERROR(VLOOKUP(B900,Emprunteurs!$A$2:$E$1629,5,FALSE))," ",VLOOKUP(B900,Emprunteurs!$A$2:$E$1629,5,FALSE))</f>
        <v xml:space="preserve"> </v>
      </c>
      <c r="J900" s="17" t="str">
        <f>IF(ISERROR(VLOOKUP(H900,Inventaire!$A$2:$D$180,3,FALSE))," ",VLOOKUP(H900,Inventaire!$A$2:$D$180,3,FALSE))</f>
        <v xml:space="preserve"> </v>
      </c>
    </row>
    <row r="901" spans="3:10" x14ac:dyDescent="0.25">
      <c r="C901" s="17" t="str">
        <f>IF(ISERROR(VLOOKUP(B901,Emprunteurs!$A$2:$C$1629,2,FALSE))," ",VLOOKUP(B901,Emprunteurs!$A$2:$C$1629,2,FALSE))</f>
        <v xml:space="preserve"> </v>
      </c>
      <c r="D901" s="17" t="str">
        <f>IF(ISERROR(VLOOKUP(B901,Emprunteurs!$A$2:$C$1629,3,FALSE))," ",VLOOKUP(B901,Emprunteurs!$A$2:$C$1629,3,FALSE))</f>
        <v xml:space="preserve"> </v>
      </c>
      <c r="E901" s="17" t="str">
        <f>IF(ISERROR(VLOOKUP(B901,Emprunteurs!$A$2:$E$1629,4,FALSE))," ",VLOOKUP(B901,Emprunteurs!$A$2:$E$1629,4,FALSE))</f>
        <v xml:space="preserve"> </v>
      </c>
      <c r="F901" s="17" t="str">
        <f>IF(ISERROR(VLOOKUP(B901,Emprunteurs!$A$2:$E$1629,5,FALSE))," ",VLOOKUP(B901,Emprunteurs!$A$2:$E$1629,5,FALSE))</f>
        <v xml:space="preserve"> </v>
      </c>
      <c r="J901" s="17" t="str">
        <f>IF(ISERROR(VLOOKUP(H901,Inventaire!$A$2:$D$180,3,FALSE))," ",VLOOKUP(H901,Inventaire!$A$2:$D$180,3,FALSE))</f>
        <v xml:space="preserve"> </v>
      </c>
    </row>
    <row r="902" spans="3:10" x14ac:dyDescent="0.25">
      <c r="C902" s="17" t="str">
        <f>IF(ISERROR(VLOOKUP(B902,Emprunteurs!$A$2:$C$1629,2,FALSE))," ",VLOOKUP(B902,Emprunteurs!$A$2:$C$1629,2,FALSE))</f>
        <v xml:space="preserve"> </v>
      </c>
      <c r="D902" s="17" t="str">
        <f>IF(ISERROR(VLOOKUP(B902,Emprunteurs!$A$2:$C$1629,3,FALSE))," ",VLOOKUP(B902,Emprunteurs!$A$2:$C$1629,3,FALSE))</f>
        <v xml:space="preserve"> </v>
      </c>
      <c r="E902" s="17" t="str">
        <f>IF(ISERROR(VLOOKUP(B902,Emprunteurs!$A$2:$E$1629,4,FALSE))," ",VLOOKUP(B902,Emprunteurs!$A$2:$E$1629,4,FALSE))</f>
        <v xml:space="preserve"> </v>
      </c>
      <c r="F902" s="17" t="str">
        <f>IF(ISERROR(VLOOKUP(B902,Emprunteurs!$A$2:$E$1629,5,FALSE))," ",VLOOKUP(B902,Emprunteurs!$A$2:$E$1629,5,FALSE))</f>
        <v xml:space="preserve"> </v>
      </c>
      <c r="J902" s="17" t="str">
        <f>IF(ISERROR(VLOOKUP(H902,Inventaire!$A$2:$D$180,3,FALSE))," ",VLOOKUP(H902,Inventaire!$A$2:$D$180,3,FALSE))</f>
        <v xml:space="preserve"> </v>
      </c>
    </row>
    <row r="903" spans="3:10" x14ac:dyDescent="0.25">
      <c r="C903" s="17" t="str">
        <f>IF(ISERROR(VLOOKUP(B903,Emprunteurs!$A$2:$C$1629,2,FALSE))," ",VLOOKUP(B903,Emprunteurs!$A$2:$C$1629,2,FALSE))</f>
        <v xml:space="preserve"> </v>
      </c>
      <c r="D903" s="17" t="str">
        <f>IF(ISERROR(VLOOKUP(B903,Emprunteurs!$A$2:$C$1629,3,FALSE))," ",VLOOKUP(B903,Emprunteurs!$A$2:$C$1629,3,FALSE))</f>
        <v xml:space="preserve"> </v>
      </c>
      <c r="E903" s="17" t="str">
        <f>IF(ISERROR(VLOOKUP(B903,Emprunteurs!$A$2:$E$1629,4,FALSE))," ",VLOOKUP(B903,Emprunteurs!$A$2:$E$1629,4,FALSE))</f>
        <v xml:space="preserve"> </v>
      </c>
      <c r="F903" s="17" t="str">
        <f>IF(ISERROR(VLOOKUP(B903,Emprunteurs!$A$2:$E$1629,5,FALSE))," ",VLOOKUP(B903,Emprunteurs!$A$2:$E$1629,5,FALSE))</f>
        <v xml:space="preserve"> </v>
      </c>
      <c r="J903" s="17" t="str">
        <f>IF(ISERROR(VLOOKUP(H903,Inventaire!$A$2:$D$180,3,FALSE))," ",VLOOKUP(H903,Inventaire!$A$2:$D$180,3,FALSE))</f>
        <v xml:space="preserve"> </v>
      </c>
    </row>
    <row r="904" spans="3:10" x14ac:dyDescent="0.25">
      <c r="C904" s="17" t="str">
        <f>IF(ISERROR(VLOOKUP(B904,Emprunteurs!$A$2:$C$1629,2,FALSE))," ",VLOOKUP(B904,Emprunteurs!$A$2:$C$1629,2,FALSE))</f>
        <v xml:space="preserve"> </v>
      </c>
      <c r="D904" s="17" t="str">
        <f>IF(ISERROR(VLOOKUP(B904,Emprunteurs!$A$2:$C$1629,3,FALSE))," ",VLOOKUP(B904,Emprunteurs!$A$2:$C$1629,3,FALSE))</f>
        <v xml:space="preserve"> </v>
      </c>
      <c r="E904" s="17" t="str">
        <f>IF(ISERROR(VLOOKUP(B904,Emprunteurs!$A$2:$E$1629,4,FALSE))," ",VLOOKUP(B904,Emprunteurs!$A$2:$E$1629,4,FALSE))</f>
        <v xml:space="preserve"> </v>
      </c>
      <c r="F904" s="17" t="str">
        <f>IF(ISERROR(VLOOKUP(B904,Emprunteurs!$A$2:$E$1629,5,FALSE))," ",VLOOKUP(B904,Emprunteurs!$A$2:$E$1629,5,FALSE))</f>
        <v xml:space="preserve"> </v>
      </c>
      <c r="J904" s="17" t="str">
        <f>IF(ISERROR(VLOOKUP(H904,Inventaire!$A$2:$D$180,3,FALSE))," ",VLOOKUP(H904,Inventaire!$A$2:$D$180,3,FALSE))</f>
        <v xml:space="preserve"> </v>
      </c>
    </row>
    <row r="905" spans="3:10" x14ac:dyDescent="0.25">
      <c r="C905" s="17" t="str">
        <f>IF(ISERROR(VLOOKUP(B905,Emprunteurs!$A$2:$C$1629,2,FALSE))," ",VLOOKUP(B905,Emprunteurs!$A$2:$C$1629,2,FALSE))</f>
        <v xml:space="preserve"> </v>
      </c>
      <c r="D905" s="17" t="str">
        <f>IF(ISERROR(VLOOKUP(B905,Emprunteurs!$A$2:$C$1629,3,FALSE))," ",VLOOKUP(B905,Emprunteurs!$A$2:$C$1629,3,FALSE))</f>
        <v xml:space="preserve"> </v>
      </c>
      <c r="E905" s="17" t="str">
        <f>IF(ISERROR(VLOOKUP(B905,Emprunteurs!$A$2:$E$1629,4,FALSE))," ",VLOOKUP(B905,Emprunteurs!$A$2:$E$1629,4,FALSE))</f>
        <v xml:space="preserve"> </v>
      </c>
      <c r="F905" s="17" t="str">
        <f>IF(ISERROR(VLOOKUP(B905,Emprunteurs!$A$2:$E$1629,5,FALSE))," ",VLOOKUP(B905,Emprunteurs!$A$2:$E$1629,5,FALSE))</f>
        <v xml:space="preserve"> </v>
      </c>
      <c r="J905" s="17" t="str">
        <f>IF(ISERROR(VLOOKUP(H905,Inventaire!$A$2:$D$180,3,FALSE))," ",VLOOKUP(H905,Inventaire!$A$2:$D$180,3,FALSE))</f>
        <v xml:space="preserve"> </v>
      </c>
    </row>
    <row r="906" spans="3:10" x14ac:dyDescent="0.25">
      <c r="C906" s="17" t="str">
        <f>IF(ISERROR(VLOOKUP(B906,Emprunteurs!$A$2:$C$1629,2,FALSE))," ",VLOOKUP(B906,Emprunteurs!$A$2:$C$1629,2,FALSE))</f>
        <v xml:space="preserve"> </v>
      </c>
      <c r="D906" s="17" t="str">
        <f>IF(ISERROR(VLOOKUP(B906,Emprunteurs!$A$2:$C$1629,3,FALSE))," ",VLOOKUP(B906,Emprunteurs!$A$2:$C$1629,3,FALSE))</f>
        <v xml:space="preserve"> </v>
      </c>
      <c r="E906" s="17" t="str">
        <f>IF(ISERROR(VLOOKUP(B906,Emprunteurs!$A$2:$E$1629,4,FALSE))," ",VLOOKUP(B906,Emprunteurs!$A$2:$E$1629,4,FALSE))</f>
        <v xml:space="preserve"> </v>
      </c>
      <c r="F906" s="17" t="str">
        <f>IF(ISERROR(VLOOKUP(B906,Emprunteurs!$A$2:$E$1629,5,FALSE))," ",VLOOKUP(B906,Emprunteurs!$A$2:$E$1629,5,FALSE))</f>
        <v xml:space="preserve"> </v>
      </c>
      <c r="J906" s="17" t="str">
        <f>IF(ISERROR(VLOOKUP(H906,Inventaire!$A$2:$D$180,3,FALSE))," ",VLOOKUP(H906,Inventaire!$A$2:$D$180,3,FALSE))</f>
        <v xml:space="preserve"> </v>
      </c>
    </row>
    <row r="907" spans="3:10" x14ac:dyDescent="0.25">
      <c r="C907" s="17" t="str">
        <f>IF(ISERROR(VLOOKUP(B907,Emprunteurs!$A$2:$C$1629,2,FALSE))," ",VLOOKUP(B907,Emprunteurs!$A$2:$C$1629,2,FALSE))</f>
        <v xml:space="preserve"> </v>
      </c>
      <c r="D907" s="17" t="str">
        <f>IF(ISERROR(VLOOKUP(B907,Emprunteurs!$A$2:$C$1629,3,FALSE))," ",VLOOKUP(B907,Emprunteurs!$A$2:$C$1629,3,FALSE))</f>
        <v xml:space="preserve"> </v>
      </c>
      <c r="E907" s="17" t="str">
        <f>IF(ISERROR(VLOOKUP(B907,Emprunteurs!$A$2:$E$1629,4,FALSE))," ",VLOOKUP(B907,Emprunteurs!$A$2:$E$1629,4,FALSE))</f>
        <v xml:space="preserve"> </v>
      </c>
      <c r="F907" s="17" t="str">
        <f>IF(ISERROR(VLOOKUP(B907,Emprunteurs!$A$2:$E$1629,5,FALSE))," ",VLOOKUP(B907,Emprunteurs!$A$2:$E$1629,5,FALSE))</f>
        <v xml:space="preserve"> </v>
      </c>
      <c r="J907" s="17" t="str">
        <f>IF(ISERROR(VLOOKUP(H907,Inventaire!$A$2:$D$180,3,FALSE))," ",VLOOKUP(H907,Inventaire!$A$2:$D$180,3,FALSE))</f>
        <v xml:space="preserve"> </v>
      </c>
    </row>
    <row r="908" spans="3:10" x14ac:dyDescent="0.25">
      <c r="C908" s="17" t="str">
        <f>IF(ISERROR(VLOOKUP(B908,Emprunteurs!$A$2:$C$1629,2,FALSE))," ",VLOOKUP(B908,Emprunteurs!$A$2:$C$1629,2,FALSE))</f>
        <v xml:space="preserve"> </v>
      </c>
      <c r="D908" s="17" t="str">
        <f>IF(ISERROR(VLOOKUP(B908,Emprunteurs!$A$2:$C$1629,3,FALSE))," ",VLOOKUP(B908,Emprunteurs!$A$2:$C$1629,3,FALSE))</f>
        <v xml:space="preserve"> </v>
      </c>
      <c r="E908" s="17" t="str">
        <f>IF(ISERROR(VLOOKUP(B908,Emprunteurs!$A$2:$E$1629,4,FALSE))," ",VLOOKUP(B908,Emprunteurs!$A$2:$E$1629,4,FALSE))</f>
        <v xml:space="preserve"> </v>
      </c>
      <c r="F908" s="17" t="str">
        <f>IF(ISERROR(VLOOKUP(B908,Emprunteurs!$A$2:$E$1629,5,FALSE))," ",VLOOKUP(B908,Emprunteurs!$A$2:$E$1629,5,FALSE))</f>
        <v xml:space="preserve"> </v>
      </c>
      <c r="J908" s="17" t="str">
        <f>IF(ISERROR(VLOOKUP(H908,Inventaire!$A$2:$D$180,3,FALSE))," ",VLOOKUP(H908,Inventaire!$A$2:$D$180,3,FALSE))</f>
        <v xml:space="preserve"> </v>
      </c>
    </row>
    <row r="909" spans="3:10" x14ac:dyDescent="0.25">
      <c r="C909" s="17" t="str">
        <f>IF(ISERROR(VLOOKUP(B909,Emprunteurs!$A$2:$C$1629,2,FALSE))," ",VLOOKUP(B909,Emprunteurs!$A$2:$C$1629,2,FALSE))</f>
        <v xml:space="preserve"> </v>
      </c>
      <c r="D909" s="17" t="str">
        <f>IF(ISERROR(VLOOKUP(B909,Emprunteurs!$A$2:$C$1629,3,FALSE))," ",VLOOKUP(B909,Emprunteurs!$A$2:$C$1629,3,FALSE))</f>
        <v xml:space="preserve"> </v>
      </c>
      <c r="E909" s="17" t="str">
        <f>IF(ISERROR(VLOOKUP(B909,Emprunteurs!$A$2:$E$1629,4,FALSE))," ",VLOOKUP(B909,Emprunteurs!$A$2:$E$1629,4,FALSE))</f>
        <v xml:space="preserve"> </v>
      </c>
      <c r="F909" s="17" t="str">
        <f>IF(ISERROR(VLOOKUP(B909,Emprunteurs!$A$2:$E$1629,5,FALSE))," ",VLOOKUP(B909,Emprunteurs!$A$2:$E$1629,5,FALSE))</f>
        <v xml:space="preserve"> </v>
      </c>
      <c r="J909" s="17" t="str">
        <f>IF(ISERROR(VLOOKUP(H909,Inventaire!$A$2:$D$180,3,FALSE))," ",VLOOKUP(H909,Inventaire!$A$2:$D$180,3,FALSE))</f>
        <v xml:space="preserve"> </v>
      </c>
    </row>
    <row r="910" spans="3:10" x14ac:dyDescent="0.25">
      <c r="C910" s="17" t="str">
        <f>IF(ISERROR(VLOOKUP(B910,Emprunteurs!$A$2:$C$1629,2,FALSE))," ",VLOOKUP(B910,Emprunteurs!$A$2:$C$1629,2,FALSE))</f>
        <v xml:space="preserve"> </v>
      </c>
      <c r="D910" s="17" t="str">
        <f>IF(ISERROR(VLOOKUP(B910,Emprunteurs!$A$2:$C$1629,3,FALSE))," ",VLOOKUP(B910,Emprunteurs!$A$2:$C$1629,3,FALSE))</f>
        <v xml:space="preserve"> </v>
      </c>
      <c r="E910" s="17" t="str">
        <f>IF(ISERROR(VLOOKUP(B910,Emprunteurs!$A$2:$E$1629,4,FALSE))," ",VLOOKUP(B910,Emprunteurs!$A$2:$E$1629,4,FALSE))</f>
        <v xml:space="preserve"> </v>
      </c>
      <c r="F910" s="17" t="str">
        <f>IF(ISERROR(VLOOKUP(B910,Emprunteurs!$A$2:$E$1629,5,FALSE))," ",VLOOKUP(B910,Emprunteurs!$A$2:$E$1629,5,FALSE))</f>
        <v xml:space="preserve"> </v>
      </c>
      <c r="J910" s="17" t="str">
        <f>IF(ISERROR(VLOOKUP(H910,Inventaire!$A$2:$D$180,3,FALSE))," ",VLOOKUP(H910,Inventaire!$A$2:$D$180,3,FALSE))</f>
        <v xml:space="preserve"> </v>
      </c>
    </row>
    <row r="911" spans="3:10" x14ac:dyDescent="0.25">
      <c r="C911" s="17" t="str">
        <f>IF(ISERROR(VLOOKUP(B911,Emprunteurs!$A$2:$C$1629,2,FALSE))," ",VLOOKUP(B911,Emprunteurs!$A$2:$C$1629,2,FALSE))</f>
        <v xml:space="preserve"> </v>
      </c>
      <c r="D911" s="17" t="str">
        <f>IF(ISERROR(VLOOKUP(B911,Emprunteurs!$A$2:$C$1629,3,FALSE))," ",VLOOKUP(B911,Emprunteurs!$A$2:$C$1629,3,FALSE))</f>
        <v xml:space="preserve"> </v>
      </c>
      <c r="E911" s="17" t="str">
        <f>IF(ISERROR(VLOOKUP(B911,Emprunteurs!$A$2:$E$1629,4,FALSE))," ",VLOOKUP(B911,Emprunteurs!$A$2:$E$1629,4,FALSE))</f>
        <v xml:space="preserve"> </v>
      </c>
      <c r="F911" s="17" t="str">
        <f>IF(ISERROR(VLOOKUP(B911,Emprunteurs!$A$2:$E$1629,5,FALSE))," ",VLOOKUP(B911,Emprunteurs!$A$2:$E$1629,5,FALSE))</f>
        <v xml:space="preserve"> </v>
      </c>
      <c r="J911" s="17" t="str">
        <f>IF(ISERROR(VLOOKUP(H911,Inventaire!$A$2:$D$180,3,FALSE))," ",VLOOKUP(H911,Inventaire!$A$2:$D$180,3,FALSE))</f>
        <v xml:space="preserve"> </v>
      </c>
    </row>
    <row r="912" spans="3:10" x14ac:dyDescent="0.25">
      <c r="C912" s="17" t="str">
        <f>IF(ISERROR(VLOOKUP(B912,Emprunteurs!$A$2:$C$1629,2,FALSE))," ",VLOOKUP(B912,Emprunteurs!$A$2:$C$1629,2,FALSE))</f>
        <v xml:space="preserve"> </v>
      </c>
      <c r="D912" s="17" t="str">
        <f>IF(ISERROR(VLOOKUP(B912,Emprunteurs!$A$2:$C$1629,3,FALSE))," ",VLOOKUP(B912,Emprunteurs!$A$2:$C$1629,3,FALSE))</f>
        <v xml:space="preserve"> </v>
      </c>
      <c r="E912" s="17" t="str">
        <f>IF(ISERROR(VLOOKUP(B912,Emprunteurs!$A$2:$E$1629,4,FALSE))," ",VLOOKUP(B912,Emprunteurs!$A$2:$E$1629,4,FALSE))</f>
        <v xml:space="preserve"> </v>
      </c>
      <c r="F912" s="17" t="str">
        <f>IF(ISERROR(VLOOKUP(B912,Emprunteurs!$A$2:$E$1629,5,FALSE))," ",VLOOKUP(B912,Emprunteurs!$A$2:$E$1629,5,FALSE))</f>
        <v xml:space="preserve"> </v>
      </c>
      <c r="J912" s="17" t="str">
        <f>IF(ISERROR(VLOOKUP(H912,Inventaire!$A$2:$D$180,3,FALSE))," ",VLOOKUP(H912,Inventaire!$A$2:$D$180,3,FALSE))</f>
        <v xml:space="preserve"> </v>
      </c>
    </row>
    <row r="913" spans="3:10" x14ac:dyDescent="0.25">
      <c r="C913" s="17" t="str">
        <f>IF(ISERROR(VLOOKUP(B913,Emprunteurs!$A$2:$C$1629,2,FALSE))," ",VLOOKUP(B913,Emprunteurs!$A$2:$C$1629,2,FALSE))</f>
        <v xml:space="preserve"> </v>
      </c>
      <c r="D913" s="17" t="str">
        <f>IF(ISERROR(VLOOKUP(B913,Emprunteurs!$A$2:$C$1629,3,FALSE))," ",VLOOKUP(B913,Emprunteurs!$A$2:$C$1629,3,FALSE))</f>
        <v xml:space="preserve"> </v>
      </c>
      <c r="E913" s="17" t="str">
        <f>IF(ISERROR(VLOOKUP(B913,Emprunteurs!$A$2:$E$1629,4,FALSE))," ",VLOOKUP(B913,Emprunteurs!$A$2:$E$1629,4,FALSE))</f>
        <v xml:space="preserve"> </v>
      </c>
      <c r="F913" s="17" t="str">
        <f>IF(ISERROR(VLOOKUP(B913,Emprunteurs!$A$2:$E$1629,5,FALSE))," ",VLOOKUP(B913,Emprunteurs!$A$2:$E$1629,5,FALSE))</f>
        <v xml:space="preserve"> </v>
      </c>
      <c r="J913" s="17" t="str">
        <f>IF(ISERROR(VLOOKUP(H913,Inventaire!$A$2:$D$180,3,FALSE))," ",VLOOKUP(H913,Inventaire!$A$2:$D$180,3,FALSE))</f>
        <v xml:space="preserve"> </v>
      </c>
    </row>
    <row r="914" spans="3:10" x14ac:dyDescent="0.25">
      <c r="C914" s="17" t="str">
        <f>IF(ISERROR(VLOOKUP(B914,Emprunteurs!$A$2:$C$1629,2,FALSE))," ",VLOOKUP(B914,Emprunteurs!$A$2:$C$1629,2,FALSE))</f>
        <v xml:space="preserve"> </v>
      </c>
      <c r="D914" s="17" t="str">
        <f>IF(ISERROR(VLOOKUP(B914,Emprunteurs!$A$2:$C$1629,3,FALSE))," ",VLOOKUP(B914,Emprunteurs!$A$2:$C$1629,3,FALSE))</f>
        <v xml:space="preserve"> </v>
      </c>
      <c r="E914" s="17" t="str">
        <f>IF(ISERROR(VLOOKUP(B914,Emprunteurs!$A$2:$E$1629,4,FALSE))," ",VLOOKUP(B914,Emprunteurs!$A$2:$E$1629,4,FALSE))</f>
        <v xml:space="preserve"> </v>
      </c>
      <c r="F914" s="17" t="str">
        <f>IF(ISERROR(VLOOKUP(B914,Emprunteurs!$A$2:$E$1629,5,FALSE))," ",VLOOKUP(B914,Emprunteurs!$A$2:$E$1629,5,FALSE))</f>
        <v xml:space="preserve"> </v>
      </c>
      <c r="J914" s="17" t="str">
        <f>IF(ISERROR(VLOOKUP(H914,Inventaire!$A$2:$D$180,3,FALSE))," ",VLOOKUP(H914,Inventaire!$A$2:$D$180,3,FALSE))</f>
        <v xml:space="preserve"> </v>
      </c>
    </row>
    <row r="915" spans="3:10" x14ac:dyDescent="0.25">
      <c r="C915" s="17" t="str">
        <f>IF(ISERROR(VLOOKUP(B915,Emprunteurs!$A$2:$C$1629,2,FALSE))," ",VLOOKUP(B915,Emprunteurs!$A$2:$C$1629,2,FALSE))</f>
        <v xml:space="preserve"> </v>
      </c>
      <c r="D915" s="17" t="str">
        <f>IF(ISERROR(VLOOKUP(B915,Emprunteurs!$A$2:$C$1629,3,FALSE))," ",VLOOKUP(B915,Emprunteurs!$A$2:$C$1629,3,FALSE))</f>
        <v xml:space="preserve"> </v>
      </c>
      <c r="E915" s="17" t="str">
        <f>IF(ISERROR(VLOOKUP(B915,Emprunteurs!$A$2:$E$1629,4,FALSE))," ",VLOOKUP(B915,Emprunteurs!$A$2:$E$1629,4,FALSE))</f>
        <v xml:space="preserve"> </v>
      </c>
      <c r="F915" s="17" t="str">
        <f>IF(ISERROR(VLOOKUP(B915,Emprunteurs!$A$2:$E$1629,5,FALSE))," ",VLOOKUP(B915,Emprunteurs!$A$2:$E$1629,5,FALSE))</f>
        <v xml:space="preserve"> </v>
      </c>
      <c r="J915" s="17" t="str">
        <f>IF(ISERROR(VLOOKUP(H915,Inventaire!$A$2:$D$180,3,FALSE))," ",VLOOKUP(H915,Inventaire!$A$2:$D$180,3,FALSE))</f>
        <v xml:space="preserve"> </v>
      </c>
    </row>
    <row r="916" spans="3:10" x14ac:dyDescent="0.25">
      <c r="C916" s="17" t="str">
        <f>IF(ISERROR(VLOOKUP(B916,Emprunteurs!$A$2:$C$1629,2,FALSE))," ",VLOOKUP(B916,Emprunteurs!$A$2:$C$1629,2,FALSE))</f>
        <v xml:space="preserve"> </v>
      </c>
      <c r="D916" s="17" t="str">
        <f>IF(ISERROR(VLOOKUP(B916,Emprunteurs!$A$2:$C$1629,3,FALSE))," ",VLOOKUP(B916,Emprunteurs!$A$2:$C$1629,3,FALSE))</f>
        <v xml:space="preserve"> </v>
      </c>
      <c r="E916" s="17" t="str">
        <f>IF(ISERROR(VLOOKUP(B916,Emprunteurs!$A$2:$E$1629,4,FALSE))," ",VLOOKUP(B916,Emprunteurs!$A$2:$E$1629,4,FALSE))</f>
        <v xml:space="preserve"> </v>
      </c>
      <c r="F916" s="17" t="str">
        <f>IF(ISERROR(VLOOKUP(B916,Emprunteurs!$A$2:$E$1629,5,FALSE))," ",VLOOKUP(B916,Emprunteurs!$A$2:$E$1629,5,FALSE))</f>
        <v xml:space="preserve"> </v>
      </c>
      <c r="J916" s="17" t="str">
        <f>IF(ISERROR(VLOOKUP(H916,Inventaire!$A$2:$D$180,3,FALSE))," ",VLOOKUP(H916,Inventaire!$A$2:$D$180,3,FALSE))</f>
        <v xml:space="preserve"> </v>
      </c>
    </row>
    <row r="917" spans="3:10" x14ac:dyDescent="0.25">
      <c r="C917" s="17" t="str">
        <f>IF(ISERROR(VLOOKUP(B917,Emprunteurs!$A$2:$C$1629,2,FALSE))," ",VLOOKUP(B917,Emprunteurs!$A$2:$C$1629,2,FALSE))</f>
        <v xml:space="preserve"> </v>
      </c>
      <c r="D917" s="17" t="str">
        <f>IF(ISERROR(VLOOKUP(B917,Emprunteurs!$A$2:$C$1629,3,FALSE))," ",VLOOKUP(B917,Emprunteurs!$A$2:$C$1629,3,FALSE))</f>
        <v xml:space="preserve"> </v>
      </c>
      <c r="E917" s="17" t="str">
        <f>IF(ISERROR(VLOOKUP(B917,Emprunteurs!$A$2:$E$1629,4,FALSE))," ",VLOOKUP(B917,Emprunteurs!$A$2:$E$1629,4,FALSE))</f>
        <v xml:space="preserve"> </v>
      </c>
      <c r="F917" s="17" t="str">
        <f>IF(ISERROR(VLOOKUP(B917,Emprunteurs!$A$2:$E$1629,5,FALSE))," ",VLOOKUP(B917,Emprunteurs!$A$2:$E$1629,5,FALSE))</f>
        <v xml:space="preserve"> </v>
      </c>
      <c r="J917" s="17" t="str">
        <f>IF(ISERROR(VLOOKUP(H917,Inventaire!$A$2:$D$180,3,FALSE))," ",VLOOKUP(H917,Inventaire!$A$2:$D$180,3,FALSE))</f>
        <v xml:space="preserve"> </v>
      </c>
    </row>
    <row r="918" spans="3:10" x14ac:dyDescent="0.25">
      <c r="C918" s="17" t="str">
        <f>IF(ISERROR(VLOOKUP(B918,Emprunteurs!$A$2:$C$1629,2,FALSE))," ",VLOOKUP(B918,Emprunteurs!$A$2:$C$1629,2,FALSE))</f>
        <v xml:space="preserve"> </v>
      </c>
      <c r="D918" s="17" t="str">
        <f>IF(ISERROR(VLOOKUP(B918,Emprunteurs!$A$2:$C$1629,3,FALSE))," ",VLOOKUP(B918,Emprunteurs!$A$2:$C$1629,3,FALSE))</f>
        <v xml:space="preserve"> </v>
      </c>
      <c r="E918" s="17" t="str">
        <f>IF(ISERROR(VLOOKUP(B918,Emprunteurs!$A$2:$E$1629,4,FALSE))," ",VLOOKUP(B918,Emprunteurs!$A$2:$E$1629,4,FALSE))</f>
        <v xml:space="preserve"> </v>
      </c>
      <c r="F918" s="17" t="str">
        <f>IF(ISERROR(VLOOKUP(B918,Emprunteurs!$A$2:$E$1629,5,FALSE))," ",VLOOKUP(B918,Emprunteurs!$A$2:$E$1629,5,FALSE))</f>
        <v xml:space="preserve"> </v>
      </c>
      <c r="J918" s="17" t="str">
        <f>IF(ISERROR(VLOOKUP(H918,Inventaire!$A$2:$D$180,3,FALSE))," ",VLOOKUP(H918,Inventaire!$A$2:$D$180,3,FALSE))</f>
        <v xml:space="preserve"> </v>
      </c>
    </row>
    <row r="919" spans="3:10" x14ac:dyDescent="0.25">
      <c r="C919" s="17" t="str">
        <f>IF(ISERROR(VLOOKUP(B919,Emprunteurs!$A$2:$C$1629,2,FALSE))," ",VLOOKUP(B919,Emprunteurs!$A$2:$C$1629,2,FALSE))</f>
        <v xml:space="preserve"> </v>
      </c>
      <c r="D919" s="17" t="str">
        <f>IF(ISERROR(VLOOKUP(B919,Emprunteurs!$A$2:$C$1629,3,FALSE))," ",VLOOKUP(B919,Emprunteurs!$A$2:$C$1629,3,FALSE))</f>
        <v xml:space="preserve"> </v>
      </c>
      <c r="E919" s="17" t="str">
        <f>IF(ISERROR(VLOOKUP(B919,Emprunteurs!$A$2:$E$1629,4,FALSE))," ",VLOOKUP(B919,Emprunteurs!$A$2:$E$1629,4,FALSE))</f>
        <v xml:space="preserve"> </v>
      </c>
      <c r="F919" s="17" t="str">
        <f>IF(ISERROR(VLOOKUP(B919,Emprunteurs!$A$2:$E$1629,5,FALSE))," ",VLOOKUP(B919,Emprunteurs!$A$2:$E$1629,5,FALSE))</f>
        <v xml:space="preserve"> </v>
      </c>
      <c r="J919" s="17" t="str">
        <f>IF(ISERROR(VLOOKUP(H919,Inventaire!$A$2:$D$180,3,FALSE))," ",VLOOKUP(H919,Inventaire!$A$2:$D$180,3,FALSE))</f>
        <v xml:space="preserve"> </v>
      </c>
    </row>
    <row r="920" spans="3:10" x14ac:dyDescent="0.25">
      <c r="C920" s="17" t="str">
        <f>IF(ISERROR(VLOOKUP(B920,Emprunteurs!$A$2:$C$1629,2,FALSE))," ",VLOOKUP(B920,Emprunteurs!$A$2:$C$1629,2,FALSE))</f>
        <v xml:space="preserve"> </v>
      </c>
      <c r="D920" s="17" t="str">
        <f>IF(ISERROR(VLOOKUP(B920,Emprunteurs!$A$2:$C$1629,3,FALSE))," ",VLOOKUP(B920,Emprunteurs!$A$2:$C$1629,3,FALSE))</f>
        <v xml:space="preserve"> </v>
      </c>
      <c r="E920" s="17" t="str">
        <f>IF(ISERROR(VLOOKUP(B920,Emprunteurs!$A$2:$E$1629,4,FALSE))," ",VLOOKUP(B920,Emprunteurs!$A$2:$E$1629,4,FALSE))</f>
        <v xml:space="preserve"> </v>
      </c>
      <c r="F920" s="17" t="str">
        <f>IF(ISERROR(VLOOKUP(B920,Emprunteurs!$A$2:$E$1629,5,FALSE))," ",VLOOKUP(B920,Emprunteurs!$A$2:$E$1629,5,FALSE))</f>
        <v xml:space="preserve"> </v>
      </c>
      <c r="J920" s="17" t="str">
        <f>IF(ISERROR(VLOOKUP(H920,Inventaire!$A$2:$D$180,3,FALSE))," ",VLOOKUP(H920,Inventaire!$A$2:$D$180,3,FALSE))</f>
        <v xml:space="preserve"> </v>
      </c>
    </row>
    <row r="921" spans="3:10" x14ac:dyDescent="0.25">
      <c r="C921" s="17" t="str">
        <f>IF(ISERROR(VLOOKUP(B921,Emprunteurs!$A$2:$C$1629,2,FALSE))," ",VLOOKUP(B921,Emprunteurs!$A$2:$C$1629,2,FALSE))</f>
        <v xml:space="preserve"> </v>
      </c>
      <c r="D921" s="17" t="str">
        <f>IF(ISERROR(VLOOKUP(B921,Emprunteurs!$A$2:$C$1629,3,FALSE))," ",VLOOKUP(B921,Emprunteurs!$A$2:$C$1629,3,FALSE))</f>
        <v xml:space="preserve"> </v>
      </c>
      <c r="E921" s="17" t="str">
        <f>IF(ISERROR(VLOOKUP(B921,Emprunteurs!$A$2:$E$1629,4,FALSE))," ",VLOOKUP(B921,Emprunteurs!$A$2:$E$1629,4,FALSE))</f>
        <v xml:space="preserve"> </v>
      </c>
      <c r="F921" s="17" t="str">
        <f>IF(ISERROR(VLOOKUP(B921,Emprunteurs!$A$2:$E$1629,5,FALSE))," ",VLOOKUP(B921,Emprunteurs!$A$2:$E$1629,5,FALSE))</f>
        <v xml:space="preserve"> </v>
      </c>
      <c r="J921" s="17" t="str">
        <f>IF(ISERROR(VLOOKUP(H921,Inventaire!$A$2:$D$180,3,FALSE))," ",VLOOKUP(H921,Inventaire!$A$2:$D$180,3,FALSE))</f>
        <v xml:space="preserve"> </v>
      </c>
    </row>
    <row r="922" spans="3:10" x14ac:dyDescent="0.25">
      <c r="C922" s="17" t="str">
        <f>IF(ISERROR(VLOOKUP(B922,Emprunteurs!$A$2:$C$1629,2,FALSE))," ",VLOOKUP(B922,Emprunteurs!$A$2:$C$1629,2,FALSE))</f>
        <v xml:space="preserve"> </v>
      </c>
      <c r="D922" s="17" t="str">
        <f>IF(ISERROR(VLOOKUP(B922,Emprunteurs!$A$2:$C$1629,3,FALSE))," ",VLOOKUP(B922,Emprunteurs!$A$2:$C$1629,3,FALSE))</f>
        <v xml:space="preserve"> </v>
      </c>
      <c r="E922" s="17" t="str">
        <f>IF(ISERROR(VLOOKUP(B922,Emprunteurs!$A$2:$E$1629,4,FALSE))," ",VLOOKUP(B922,Emprunteurs!$A$2:$E$1629,4,FALSE))</f>
        <v xml:space="preserve"> </v>
      </c>
      <c r="F922" s="17" t="str">
        <f>IF(ISERROR(VLOOKUP(B922,Emprunteurs!$A$2:$E$1629,5,FALSE))," ",VLOOKUP(B922,Emprunteurs!$A$2:$E$1629,5,FALSE))</f>
        <v xml:space="preserve"> </v>
      </c>
      <c r="J922" s="17" t="str">
        <f>IF(ISERROR(VLOOKUP(H922,Inventaire!$A$2:$D$180,3,FALSE))," ",VLOOKUP(H922,Inventaire!$A$2:$D$180,3,FALSE))</f>
        <v xml:space="preserve"> </v>
      </c>
    </row>
    <row r="923" spans="3:10" x14ac:dyDescent="0.25">
      <c r="C923" s="17" t="str">
        <f>IF(ISERROR(VLOOKUP(B923,Emprunteurs!$A$2:$C$1629,2,FALSE))," ",VLOOKUP(B923,Emprunteurs!$A$2:$C$1629,2,FALSE))</f>
        <v xml:space="preserve"> </v>
      </c>
      <c r="D923" s="17" t="str">
        <f>IF(ISERROR(VLOOKUP(B923,Emprunteurs!$A$2:$C$1629,3,FALSE))," ",VLOOKUP(B923,Emprunteurs!$A$2:$C$1629,3,FALSE))</f>
        <v xml:space="preserve"> </v>
      </c>
      <c r="E923" s="17" t="str">
        <f>IF(ISERROR(VLOOKUP(B923,Emprunteurs!$A$2:$E$1629,4,FALSE))," ",VLOOKUP(B923,Emprunteurs!$A$2:$E$1629,4,FALSE))</f>
        <v xml:space="preserve"> </v>
      </c>
      <c r="F923" s="17" t="str">
        <f>IF(ISERROR(VLOOKUP(B923,Emprunteurs!$A$2:$E$1629,5,FALSE))," ",VLOOKUP(B923,Emprunteurs!$A$2:$E$1629,5,FALSE))</f>
        <v xml:space="preserve"> </v>
      </c>
      <c r="J923" s="17" t="str">
        <f>IF(ISERROR(VLOOKUP(H923,Inventaire!$A$2:$D$180,3,FALSE))," ",VLOOKUP(H923,Inventaire!$A$2:$D$180,3,FALSE))</f>
        <v xml:space="preserve"> </v>
      </c>
    </row>
    <row r="924" spans="3:10" x14ac:dyDescent="0.25">
      <c r="C924" s="17" t="str">
        <f>IF(ISERROR(VLOOKUP(B924,Emprunteurs!$A$2:$C$1629,2,FALSE))," ",VLOOKUP(B924,Emprunteurs!$A$2:$C$1629,2,FALSE))</f>
        <v xml:space="preserve"> </v>
      </c>
      <c r="D924" s="17" t="str">
        <f>IF(ISERROR(VLOOKUP(B924,Emprunteurs!$A$2:$C$1629,3,FALSE))," ",VLOOKUP(B924,Emprunteurs!$A$2:$C$1629,3,FALSE))</f>
        <v xml:space="preserve"> </v>
      </c>
      <c r="E924" s="17" t="str">
        <f>IF(ISERROR(VLOOKUP(B924,Emprunteurs!$A$2:$E$1629,4,FALSE))," ",VLOOKUP(B924,Emprunteurs!$A$2:$E$1629,4,FALSE))</f>
        <v xml:space="preserve"> </v>
      </c>
      <c r="F924" s="17" t="str">
        <f>IF(ISERROR(VLOOKUP(B924,Emprunteurs!$A$2:$E$1629,5,FALSE))," ",VLOOKUP(B924,Emprunteurs!$A$2:$E$1629,5,FALSE))</f>
        <v xml:space="preserve"> </v>
      </c>
      <c r="J924" s="17" t="str">
        <f>IF(ISERROR(VLOOKUP(H924,Inventaire!$A$2:$D$180,3,FALSE))," ",VLOOKUP(H924,Inventaire!$A$2:$D$180,3,FALSE))</f>
        <v xml:space="preserve"> </v>
      </c>
    </row>
    <row r="925" spans="3:10" x14ac:dyDescent="0.25">
      <c r="C925" s="17" t="str">
        <f>IF(ISERROR(VLOOKUP(B925,Emprunteurs!$A$2:$C$1629,2,FALSE))," ",VLOOKUP(B925,Emprunteurs!$A$2:$C$1629,2,FALSE))</f>
        <v xml:space="preserve"> </v>
      </c>
      <c r="D925" s="17" t="str">
        <f>IF(ISERROR(VLOOKUP(B925,Emprunteurs!$A$2:$C$1629,3,FALSE))," ",VLOOKUP(B925,Emprunteurs!$A$2:$C$1629,3,FALSE))</f>
        <v xml:space="preserve"> </v>
      </c>
      <c r="E925" s="17" t="str">
        <f>IF(ISERROR(VLOOKUP(B925,Emprunteurs!$A$2:$E$1629,4,FALSE))," ",VLOOKUP(B925,Emprunteurs!$A$2:$E$1629,4,FALSE))</f>
        <v xml:space="preserve"> </v>
      </c>
      <c r="F925" s="17" t="str">
        <f>IF(ISERROR(VLOOKUP(B925,Emprunteurs!$A$2:$E$1629,5,FALSE))," ",VLOOKUP(B925,Emprunteurs!$A$2:$E$1629,5,FALSE))</f>
        <v xml:space="preserve"> </v>
      </c>
      <c r="J925" s="17" t="str">
        <f>IF(ISERROR(VLOOKUP(H925,Inventaire!$A$2:$D$180,3,FALSE))," ",VLOOKUP(H925,Inventaire!$A$2:$D$180,3,FALSE))</f>
        <v xml:space="preserve"> </v>
      </c>
    </row>
    <row r="926" spans="3:10" x14ac:dyDescent="0.25">
      <c r="C926" s="17" t="str">
        <f>IF(ISERROR(VLOOKUP(B926,Emprunteurs!$A$2:$C$1629,2,FALSE))," ",VLOOKUP(B926,Emprunteurs!$A$2:$C$1629,2,FALSE))</f>
        <v xml:space="preserve"> </v>
      </c>
      <c r="D926" s="17" t="str">
        <f>IF(ISERROR(VLOOKUP(B926,Emprunteurs!$A$2:$C$1629,3,FALSE))," ",VLOOKUP(B926,Emprunteurs!$A$2:$C$1629,3,FALSE))</f>
        <v xml:space="preserve"> </v>
      </c>
      <c r="E926" s="17" t="str">
        <f>IF(ISERROR(VLOOKUP(B926,Emprunteurs!$A$2:$E$1629,4,FALSE))," ",VLOOKUP(B926,Emprunteurs!$A$2:$E$1629,4,FALSE))</f>
        <v xml:space="preserve"> </v>
      </c>
      <c r="F926" s="17" t="str">
        <f>IF(ISERROR(VLOOKUP(B926,Emprunteurs!$A$2:$E$1629,5,FALSE))," ",VLOOKUP(B926,Emprunteurs!$A$2:$E$1629,5,FALSE))</f>
        <v xml:space="preserve"> </v>
      </c>
      <c r="J926" s="17" t="str">
        <f>IF(ISERROR(VLOOKUP(H926,Inventaire!$A$2:$D$180,3,FALSE))," ",VLOOKUP(H926,Inventaire!$A$2:$D$180,3,FALSE))</f>
        <v xml:space="preserve"> </v>
      </c>
    </row>
    <row r="927" spans="3:10" x14ac:dyDescent="0.25">
      <c r="C927" s="17" t="str">
        <f>IF(ISERROR(VLOOKUP(B927,Emprunteurs!$A$2:$C$1629,2,FALSE))," ",VLOOKUP(B927,Emprunteurs!$A$2:$C$1629,2,FALSE))</f>
        <v xml:space="preserve"> </v>
      </c>
      <c r="D927" s="17" t="str">
        <f>IF(ISERROR(VLOOKUP(B927,Emprunteurs!$A$2:$C$1629,3,FALSE))," ",VLOOKUP(B927,Emprunteurs!$A$2:$C$1629,3,FALSE))</f>
        <v xml:space="preserve"> </v>
      </c>
      <c r="E927" s="17" t="str">
        <f>IF(ISERROR(VLOOKUP(B927,Emprunteurs!$A$2:$E$1629,4,FALSE))," ",VLOOKUP(B927,Emprunteurs!$A$2:$E$1629,4,FALSE))</f>
        <v xml:space="preserve"> </v>
      </c>
      <c r="F927" s="17" t="str">
        <f>IF(ISERROR(VLOOKUP(B927,Emprunteurs!$A$2:$E$1629,5,FALSE))," ",VLOOKUP(B927,Emprunteurs!$A$2:$E$1629,5,FALSE))</f>
        <v xml:space="preserve"> </v>
      </c>
      <c r="J927" s="17" t="str">
        <f>IF(ISERROR(VLOOKUP(H927,Inventaire!$A$2:$D$180,3,FALSE))," ",VLOOKUP(H927,Inventaire!$A$2:$D$180,3,FALSE))</f>
        <v xml:space="preserve"> </v>
      </c>
    </row>
    <row r="928" spans="3:10" x14ac:dyDescent="0.25">
      <c r="C928" s="17" t="str">
        <f>IF(ISERROR(VLOOKUP(B928,Emprunteurs!$A$2:$C$1629,2,FALSE))," ",VLOOKUP(B928,Emprunteurs!$A$2:$C$1629,2,FALSE))</f>
        <v xml:space="preserve"> </v>
      </c>
      <c r="D928" s="17" t="str">
        <f>IF(ISERROR(VLOOKUP(B928,Emprunteurs!$A$2:$C$1629,3,FALSE))," ",VLOOKUP(B928,Emprunteurs!$A$2:$C$1629,3,FALSE))</f>
        <v xml:space="preserve"> </v>
      </c>
      <c r="E928" s="17" t="str">
        <f>IF(ISERROR(VLOOKUP(B928,Emprunteurs!$A$2:$E$1629,4,FALSE))," ",VLOOKUP(B928,Emprunteurs!$A$2:$E$1629,4,FALSE))</f>
        <v xml:space="preserve"> </v>
      </c>
      <c r="F928" s="17" t="str">
        <f>IF(ISERROR(VLOOKUP(B928,Emprunteurs!$A$2:$E$1629,5,FALSE))," ",VLOOKUP(B928,Emprunteurs!$A$2:$E$1629,5,FALSE))</f>
        <v xml:space="preserve"> </v>
      </c>
      <c r="J928" s="17" t="str">
        <f>IF(ISERROR(VLOOKUP(H928,Inventaire!$A$2:$D$180,3,FALSE))," ",VLOOKUP(H928,Inventaire!$A$2:$D$180,3,FALSE))</f>
        <v xml:space="preserve"> </v>
      </c>
    </row>
    <row r="929" spans="3:10" x14ac:dyDescent="0.25">
      <c r="C929" s="17" t="str">
        <f>IF(ISERROR(VLOOKUP(B929,Emprunteurs!$A$2:$C$1629,2,FALSE))," ",VLOOKUP(B929,Emprunteurs!$A$2:$C$1629,2,FALSE))</f>
        <v xml:space="preserve"> </v>
      </c>
      <c r="D929" s="17" t="str">
        <f>IF(ISERROR(VLOOKUP(B929,Emprunteurs!$A$2:$C$1629,3,FALSE))," ",VLOOKUP(B929,Emprunteurs!$A$2:$C$1629,3,FALSE))</f>
        <v xml:space="preserve"> </v>
      </c>
      <c r="E929" s="17" t="str">
        <f>IF(ISERROR(VLOOKUP(B929,Emprunteurs!$A$2:$E$1629,4,FALSE))," ",VLOOKUP(B929,Emprunteurs!$A$2:$E$1629,4,FALSE))</f>
        <v xml:space="preserve"> </v>
      </c>
      <c r="F929" s="17" t="str">
        <f>IF(ISERROR(VLOOKUP(B929,Emprunteurs!$A$2:$E$1629,5,FALSE))," ",VLOOKUP(B929,Emprunteurs!$A$2:$E$1629,5,FALSE))</f>
        <v xml:space="preserve"> </v>
      </c>
      <c r="J929" s="17" t="str">
        <f>IF(ISERROR(VLOOKUP(H929,Inventaire!$A$2:$D$180,3,FALSE))," ",VLOOKUP(H929,Inventaire!$A$2:$D$180,3,FALSE))</f>
        <v xml:space="preserve"> </v>
      </c>
    </row>
    <row r="930" spans="3:10" x14ac:dyDescent="0.25">
      <c r="C930" s="17" t="str">
        <f>IF(ISERROR(VLOOKUP(B930,Emprunteurs!$A$2:$C$1629,2,FALSE))," ",VLOOKUP(B930,Emprunteurs!$A$2:$C$1629,2,FALSE))</f>
        <v xml:space="preserve"> </v>
      </c>
      <c r="D930" s="17" t="str">
        <f>IF(ISERROR(VLOOKUP(B930,Emprunteurs!$A$2:$C$1629,3,FALSE))," ",VLOOKUP(B930,Emprunteurs!$A$2:$C$1629,3,FALSE))</f>
        <v xml:space="preserve"> </v>
      </c>
      <c r="E930" s="17" t="str">
        <f>IF(ISERROR(VLOOKUP(B930,Emprunteurs!$A$2:$E$1629,4,FALSE))," ",VLOOKUP(B930,Emprunteurs!$A$2:$E$1629,4,FALSE))</f>
        <v xml:space="preserve"> </v>
      </c>
      <c r="F930" s="17" t="str">
        <f>IF(ISERROR(VLOOKUP(B930,Emprunteurs!$A$2:$E$1629,5,FALSE))," ",VLOOKUP(B930,Emprunteurs!$A$2:$E$1629,5,FALSE))</f>
        <v xml:space="preserve"> </v>
      </c>
      <c r="J930" s="17" t="str">
        <f>IF(ISERROR(VLOOKUP(H930,Inventaire!$A$2:$D$180,3,FALSE))," ",VLOOKUP(H930,Inventaire!$A$2:$D$180,3,FALSE))</f>
        <v xml:space="preserve"> </v>
      </c>
    </row>
    <row r="931" spans="3:10" x14ac:dyDescent="0.25">
      <c r="C931" s="17" t="str">
        <f>IF(ISERROR(VLOOKUP(B931,Emprunteurs!$A$2:$C$1629,2,FALSE))," ",VLOOKUP(B931,Emprunteurs!$A$2:$C$1629,2,FALSE))</f>
        <v xml:space="preserve"> </v>
      </c>
      <c r="D931" s="17" t="str">
        <f>IF(ISERROR(VLOOKUP(B931,Emprunteurs!$A$2:$C$1629,3,FALSE))," ",VLOOKUP(B931,Emprunteurs!$A$2:$C$1629,3,FALSE))</f>
        <v xml:space="preserve"> </v>
      </c>
      <c r="E931" s="17" t="str">
        <f>IF(ISERROR(VLOOKUP(B931,Emprunteurs!$A$2:$E$1629,4,FALSE))," ",VLOOKUP(B931,Emprunteurs!$A$2:$E$1629,4,FALSE))</f>
        <v xml:space="preserve"> </v>
      </c>
      <c r="F931" s="17" t="str">
        <f>IF(ISERROR(VLOOKUP(B931,Emprunteurs!$A$2:$E$1629,5,FALSE))," ",VLOOKUP(B931,Emprunteurs!$A$2:$E$1629,5,FALSE))</f>
        <v xml:space="preserve"> </v>
      </c>
      <c r="J931" s="17" t="str">
        <f>IF(ISERROR(VLOOKUP(H931,Inventaire!$A$2:$D$180,3,FALSE))," ",VLOOKUP(H931,Inventaire!$A$2:$D$180,3,FALSE))</f>
        <v xml:space="preserve"> </v>
      </c>
    </row>
    <row r="932" spans="3:10" x14ac:dyDescent="0.25">
      <c r="C932" s="17" t="str">
        <f>IF(ISERROR(VLOOKUP(B932,Emprunteurs!$A$2:$C$1629,2,FALSE))," ",VLOOKUP(B932,Emprunteurs!$A$2:$C$1629,2,FALSE))</f>
        <v xml:space="preserve"> </v>
      </c>
      <c r="D932" s="17" t="str">
        <f>IF(ISERROR(VLOOKUP(B932,Emprunteurs!$A$2:$C$1629,3,FALSE))," ",VLOOKUP(B932,Emprunteurs!$A$2:$C$1629,3,FALSE))</f>
        <v xml:space="preserve"> </v>
      </c>
      <c r="E932" s="17" t="str">
        <f>IF(ISERROR(VLOOKUP(B932,Emprunteurs!$A$2:$E$1629,4,FALSE))," ",VLOOKUP(B932,Emprunteurs!$A$2:$E$1629,4,FALSE))</f>
        <v xml:space="preserve"> </v>
      </c>
      <c r="F932" s="17" t="str">
        <f>IF(ISERROR(VLOOKUP(B932,Emprunteurs!$A$2:$E$1629,5,FALSE))," ",VLOOKUP(B932,Emprunteurs!$A$2:$E$1629,5,FALSE))</f>
        <v xml:space="preserve"> </v>
      </c>
      <c r="J932" s="17" t="str">
        <f>IF(ISERROR(VLOOKUP(H932,Inventaire!$A$2:$D$180,3,FALSE))," ",VLOOKUP(H932,Inventaire!$A$2:$D$180,3,FALSE))</f>
        <v xml:space="preserve"> </v>
      </c>
    </row>
    <row r="933" spans="3:10" x14ac:dyDescent="0.25">
      <c r="C933" s="17" t="str">
        <f>IF(ISERROR(VLOOKUP(B933,Emprunteurs!$A$2:$C$1629,2,FALSE))," ",VLOOKUP(B933,Emprunteurs!$A$2:$C$1629,2,FALSE))</f>
        <v xml:space="preserve"> </v>
      </c>
      <c r="D933" s="17" t="str">
        <f>IF(ISERROR(VLOOKUP(B933,Emprunteurs!$A$2:$C$1629,3,FALSE))," ",VLOOKUP(B933,Emprunteurs!$A$2:$C$1629,3,FALSE))</f>
        <v xml:space="preserve"> </v>
      </c>
      <c r="E933" s="17" t="str">
        <f>IF(ISERROR(VLOOKUP(B933,Emprunteurs!$A$2:$E$1629,4,FALSE))," ",VLOOKUP(B933,Emprunteurs!$A$2:$E$1629,4,FALSE))</f>
        <v xml:space="preserve"> </v>
      </c>
      <c r="F933" s="17" t="str">
        <f>IF(ISERROR(VLOOKUP(B933,Emprunteurs!$A$2:$E$1629,5,FALSE))," ",VLOOKUP(B933,Emprunteurs!$A$2:$E$1629,5,FALSE))</f>
        <v xml:space="preserve"> </v>
      </c>
      <c r="J933" s="17" t="str">
        <f>IF(ISERROR(VLOOKUP(H933,Inventaire!$A$2:$D$180,3,FALSE))," ",VLOOKUP(H933,Inventaire!$A$2:$D$180,3,FALSE))</f>
        <v xml:space="preserve"> </v>
      </c>
    </row>
    <row r="934" spans="3:10" x14ac:dyDescent="0.25">
      <c r="C934" s="17" t="str">
        <f>IF(ISERROR(VLOOKUP(B934,Emprunteurs!$A$2:$C$1629,2,FALSE))," ",VLOOKUP(B934,Emprunteurs!$A$2:$C$1629,2,FALSE))</f>
        <v xml:space="preserve"> </v>
      </c>
      <c r="D934" s="17" t="str">
        <f>IF(ISERROR(VLOOKUP(B934,Emprunteurs!$A$2:$C$1629,3,FALSE))," ",VLOOKUP(B934,Emprunteurs!$A$2:$C$1629,3,FALSE))</f>
        <v xml:space="preserve"> </v>
      </c>
      <c r="E934" s="17" t="str">
        <f>IF(ISERROR(VLOOKUP(B934,Emprunteurs!$A$2:$E$1629,4,FALSE))," ",VLOOKUP(B934,Emprunteurs!$A$2:$E$1629,4,FALSE))</f>
        <v xml:space="preserve"> </v>
      </c>
      <c r="F934" s="17" t="str">
        <f>IF(ISERROR(VLOOKUP(B934,Emprunteurs!$A$2:$E$1629,5,FALSE))," ",VLOOKUP(B934,Emprunteurs!$A$2:$E$1629,5,FALSE))</f>
        <v xml:space="preserve"> </v>
      </c>
      <c r="J934" s="17" t="str">
        <f>IF(ISERROR(VLOOKUP(H934,Inventaire!$A$2:$D$180,3,FALSE))," ",VLOOKUP(H934,Inventaire!$A$2:$D$180,3,FALSE))</f>
        <v xml:space="preserve"> </v>
      </c>
    </row>
    <row r="935" spans="3:10" x14ac:dyDescent="0.25">
      <c r="C935" s="17" t="str">
        <f>IF(ISERROR(VLOOKUP(B935,Emprunteurs!$A$2:$C$1629,2,FALSE))," ",VLOOKUP(B935,Emprunteurs!$A$2:$C$1629,2,FALSE))</f>
        <v xml:space="preserve"> </v>
      </c>
      <c r="D935" s="17" t="str">
        <f>IF(ISERROR(VLOOKUP(B935,Emprunteurs!$A$2:$C$1629,3,FALSE))," ",VLOOKUP(B935,Emprunteurs!$A$2:$C$1629,3,FALSE))</f>
        <v xml:space="preserve"> </v>
      </c>
      <c r="E935" s="17" t="str">
        <f>IF(ISERROR(VLOOKUP(B935,Emprunteurs!$A$2:$E$1629,4,FALSE))," ",VLOOKUP(B935,Emprunteurs!$A$2:$E$1629,4,FALSE))</f>
        <v xml:space="preserve"> </v>
      </c>
      <c r="F935" s="17" t="str">
        <f>IF(ISERROR(VLOOKUP(B935,Emprunteurs!$A$2:$E$1629,5,FALSE))," ",VLOOKUP(B935,Emprunteurs!$A$2:$E$1629,5,FALSE))</f>
        <v xml:space="preserve"> </v>
      </c>
      <c r="J935" s="17" t="str">
        <f>IF(ISERROR(VLOOKUP(H935,Inventaire!$A$2:$D$180,3,FALSE))," ",VLOOKUP(H935,Inventaire!$A$2:$D$180,3,FALSE))</f>
        <v xml:space="preserve"> </v>
      </c>
    </row>
    <row r="936" spans="3:10" x14ac:dyDescent="0.25">
      <c r="C936" s="17" t="str">
        <f>IF(ISERROR(VLOOKUP(B936,Emprunteurs!$A$2:$C$1629,2,FALSE))," ",VLOOKUP(B936,Emprunteurs!$A$2:$C$1629,2,FALSE))</f>
        <v xml:space="preserve"> </v>
      </c>
      <c r="D936" s="17" t="str">
        <f>IF(ISERROR(VLOOKUP(B936,Emprunteurs!$A$2:$C$1629,3,FALSE))," ",VLOOKUP(B936,Emprunteurs!$A$2:$C$1629,3,FALSE))</f>
        <v xml:space="preserve"> </v>
      </c>
      <c r="E936" s="17" t="str">
        <f>IF(ISERROR(VLOOKUP(B936,Emprunteurs!$A$2:$E$1629,4,FALSE))," ",VLOOKUP(B936,Emprunteurs!$A$2:$E$1629,4,FALSE))</f>
        <v xml:space="preserve"> </v>
      </c>
      <c r="F936" s="17" t="str">
        <f>IF(ISERROR(VLOOKUP(B936,Emprunteurs!$A$2:$E$1629,5,FALSE))," ",VLOOKUP(B936,Emprunteurs!$A$2:$E$1629,5,FALSE))</f>
        <v xml:space="preserve"> </v>
      </c>
      <c r="J936" s="17" t="str">
        <f>IF(ISERROR(VLOOKUP(H936,Inventaire!$A$2:$D$180,3,FALSE))," ",VLOOKUP(H936,Inventaire!$A$2:$D$180,3,FALSE))</f>
        <v xml:space="preserve"> </v>
      </c>
    </row>
    <row r="937" spans="3:10" x14ac:dyDescent="0.25">
      <c r="C937" s="17" t="str">
        <f>IF(ISERROR(VLOOKUP(B937,Emprunteurs!$A$2:$C$1629,2,FALSE))," ",VLOOKUP(B937,Emprunteurs!$A$2:$C$1629,2,FALSE))</f>
        <v xml:space="preserve"> </v>
      </c>
      <c r="D937" s="17" t="str">
        <f>IF(ISERROR(VLOOKUP(B937,Emprunteurs!$A$2:$C$1629,3,FALSE))," ",VLOOKUP(B937,Emprunteurs!$A$2:$C$1629,3,FALSE))</f>
        <v xml:space="preserve"> </v>
      </c>
      <c r="E937" s="17" t="str">
        <f>IF(ISERROR(VLOOKUP(B937,Emprunteurs!$A$2:$E$1629,4,FALSE))," ",VLOOKUP(B937,Emprunteurs!$A$2:$E$1629,4,FALSE))</f>
        <v xml:space="preserve"> </v>
      </c>
      <c r="F937" s="17" t="str">
        <f>IF(ISERROR(VLOOKUP(B937,Emprunteurs!$A$2:$E$1629,5,FALSE))," ",VLOOKUP(B937,Emprunteurs!$A$2:$E$1629,5,FALSE))</f>
        <v xml:space="preserve"> </v>
      </c>
      <c r="J937" s="17" t="str">
        <f>IF(ISERROR(VLOOKUP(H937,Inventaire!$A$2:$D$180,3,FALSE))," ",VLOOKUP(H937,Inventaire!$A$2:$D$180,3,FALSE))</f>
        <v xml:space="preserve"> </v>
      </c>
    </row>
    <row r="938" spans="3:10" x14ac:dyDescent="0.25">
      <c r="C938" s="17" t="str">
        <f>IF(ISERROR(VLOOKUP(B938,Emprunteurs!$A$2:$C$1629,2,FALSE))," ",VLOOKUP(B938,Emprunteurs!$A$2:$C$1629,2,FALSE))</f>
        <v xml:space="preserve"> </v>
      </c>
      <c r="D938" s="17" t="str">
        <f>IF(ISERROR(VLOOKUP(B938,Emprunteurs!$A$2:$C$1629,3,FALSE))," ",VLOOKUP(B938,Emprunteurs!$A$2:$C$1629,3,FALSE))</f>
        <v xml:space="preserve"> </v>
      </c>
      <c r="E938" s="17" t="str">
        <f>IF(ISERROR(VLOOKUP(B938,Emprunteurs!$A$2:$E$1629,4,FALSE))," ",VLOOKUP(B938,Emprunteurs!$A$2:$E$1629,4,FALSE))</f>
        <v xml:space="preserve"> </v>
      </c>
      <c r="F938" s="17" t="str">
        <f>IF(ISERROR(VLOOKUP(B938,Emprunteurs!$A$2:$E$1629,5,FALSE))," ",VLOOKUP(B938,Emprunteurs!$A$2:$E$1629,5,FALSE))</f>
        <v xml:space="preserve"> </v>
      </c>
      <c r="J938" s="17" t="str">
        <f>IF(ISERROR(VLOOKUP(H938,Inventaire!$A$2:$D$180,3,FALSE))," ",VLOOKUP(H938,Inventaire!$A$2:$D$180,3,FALSE))</f>
        <v xml:space="preserve"> </v>
      </c>
    </row>
    <row r="939" spans="3:10" x14ac:dyDescent="0.25">
      <c r="C939" s="17" t="str">
        <f>IF(ISERROR(VLOOKUP(B939,Emprunteurs!$A$2:$C$1629,2,FALSE))," ",VLOOKUP(B939,Emprunteurs!$A$2:$C$1629,2,FALSE))</f>
        <v xml:space="preserve"> </v>
      </c>
      <c r="D939" s="17" t="str">
        <f>IF(ISERROR(VLOOKUP(B939,Emprunteurs!$A$2:$C$1629,3,FALSE))," ",VLOOKUP(B939,Emprunteurs!$A$2:$C$1629,3,FALSE))</f>
        <v xml:space="preserve"> </v>
      </c>
      <c r="E939" s="17" t="str">
        <f>IF(ISERROR(VLOOKUP(B939,Emprunteurs!$A$2:$E$1629,4,FALSE))," ",VLOOKUP(B939,Emprunteurs!$A$2:$E$1629,4,FALSE))</f>
        <v xml:space="preserve"> </v>
      </c>
      <c r="F939" s="17" t="str">
        <f>IF(ISERROR(VLOOKUP(B939,Emprunteurs!$A$2:$E$1629,5,FALSE))," ",VLOOKUP(B939,Emprunteurs!$A$2:$E$1629,5,FALSE))</f>
        <v xml:space="preserve"> </v>
      </c>
      <c r="J939" s="17" t="str">
        <f>IF(ISERROR(VLOOKUP(H939,Inventaire!$A$2:$D$180,3,FALSE))," ",VLOOKUP(H939,Inventaire!$A$2:$D$180,3,FALSE))</f>
        <v xml:space="preserve"> </v>
      </c>
    </row>
    <row r="940" spans="3:10" x14ac:dyDescent="0.25">
      <c r="C940" s="17" t="str">
        <f>IF(ISERROR(VLOOKUP(B940,Emprunteurs!$A$2:$C$1629,2,FALSE))," ",VLOOKUP(B940,Emprunteurs!$A$2:$C$1629,2,FALSE))</f>
        <v xml:space="preserve"> </v>
      </c>
      <c r="D940" s="17" t="str">
        <f>IF(ISERROR(VLOOKUP(B940,Emprunteurs!$A$2:$C$1629,3,FALSE))," ",VLOOKUP(B940,Emprunteurs!$A$2:$C$1629,3,FALSE))</f>
        <v xml:space="preserve"> </v>
      </c>
      <c r="E940" s="17" t="str">
        <f>IF(ISERROR(VLOOKUP(B940,Emprunteurs!$A$2:$E$1629,4,FALSE))," ",VLOOKUP(B940,Emprunteurs!$A$2:$E$1629,4,FALSE))</f>
        <v xml:space="preserve"> </v>
      </c>
      <c r="F940" s="17" t="str">
        <f>IF(ISERROR(VLOOKUP(B940,Emprunteurs!$A$2:$E$1629,5,FALSE))," ",VLOOKUP(B940,Emprunteurs!$A$2:$E$1629,5,FALSE))</f>
        <v xml:space="preserve"> </v>
      </c>
      <c r="J940" s="17" t="str">
        <f>IF(ISERROR(VLOOKUP(H940,Inventaire!$A$2:$D$180,3,FALSE))," ",VLOOKUP(H940,Inventaire!$A$2:$D$180,3,FALSE))</f>
        <v xml:space="preserve"> </v>
      </c>
    </row>
    <row r="941" spans="3:10" x14ac:dyDescent="0.25">
      <c r="C941" s="17" t="str">
        <f>IF(ISERROR(VLOOKUP(B941,Emprunteurs!$A$2:$C$1629,2,FALSE))," ",VLOOKUP(B941,Emprunteurs!$A$2:$C$1629,2,FALSE))</f>
        <v xml:space="preserve"> </v>
      </c>
      <c r="D941" s="17" t="str">
        <f>IF(ISERROR(VLOOKUP(B941,Emprunteurs!$A$2:$C$1629,3,FALSE))," ",VLOOKUP(B941,Emprunteurs!$A$2:$C$1629,3,FALSE))</f>
        <v xml:space="preserve"> </v>
      </c>
      <c r="E941" s="17" t="str">
        <f>IF(ISERROR(VLOOKUP(B941,Emprunteurs!$A$2:$E$1629,4,FALSE))," ",VLOOKUP(B941,Emprunteurs!$A$2:$E$1629,4,FALSE))</f>
        <v xml:space="preserve"> </v>
      </c>
      <c r="F941" s="17" t="str">
        <f>IF(ISERROR(VLOOKUP(B941,Emprunteurs!$A$2:$E$1629,5,FALSE))," ",VLOOKUP(B941,Emprunteurs!$A$2:$E$1629,5,FALSE))</f>
        <v xml:space="preserve"> </v>
      </c>
      <c r="J941" s="17" t="str">
        <f>IF(ISERROR(VLOOKUP(H941,Inventaire!$A$2:$D$180,3,FALSE))," ",VLOOKUP(H941,Inventaire!$A$2:$D$180,3,FALSE))</f>
        <v xml:space="preserve"> </v>
      </c>
    </row>
    <row r="942" spans="3:10" x14ac:dyDescent="0.25">
      <c r="C942" s="17" t="str">
        <f>IF(ISERROR(VLOOKUP(B942,Emprunteurs!$A$2:$C$1629,2,FALSE))," ",VLOOKUP(B942,Emprunteurs!$A$2:$C$1629,2,FALSE))</f>
        <v xml:space="preserve"> </v>
      </c>
      <c r="D942" s="17" t="str">
        <f>IF(ISERROR(VLOOKUP(B942,Emprunteurs!$A$2:$C$1629,3,FALSE))," ",VLOOKUP(B942,Emprunteurs!$A$2:$C$1629,3,FALSE))</f>
        <v xml:space="preserve"> </v>
      </c>
      <c r="E942" s="17" t="str">
        <f>IF(ISERROR(VLOOKUP(B942,Emprunteurs!$A$2:$E$1629,4,FALSE))," ",VLOOKUP(B942,Emprunteurs!$A$2:$E$1629,4,FALSE))</f>
        <v xml:space="preserve"> </v>
      </c>
      <c r="F942" s="17" t="str">
        <f>IF(ISERROR(VLOOKUP(B942,Emprunteurs!$A$2:$E$1629,5,FALSE))," ",VLOOKUP(B942,Emprunteurs!$A$2:$E$1629,5,FALSE))</f>
        <v xml:space="preserve"> </v>
      </c>
      <c r="J942" s="17" t="str">
        <f>IF(ISERROR(VLOOKUP(H942,Inventaire!$A$2:$D$180,3,FALSE))," ",VLOOKUP(H942,Inventaire!$A$2:$D$180,3,FALSE))</f>
        <v xml:space="preserve"> </v>
      </c>
    </row>
    <row r="943" spans="3:10" x14ac:dyDescent="0.25">
      <c r="C943" s="17" t="str">
        <f>IF(ISERROR(VLOOKUP(B943,Emprunteurs!$A$2:$C$1629,2,FALSE))," ",VLOOKUP(B943,Emprunteurs!$A$2:$C$1629,2,FALSE))</f>
        <v xml:space="preserve"> </v>
      </c>
      <c r="D943" s="17" t="str">
        <f>IF(ISERROR(VLOOKUP(B943,Emprunteurs!$A$2:$C$1629,3,FALSE))," ",VLOOKUP(B943,Emprunteurs!$A$2:$C$1629,3,FALSE))</f>
        <v xml:space="preserve"> </v>
      </c>
      <c r="E943" s="17" t="str">
        <f>IF(ISERROR(VLOOKUP(B943,Emprunteurs!$A$2:$E$1629,4,FALSE))," ",VLOOKUP(B943,Emprunteurs!$A$2:$E$1629,4,FALSE))</f>
        <v xml:space="preserve"> </v>
      </c>
      <c r="F943" s="17" t="str">
        <f>IF(ISERROR(VLOOKUP(B943,Emprunteurs!$A$2:$E$1629,5,FALSE))," ",VLOOKUP(B943,Emprunteurs!$A$2:$E$1629,5,FALSE))</f>
        <v xml:space="preserve"> </v>
      </c>
      <c r="J943" s="17" t="str">
        <f>IF(ISERROR(VLOOKUP(H943,Inventaire!$A$2:$D$180,3,FALSE))," ",VLOOKUP(H943,Inventaire!$A$2:$D$180,3,FALSE))</f>
        <v xml:space="preserve"> </v>
      </c>
    </row>
    <row r="944" spans="3:10" x14ac:dyDescent="0.25">
      <c r="C944" s="17" t="str">
        <f>IF(ISERROR(VLOOKUP(B944,Emprunteurs!$A$2:$C$1629,2,FALSE))," ",VLOOKUP(B944,Emprunteurs!$A$2:$C$1629,2,FALSE))</f>
        <v xml:space="preserve"> </v>
      </c>
      <c r="D944" s="17" t="str">
        <f>IF(ISERROR(VLOOKUP(B944,Emprunteurs!$A$2:$C$1629,3,FALSE))," ",VLOOKUP(B944,Emprunteurs!$A$2:$C$1629,3,FALSE))</f>
        <v xml:space="preserve"> </v>
      </c>
      <c r="E944" s="17" t="str">
        <f>IF(ISERROR(VLOOKUP(B944,Emprunteurs!$A$2:$E$1629,4,FALSE))," ",VLOOKUP(B944,Emprunteurs!$A$2:$E$1629,4,FALSE))</f>
        <v xml:space="preserve"> </v>
      </c>
      <c r="F944" s="17" t="str">
        <f>IF(ISERROR(VLOOKUP(B944,Emprunteurs!$A$2:$E$1629,5,FALSE))," ",VLOOKUP(B944,Emprunteurs!$A$2:$E$1629,5,FALSE))</f>
        <v xml:space="preserve"> </v>
      </c>
      <c r="J944" s="17" t="str">
        <f>IF(ISERROR(VLOOKUP(H944,Inventaire!$A$2:$D$180,3,FALSE))," ",VLOOKUP(H944,Inventaire!$A$2:$D$180,3,FALSE))</f>
        <v xml:space="preserve"> </v>
      </c>
    </row>
    <row r="945" spans="3:10" x14ac:dyDescent="0.25">
      <c r="C945" s="17" t="str">
        <f>IF(ISERROR(VLOOKUP(B945,Emprunteurs!$A$2:$C$1629,2,FALSE))," ",VLOOKUP(B945,Emprunteurs!$A$2:$C$1629,2,FALSE))</f>
        <v xml:space="preserve"> </v>
      </c>
      <c r="D945" s="17" t="str">
        <f>IF(ISERROR(VLOOKUP(B945,Emprunteurs!$A$2:$C$1629,3,FALSE))," ",VLOOKUP(B945,Emprunteurs!$A$2:$C$1629,3,FALSE))</f>
        <v xml:space="preserve"> </v>
      </c>
      <c r="E945" s="17" t="str">
        <f>IF(ISERROR(VLOOKUP(B945,Emprunteurs!$A$2:$E$1629,4,FALSE))," ",VLOOKUP(B945,Emprunteurs!$A$2:$E$1629,4,FALSE))</f>
        <v xml:space="preserve"> </v>
      </c>
      <c r="F945" s="17" t="str">
        <f>IF(ISERROR(VLOOKUP(B945,Emprunteurs!$A$2:$E$1629,5,FALSE))," ",VLOOKUP(B945,Emprunteurs!$A$2:$E$1629,5,FALSE))</f>
        <v xml:space="preserve"> </v>
      </c>
      <c r="J945" s="17" t="str">
        <f>IF(ISERROR(VLOOKUP(H945,Inventaire!$A$2:$D$180,3,FALSE))," ",VLOOKUP(H945,Inventaire!$A$2:$D$180,3,FALSE))</f>
        <v xml:space="preserve"> </v>
      </c>
    </row>
    <row r="946" spans="3:10" x14ac:dyDescent="0.25">
      <c r="C946" s="17" t="str">
        <f>IF(ISERROR(VLOOKUP(B946,Emprunteurs!$A$2:$C$1629,2,FALSE))," ",VLOOKUP(B946,Emprunteurs!$A$2:$C$1629,2,FALSE))</f>
        <v xml:space="preserve"> </v>
      </c>
      <c r="D946" s="17" t="str">
        <f>IF(ISERROR(VLOOKUP(B946,Emprunteurs!$A$2:$C$1629,3,FALSE))," ",VLOOKUP(B946,Emprunteurs!$A$2:$C$1629,3,FALSE))</f>
        <v xml:space="preserve"> </v>
      </c>
      <c r="E946" s="17" t="str">
        <f>IF(ISERROR(VLOOKUP(B946,Emprunteurs!$A$2:$E$1629,4,FALSE))," ",VLOOKUP(B946,Emprunteurs!$A$2:$E$1629,4,FALSE))</f>
        <v xml:space="preserve"> </v>
      </c>
      <c r="F946" s="17" t="str">
        <f>IF(ISERROR(VLOOKUP(B946,Emprunteurs!$A$2:$E$1629,5,FALSE))," ",VLOOKUP(B946,Emprunteurs!$A$2:$E$1629,5,FALSE))</f>
        <v xml:space="preserve"> </v>
      </c>
      <c r="J946" s="17" t="str">
        <f>IF(ISERROR(VLOOKUP(H946,Inventaire!$A$2:$D$180,3,FALSE))," ",VLOOKUP(H946,Inventaire!$A$2:$D$180,3,FALSE))</f>
        <v xml:space="preserve"> </v>
      </c>
    </row>
    <row r="947" spans="3:10" x14ac:dyDescent="0.25">
      <c r="C947" s="17" t="str">
        <f>IF(ISERROR(VLOOKUP(B947,Emprunteurs!$A$2:$C$1629,2,FALSE))," ",VLOOKUP(B947,Emprunteurs!$A$2:$C$1629,2,FALSE))</f>
        <v xml:space="preserve"> </v>
      </c>
      <c r="D947" s="17" t="str">
        <f>IF(ISERROR(VLOOKUP(B947,Emprunteurs!$A$2:$C$1629,3,FALSE))," ",VLOOKUP(B947,Emprunteurs!$A$2:$C$1629,3,FALSE))</f>
        <v xml:space="preserve"> </v>
      </c>
      <c r="E947" s="17" t="str">
        <f>IF(ISERROR(VLOOKUP(B947,Emprunteurs!$A$2:$E$1629,4,FALSE))," ",VLOOKUP(B947,Emprunteurs!$A$2:$E$1629,4,FALSE))</f>
        <v xml:space="preserve"> </v>
      </c>
      <c r="F947" s="17" t="str">
        <f>IF(ISERROR(VLOOKUP(B947,Emprunteurs!$A$2:$E$1629,5,FALSE))," ",VLOOKUP(B947,Emprunteurs!$A$2:$E$1629,5,FALSE))</f>
        <v xml:space="preserve"> </v>
      </c>
      <c r="J947" s="17" t="str">
        <f>IF(ISERROR(VLOOKUP(H947,Inventaire!$A$2:$D$180,3,FALSE))," ",VLOOKUP(H947,Inventaire!$A$2:$D$180,3,FALSE))</f>
        <v xml:space="preserve"> </v>
      </c>
    </row>
    <row r="948" spans="3:10" x14ac:dyDescent="0.25">
      <c r="C948" s="17" t="str">
        <f>IF(ISERROR(VLOOKUP(B948,Emprunteurs!$A$2:$C$1629,2,FALSE))," ",VLOOKUP(B948,Emprunteurs!$A$2:$C$1629,2,FALSE))</f>
        <v xml:space="preserve"> </v>
      </c>
      <c r="D948" s="17" t="str">
        <f>IF(ISERROR(VLOOKUP(B948,Emprunteurs!$A$2:$C$1629,3,FALSE))," ",VLOOKUP(B948,Emprunteurs!$A$2:$C$1629,3,FALSE))</f>
        <v xml:space="preserve"> </v>
      </c>
      <c r="E948" s="17" t="str">
        <f>IF(ISERROR(VLOOKUP(B948,Emprunteurs!$A$2:$E$1629,4,FALSE))," ",VLOOKUP(B948,Emprunteurs!$A$2:$E$1629,4,FALSE))</f>
        <v xml:space="preserve"> </v>
      </c>
      <c r="F948" s="17" t="str">
        <f>IF(ISERROR(VLOOKUP(B948,Emprunteurs!$A$2:$E$1629,5,FALSE))," ",VLOOKUP(B948,Emprunteurs!$A$2:$E$1629,5,FALSE))</f>
        <v xml:space="preserve"> </v>
      </c>
      <c r="J948" s="17" t="str">
        <f>IF(ISERROR(VLOOKUP(H948,Inventaire!$A$2:$D$180,3,FALSE))," ",VLOOKUP(H948,Inventaire!$A$2:$D$180,3,FALSE))</f>
        <v xml:space="preserve"> </v>
      </c>
    </row>
    <row r="949" spans="3:10" x14ac:dyDescent="0.25">
      <c r="C949" s="17" t="str">
        <f>IF(ISERROR(VLOOKUP(B949,Emprunteurs!$A$2:$C$1629,2,FALSE))," ",VLOOKUP(B949,Emprunteurs!$A$2:$C$1629,2,FALSE))</f>
        <v xml:space="preserve"> </v>
      </c>
      <c r="D949" s="17" t="str">
        <f>IF(ISERROR(VLOOKUP(B949,Emprunteurs!$A$2:$C$1629,3,FALSE))," ",VLOOKUP(B949,Emprunteurs!$A$2:$C$1629,3,FALSE))</f>
        <v xml:space="preserve"> </v>
      </c>
      <c r="E949" s="17" t="str">
        <f>IF(ISERROR(VLOOKUP(B949,Emprunteurs!$A$2:$E$1629,4,FALSE))," ",VLOOKUP(B949,Emprunteurs!$A$2:$E$1629,4,FALSE))</f>
        <v xml:space="preserve"> </v>
      </c>
      <c r="F949" s="17" t="str">
        <f>IF(ISERROR(VLOOKUP(B949,Emprunteurs!$A$2:$E$1629,5,FALSE))," ",VLOOKUP(B949,Emprunteurs!$A$2:$E$1629,5,FALSE))</f>
        <v xml:space="preserve"> </v>
      </c>
      <c r="J949" s="17" t="str">
        <f>IF(ISERROR(VLOOKUP(H949,Inventaire!$A$2:$D$180,3,FALSE))," ",VLOOKUP(H949,Inventaire!$A$2:$D$180,3,FALSE))</f>
        <v xml:space="preserve"> </v>
      </c>
    </row>
    <row r="950" spans="3:10" x14ac:dyDescent="0.25">
      <c r="C950" s="17" t="str">
        <f>IF(ISERROR(VLOOKUP(B950,Emprunteurs!$A$2:$C$1629,2,FALSE))," ",VLOOKUP(B950,Emprunteurs!$A$2:$C$1629,2,FALSE))</f>
        <v xml:space="preserve"> </v>
      </c>
      <c r="D950" s="17" t="str">
        <f>IF(ISERROR(VLOOKUP(B950,Emprunteurs!$A$2:$C$1629,3,FALSE))," ",VLOOKUP(B950,Emprunteurs!$A$2:$C$1629,3,FALSE))</f>
        <v xml:space="preserve"> </v>
      </c>
      <c r="E950" s="17" t="str">
        <f>IF(ISERROR(VLOOKUP(B950,Emprunteurs!$A$2:$E$1629,4,FALSE))," ",VLOOKUP(B950,Emprunteurs!$A$2:$E$1629,4,FALSE))</f>
        <v xml:space="preserve"> </v>
      </c>
      <c r="F950" s="17" t="str">
        <f>IF(ISERROR(VLOOKUP(B950,Emprunteurs!$A$2:$E$1629,5,FALSE))," ",VLOOKUP(B950,Emprunteurs!$A$2:$E$1629,5,FALSE))</f>
        <v xml:space="preserve"> </v>
      </c>
      <c r="J950" s="17" t="str">
        <f>IF(ISERROR(VLOOKUP(H950,Inventaire!$A$2:$D$180,3,FALSE))," ",VLOOKUP(H950,Inventaire!$A$2:$D$180,3,FALSE))</f>
        <v xml:space="preserve"> </v>
      </c>
    </row>
    <row r="951" spans="3:10" x14ac:dyDescent="0.25">
      <c r="C951" s="17" t="str">
        <f>IF(ISERROR(VLOOKUP(B951,Emprunteurs!$A$2:$C$1629,2,FALSE))," ",VLOOKUP(B951,Emprunteurs!$A$2:$C$1629,2,FALSE))</f>
        <v xml:space="preserve"> </v>
      </c>
      <c r="D951" s="17" t="str">
        <f>IF(ISERROR(VLOOKUP(B951,Emprunteurs!$A$2:$C$1629,3,FALSE))," ",VLOOKUP(B951,Emprunteurs!$A$2:$C$1629,3,FALSE))</f>
        <v xml:space="preserve"> </v>
      </c>
      <c r="E951" s="17" t="str">
        <f>IF(ISERROR(VLOOKUP(B951,Emprunteurs!$A$2:$E$1629,4,FALSE))," ",VLOOKUP(B951,Emprunteurs!$A$2:$E$1629,4,FALSE))</f>
        <v xml:space="preserve"> </v>
      </c>
      <c r="F951" s="17" t="str">
        <f>IF(ISERROR(VLOOKUP(B951,Emprunteurs!$A$2:$E$1629,5,FALSE))," ",VLOOKUP(B951,Emprunteurs!$A$2:$E$1629,5,FALSE))</f>
        <v xml:space="preserve"> </v>
      </c>
      <c r="J951" s="17" t="str">
        <f>IF(ISERROR(VLOOKUP(H951,Inventaire!$A$2:$D$180,3,FALSE))," ",VLOOKUP(H951,Inventaire!$A$2:$D$180,3,FALSE))</f>
        <v xml:space="preserve"> </v>
      </c>
    </row>
    <row r="952" spans="3:10" x14ac:dyDescent="0.25">
      <c r="C952" s="17" t="str">
        <f>IF(ISERROR(VLOOKUP(B952,Emprunteurs!$A$2:$C$1629,2,FALSE))," ",VLOOKUP(B952,Emprunteurs!$A$2:$C$1629,2,FALSE))</f>
        <v xml:space="preserve"> </v>
      </c>
      <c r="D952" s="17" t="str">
        <f>IF(ISERROR(VLOOKUP(B952,Emprunteurs!$A$2:$C$1629,3,FALSE))," ",VLOOKUP(B952,Emprunteurs!$A$2:$C$1629,3,FALSE))</f>
        <v xml:space="preserve"> </v>
      </c>
      <c r="E952" s="17" t="str">
        <f>IF(ISERROR(VLOOKUP(B952,Emprunteurs!$A$2:$E$1629,4,FALSE))," ",VLOOKUP(B952,Emprunteurs!$A$2:$E$1629,4,FALSE))</f>
        <v xml:space="preserve"> </v>
      </c>
      <c r="F952" s="17" t="str">
        <f>IF(ISERROR(VLOOKUP(B952,Emprunteurs!$A$2:$E$1629,5,FALSE))," ",VLOOKUP(B952,Emprunteurs!$A$2:$E$1629,5,FALSE))</f>
        <v xml:space="preserve"> </v>
      </c>
      <c r="J952" s="17" t="str">
        <f>IF(ISERROR(VLOOKUP(H952,Inventaire!$A$2:$D$180,3,FALSE))," ",VLOOKUP(H952,Inventaire!$A$2:$D$180,3,FALSE))</f>
        <v xml:space="preserve"> </v>
      </c>
    </row>
    <row r="953" spans="3:10" x14ac:dyDescent="0.25">
      <c r="C953" s="17" t="str">
        <f>IF(ISERROR(VLOOKUP(B953,Emprunteurs!$A$2:$C$1629,2,FALSE))," ",VLOOKUP(B953,Emprunteurs!$A$2:$C$1629,2,FALSE))</f>
        <v xml:space="preserve"> </v>
      </c>
      <c r="D953" s="17" t="str">
        <f>IF(ISERROR(VLOOKUP(B953,Emprunteurs!$A$2:$C$1629,3,FALSE))," ",VLOOKUP(B953,Emprunteurs!$A$2:$C$1629,3,FALSE))</f>
        <v xml:space="preserve"> </v>
      </c>
      <c r="E953" s="17" t="str">
        <f>IF(ISERROR(VLOOKUP(B953,Emprunteurs!$A$2:$E$1629,4,FALSE))," ",VLOOKUP(B953,Emprunteurs!$A$2:$E$1629,4,FALSE))</f>
        <v xml:space="preserve"> </v>
      </c>
      <c r="F953" s="17" t="str">
        <f>IF(ISERROR(VLOOKUP(B953,Emprunteurs!$A$2:$E$1629,5,FALSE))," ",VLOOKUP(B953,Emprunteurs!$A$2:$E$1629,5,FALSE))</f>
        <v xml:space="preserve"> </v>
      </c>
      <c r="J953" s="17" t="str">
        <f>IF(ISERROR(VLOOKUP(H953,Inventaire!$A$2:$D$180,3,FALSE))," ",VLOOKUP(H953,Inventaire!$A$2:$D$180,3,FALSE))</f>
        <v xml:space="preserve"> </v>
      </c>
    </row>
    <row r="954" spans="3:10" x14ac:dyDescent="0.25">
      <c r="C954" s="17" t="str">
        <f>IF(ISERROR(VLOOKUP(B954,Emprunteurs!$A$2:$C$1629,2,FALSE))," ",VLOOKUP(B954,Emprunteurs!$A$2:$C$1629,2,FALSE))</f>
        <v xml:space="preserve"> </v>
      </c>
      <c r="D954" s="17" t="str">
        <f>IF(ISERROR(VLOOKUP(B954,Emprunteurs!$A$2:$C$1629,3,FALSE))," ",VLOOKUP(B954,Emprunteurs!$A$2:$C$1629,3,FALSE))</f>
        <v xml:space="preserve"> </v>
      </c>
      <c r="E954" s="17" t="str">
        <f>IF(ISERROR(VLOOKUP(B954,Emprunteurs!$A$2:$E$1629,4,FALSE))," ",VLOOKUP(B954,Emprunteurs!$A$2:$E$1629,4,FALSE))</f>
        <v xml:space="preserve"> </v>
      </c>
      <c r="F954" s="17" t="str">
        <f>IF(ISERROR(VLOOKUP(B954,Emprunteurs!$A$2:$E$1629,5,FALSE))," ",VLOOKUP(B954,Emprunteurs!$A$2:$E$1629,5,FALSE))</f>
        <v xml:space="preserve"> </v>
      </c>
      <c r="J954" s="17" t="str">
        <f>IF(ISERROR(VLOOKUP(H954,Inventaire!$A$2:$D$180,3,FALSE))," ",VLOOKUP(H954,Inventaire!$A$2:$D$180,3,FALSE))</f>
        <v xml:space="preserve"> </v>
      </c>
    </row>
    <row r="955" spans="3:10" x14ac:dyDescent="0.25">
      <c r="C955" s="17" t="str">
        <f>IF(ISERROR(VLOOKUP(B955,Emprunteurs!$A$2:$C$1629,2,FALSE))," ",VLOOKUP(B955,Emprunteurs!$A$2:$C$1629,2,FALSE))</f>
        <v xml:space="preserve"> </v>
      </c>
      <c r="D955" s="17" t="str">
        <f>IF(ISERROR(VLOOKUP(B955,Emprunteurs!$A$2:$C$1629,3,FALSE))," ",VLOOKUP(B955,Emprunteurs!$A$2:$C$1629,3,FALSE))</f>
        <v xml:space="preserve"> </v>
      </c>
      <c r="E955" s="17" t="str">
        <f>IF(ISERROR(VLOOKUP(B955,Emprunteurs!$A$2:$E$1629,4,FALSE))," ",VLOOKUP(B955,Emprunteurs!$A$2:$E$1629,4,FALSE))</f>
        <v xml:space="preserve"> </v>
      </c>
      <c r="F955" s="17" t="str">
        <f>IF(ISERROR(VLOOKUP(B955,Emprunteurs!$A$2:$E$1629,5,FALSE))," ",VLOOKUP(B955,Emprunteurs!$A$2:$E$1629,5,FALSE))</f>
        <v xml:space="preserve"> </v>
      </c>
      <c r="J955" s="17" t="str">
        <f>IF(ISERROR(VLOOKUP(H955,Inventaire!$A$2:$D$180,3,FALSE))," ",VLOOKUP(H955,Inventaire!$A$2:$D$180,3,FALSE))</f>
        <v xml:space="preserve"> </v>
      </c>
    </row>
    <row r="956" spans="3:10" x14ac:dyDescent="0.25">
      <c r="C956" s="17" t="str">
        <f>IF(ISERROR(VLOOKUP(B956,Emprunteurs!$A$2:$C$1629,2,FALSE))," ",VLOOKUP(B956,Emprunteurs!$A$2:$C$1629,2,FALSE))</f>
        <v xml:space="preserve"> </v>
      </c>
      <c r="D956" s="17" t="str">
        <f>IF(ISERROR(VLOOKUP(B956,Emprunteurs!$A$2:$C$1629,3,FALSE))," ",VLOOKUP(B956,Emprunteurs!$A$2:$C$1629,3,FALSE))</f>
        <v xml:space="preserve"> </v>
      </c>
      <c r="E956" s="17" t="str">
        <f>IF(ISERROR(VLOOKUP(B956,Emprunteurs!$A$2:$E$1629,4,FALSE))," ",VLOOKUP(B956,Emprunteurs!$A$2:$E$1629,4,FALSE))</f>
        <v xml:space="preserve"> </v>
      </c>
      <c r="F956" s="17" t="str">
        <f>IF(ISERROR(VLOOKUP(B956,Emprunteurs!$A$2:$E$1629,5,FALSE))," ",VLOOKUP(B956,Emprunteurs!$A$2:$E$1629,5,FALSE))</f>
        <v xml:space="preserve"> </v>
      </c>
      <c r="J956" s="17" t="str">
        <f>IF(ISERROR(VLOOKUP(H956,Inventaire!$A$2:$D$180,3,FALSE))," ",VLOOKUP(H956,Inventaire!$A$2:$D$180,3,FALSE))</f>
        <v xml:space="preserve"> </v>
      </c>
    </row>
    <row r="957" spans="3:10" x14ac:dyDescent="0.25">
      <c r="C957" s="17" t="str">
        <f>IF(ISERROR(VLOOKUP(B957,Emprunteurs!$A$2:$C$1629,2,FALSE))," ",VLOOKUP(B957,Emprunteurs!$A$2:$C$1629,2,FALSE))</f>
        <v xml:space="preserve"> </v>
      </c>
      <c r="D957" s="17" t="str">
        <f>IF(ISERROR(VLOOKUP(B957,Emprunteurs!$A$2:$C$1629,3,FALSE))," ",VLOOKUP(B957,Emprunteurs!$A$2:$C$1629,3,FALSE))</f>
        <v xml:space="preserve"> </v>
      </c>
      <c r="E957" s="17" t="str">
        <f>IF(ISERROR(VLOOKUP(B957,Emprunteurs!$A$2:$E$1629,4,FALSE))," ",VLOOKUP(B957,Emprunteurs!$A$2:$E$1629,4,FALSE))</f>
        <v xml:space="preserve"> </v>
      </c>
      <c r="F957" s="17" t="str">
        <f>IF(ISERROR(VLOOKUP(B957,Emprunteurs!$A$2:$E$1629,5,FALSE))," ",VLOOKUP(B957,Emprunteurs!$A$2:$E$1629,5,FALSE))</f>
        <v xml:space="preserve"> </v>
      </c>
      <c r="J957" s="17" t="str">
        <f>IF(ISERROR(VLOOKUP(H957,Inventaire!$A$2:$D$180,3,FALSE))," ",VLOOKUP(H957,Inventaire!$A$2:$D$180,3,FALSE))</f>
        <v xml:space="preserve"> </v>
      </c>
    </row>
    <row r="958" spans="3:10" x14ac:dyDescent="0.25">
      <c r="C958" s="17" t="str">
        <f>IF(ISERROR(VLOOKUP(B958,Emprunteurs!$A$2:$C$1629,2,FALSE))," ",VLOOKUP(B958,Emprunteurs!$A$2:$C$1629,2,FALSE))</f>
        <v xml:space="preserve"> </v>
      </c>
      <c r="D958" s="17" t="str">
        <f>IF(ISERROR(VLOOKUP(B958,Emprunteurs!$A$2:$C$1629,3,FALSE))," ",VLOOKUP(B958,Emprunteurs!$A$2:$C$1629,3,FALSE))</f>
        <v xml:space="preserve"> </v>
      </c>
      <c r="E958" s="17" t="str">
        <f>IF(ISERROR(VLOOKUP(B958,Emprunteurs!$A$2:$E$1629,4,FALSE))," ",VLOOKUP(B958,Emprunteurs!$A$2:$E$1629,4,FALSE))</f>
        <v xml:space="preserve"> </v>
      </c>
      <c r="F958" s="17" t="str">
        <f>IF(ISERROR(VLOOKUP(B958,Emprunteurs!$A$2:$E$1629,5,FALSE))," ",VLOOKUP(B958,Emprunteurs!$A$2:$E$1629,5,FALSE))</f>
        <v xml:space="preserve"> </v>
      </c>
      <c r="J958" s="17" t="str">
        <f>IF(ISERROR(VLOOKUP(H958,Inventaire!$A$2:$D$180,3,FALSE))," ",VLOOKUP(H958,Inventaire!$A$2:$D$180,3,FALSE))</f>
        <v xml:space="preserve"> </v>
      </c>
    </row>
    <row r="959" spans="3:10" x14ac:dyDescent="0.25">
      <c r="C959" s="17" t="str">
        <f>IF(ISERROR(VLOOKUP(B959,Emprunteurs!$A$2:$C$1629,2,FALSE))," ",VLOOKUP(B959,Emprunteurs!$A$2:$C$1629,2,FALSE))</f>
        <v xml:space="preserve"> </v>
      </c>
      <c r="D959" s="17" t="str">
        <f>IF(ISERROR(VLOOKUP(B959,Emprunteurs!$A$2:$C$1629,3,FALSE))," ",VLOOKUP(B959,Emprunteurs!$A$2:$C$1629,3,FALSE))</f>
        <v xml:space="preserve"> </v>
      </c>
      <c r="E959" s="17" t="str">
        <f>IF(ISERROR(VLOOKUP(B959,Emprunteurs!$A$2:$E$1629,4,FALSE))," ",VLOOKUP(B959,Emprunteurs!$A$2:$E$1629,4,FALSE))</f>
        <v xml:space="preserve"> </v>
      </c>
      <c r="F959" s="17" t="str">
        <f>IF(ISERROR(VLOOKUP(B959,Emprunteurs!$A$2:$E$1629,5,FALSE))," ",VLOOKUP(B959,Emprunteurs!$A$2:$E$1629,5,FALSE))</f>
        <v xml:space="preserve"> </v>
      </c>
      <c r="J959" s="17" t="str">
        <f>IF(ISERROR(VLOOKUP(H959,Inventaire!$A$2:$D$180,3,FALSE))," ",VLOOKUP(H959,Inventaire!$A$2:$D$180,3,FALSE))</f>
        <v xml:space="preserve"> </v>
      </c>
    </row>
    <row r="960" spans="3:10" x14ac:dyDescent="0.25">
      <c r="C960" s="17" t="str">
        <f>IF(ISERROR(VLOOKUP(B960,Emprunteurs!$A$2:$C$1629,2,FALSE))," ",VLOOKUP(B960,Emprunteurs!$A$2:$C$1629,2,FALSE))</f>
        <v xml:space="preserve"> </v>
      </c>
      <c r="D960" s="17" t="str">
        <f>IF(ISERROR(VLOOKUP(B960,Emprunteurs!$A$2:$C$1629,3,FALSE))," ",VLOOKUP(B960,Emprunteurs!$A$2:$C$1629,3,FALSE))</f>
        <v xml:space="preserve"> </v>
      </c>
      <c r="E960" s="17" t="str">
        <f>IF(ISERROR(VLOOKUP(B960,Emprunteurs!$A$2:$E$1629,4,FALSE))," ",VLOOKUP(B960,Emprunteurs!$A$2:$E$1629,4,FALSE))</f>
        <v xml:space="preserve"> </v>
      </c>
      <c r="F960" s="17" t="str">
        <f>IF(ISERROR(VLOOKUP(B960,Emprunteurs!$A$2:$E$1629,5,FALSE))," ",VLOOKUP(B960,Emprunteurs!$A$2:$E$1629,5,FALSE))</f>
        <v xml:space="preserve"> </v>
      </c>
      <c r="J960" s="17" t="str">
        <f>IF(ISERROR(VLOOKUP(H960,Inventaire!$A$2:$D$180,3,FALSE))," ",VLOOKUP(H960,Inventaire!$A$2:$D$180,3,FALSE))</f>
        <v xml:space="preserve"> </v>
      </c>
    </row>
    <row r="961" spans="3:10" x14ac:dyDescent="0.25">
      <c r="C961" s="17" t="str">
        <f>IF(ISERROR(VLOOKUP(B961,Emprunteurs!$A$2:$C$1629,2,FALSE))," ",VLOOKUP(B961,Emprunteurs!$A$2:$C$1629,2,FALSE))</f>
        <v xml:space="preserve"> </v>
      </c>
      <c r="D961" s="17" t="str">
        <f>IF(ISERROR(VLOOKUP(B961,Emprunteurs!$A$2:$C$1629,3,FALSE))," ",VLOOKUP(B961,Emprunteurs!$A$2:$C$1629,3,FALSE))</f>
        <v xml:space="preserve"> </v>
      </c>
      <c r="E961" s="17" t="str">
        <f>IF(ISERROR(VLOOKUP(B961,Emprunteurs!$A$2:$E$1629,4,FALSE))," ",VLOOKUP(B961,Emprunteurs!$A$2:$E$1629,4,FALSE))</f>
        <v xml:space="preserve"> </v>
      </c>
      <c r="F961" s="17" t="str">
        <f>IF(ISERROR(VLOOKUP(B961,Emprunteurs!$A$2:$E$1629,5,FALSE))," ",VLOOKUP(B961,Emprunteurs!$A$2:$E$1629,5,FALSE))</f>
        <v xml:space="preserve"> </v>
      </c>
      <c r="J961" s="17" t="str">
        <f>IF(ISERROR(VLOOKUP(H961,Inventaire!$A$2:$D$180,3,FALSE))," ",VLOOKUP(H961,Inventaire!$A$2:$D$180,3,FALSE))</f>
        <v xml:space="preserve"> </v>
      </c>
    </row>
    <row r="962" spans="3:10" x14ac:dyDescent="0.25">
      <c r="C962" s="17" t="str">
        <f>IF(ISERROR(VLOOKUP(B962,Emprunteurs!$A$2:$C$1629,2,FALSE))," ",VLOOKUP(B962,Emprunteurs!$A$2:$C$1629,2,FALSE))</f>
        <v xml:space="preserve"> </v>
      </c>
      <c r="D962" s="17" t="str">
        <f>IF(ISERROR(VLOOKUP(B962,Emprunteurs!$A$2:$C$1629,3,FALSE))," ",VLOOKUP(B962,Emprunteurs!$A$2:$C$1629,3,FALSE))</f>
        <v xml:space="preserve"> </v>
      </c>
      <c r="E962" s="17" t="str">
        <f>IF(ISERROR(VLOOKUP(B962,Emprunteurs!$A$2:$E$1629,4,FALSE))," ",VLOOKUP(B962,Emprunteurs!$A$2:$E$1629,4,FALSE))</f>
        <v xml:space="preserve"> </v>
      </c>
      <c r="F962" s="17" t="str">
        <f>IF(ISERROR(VLOOKUP(B962,Emprunteurs!$A$2:$E$1629,5,FALSE))," ",VLOOKUP(B962,Emprunteurs!$A$2:$E$1629,5,FALSE))</f>
        <v xml:space="preserve"> </v>
      </c>
      <c r="J962" s="17" t="str">
        <f>IF(ISERROR(VLOOKUP(H962,Inventaire!$A$2:$D$180,3,FALSE))," ",VLOOKUP(H962,Inventaire!$A$2:$D$180,3,FALSE))</f>
        <v xml:space="preserve"> </v>
      </c>
    </row>
    <row r="963" spans="3:10" x14ac:dyDescent="0.25">
      <c r="C963" s="17" t="str">
        <f>IF(ISERROR(VLOOKUP(B963,Emprunteurs!$A$2:$C$1629,2,FALSE))," ",VLOOKUP(B963,Emprunteurs!$A$2:$C$1629,2,FALSE))</f>
        <v xml:space="preserve"> </v>
      </c>
      <c r="D963" s="17" t="str">
        <f>IF(ISERROR(VLOOKUP(B963,Emprunteurs!$A$2:$C$1629,3,FALSE))," ",VLOOKUP(B963,Emprunteurs!$A$2:$C$1629,3,FALSE))</f>
        <v xml:space="preserve"> </v>
      </c>
      <c r="E963" s="17" t="str">
        <f>IF(ISERROR(VLOOKUP(B963,Emprunteurs!$A$2:$E$1629,4,FALSE))," ",VLOOKUP(B963,Emprunteurs!$A$2:$E$1629,4,FALSE))</f>
        <v xml:space="preserve"> </v>
      </c>
      <c r="F963" s="17" t="str">
        <f>IF(ISERROR(VLOOKUP(B963,Emprunteurs!$A$2:$E$1629,5,FALSE))," ",VLOOKUP(B963,Emprunteurs!$A$2:$E$1629,5,FALSE))</f>
        <v xml:space="preserve"> </v>
      </c>
      <c r="J963" s="17" t="str">
        <f>IF(ISERROR(VLOOKUP(H963,Inventaire!$A$2:$D$180,3,FALSE))," ",VLOOKUP(H963,Inventaire!$A$2:$D$180,3,FALSE))</f>
        <v xml:space="preserve"> </v>
      </c>
    </row>
    <row r="964" spans="3:10" x14ac:dyDescent="0.25">
      <c r="C964" s="17" t="str">
        <f>IF(ISERROR(VLOOKUP(B964,Emprunteurs!$A$2:$C$1629,2,FALSE))," ",VLOOKUP(B964,Emprunteurs!$A$2:$C$1629,2,FALSE))</f>
        <v xml:space="preserve"> </v>
      </c>
      <c r="D964" s="17" t="str">
        <f>IF(ISERROR(VLOOKUP(B964,Emprunteurs!$A$2:$C$1629,3,FALSE))," ",VLOOKUP(B964,Emprunteurs!$A$2:$C$1629,3,FALSE))</f>
        <v xml:space="preserve"> </v>
      </c>
      <c r="E964" s="17" t="str">
        <f>IF(ISERROR(VLOOKUP(B964,Emprunteurs!$A$2:$E$1629,4,FALSE))," ",VLOOKUP(B964,Emprunteurs!$A$2:$E$1629,4,FALSE))</f>
        <v xml:space="preserve"> </v>
      </c>
      <c r="F964" s="17" t="str">
        <f>IF(ISERROR(VLOOKUP(B964,Emprunteurs!$A$2:$E$1629,5,FALSE))," ",VLOOKUP(B964,Emprunteurs!$A$2:$E$1629,5,FALSE))</f>
        <v xml:space="preserve"> </v>
      </c>
      <c r="J964" s="17" t="str">
        <f>IF(ISERROR(VLOOKUP(H964,Inventaire!$A$2:$D$180,3,FALSE))," ",VLOOKUP(H964,Inventaire!$A$2:$D$180,3,FALSE))</f>
        <v xml:space="preserve"> </v>
      </c>
    </row>
    <row r="965" spans="3:10" x14ac:dyDescent="0.25">
      <c r="C965" s="17" t="str">
        <f>IF(ISERROR(VLOOKUP(B965,Emprunteurs!$A$2:$C$1629,2,FALSE))," ",VLOOKUP(B965,Emprunteurs!$A$2:$C$1629,2,FALSE))</f>
        <v xml:space="preserve"> </v>
      </c>
      <c r="D965" s="17" t="str">
        <f>IF(ISERROR(VLOOKUP(B965,Emprunteurs!$A$2:$C$1629,3,FALSE))," ",VLOOKUP(B965,Emprunteurs!$A$2:$C$1629,3,FALSE))</f>
        <v xml:space="preserve"> </v>
      </c>
      <c r="E965" s="17" t="str">
        <f>IF(ISERROR(VLOOKUP(B965,Emprunteurs!$A$2:$E$1629,4,FALSE))," ",VLOOKUP(B965,Emprunteurs!$A$2:$E$1629,4,FALSE))</f>
        <v xml:space="preserve"> </v>
      </c>
      <c r="F965" s="17" t="str">
        <f>IF(ISERROR(VLOOKUP(B965,Emprunteurs!$A$2:$E$1629,5,FALSE))," ",VLOOKUP(B965,Emprunteurs!$A$2:$E$1629,5,FALSE))</f>
        <v xml:space="preserve"> </v>
      </c>
      <c r="J965" s="17" t="str">
        <f>IF(ISERROR(VLOOKUP(H965,Inventaire!$A$2:$D$180,3,FALSE))," ",VLOOKUP(H965,Inventaire!$A$2:$D$180,3,FALSE))</f>
        <v xml:space="preserve"> </v>
      </c>
    </row>
    <row r="966" spans="3:10" x14ac:dyDescent="0.25">
      <c r="C966" s="17" t="str">
        <f>IF(ISERROR(VLOOKUP(B966,Emprunteurs!$A$2:$C$1629,2,FALSE))," ",VLOOKUP(B966,Emprunteurs!$A$2:$C$1629,2,FALSE))</f>
        <v xml:space="preserve"> </v>
      </c>
      <c r="D966" s="17" t="str">
        <f>IF(ISERROR(VLOOKUP(B966,Emprunteurs!$A$2:$C$1629,3,FALSE))," ",VLOOKUP(B966,Emprunteurs!$A$2:$C$1629,3,FALSE))</f>
        <v xml:space="preserve"> </v>
      </c>
      <c r="E966" s="17" t="str">
        <f>IF(ISERROR(VLOOKUP(B966,Emprunteurs!$A$2:$E$1629,4,FALSE))," ",VLOOKUP(B966,Emprunteurs!$A$2:$E$1629,4,FALSE))</f>
        <v xml:space="preserve"> </v>
      </c>
      <c r="F966" s="17" t="str">
        <f>IF(ISERROR(VLOOKUP(B966,Emprunteurs!$A$2:$E$1629,5,FALSE))," ",VLOOKUP(B966,Emprunteurs!$A$2:$E$1629,5,FALSE))</f>
        <v xml:space="preserve"> </v>
      </c>
      <c r="J966" s="17" t="str">
        <f>IF(ISERROR(VLOOKUP(H966,Inventaire!$A$2:$D$180,3,FALSE))," ",VLOOKUP(H966,Inventaire!$A$2:$D$180,3,FALSE))</f>
        <v xml:space="preserve"> </v>
      </c>
    </row>
    <row r="967" spans="3:10" x14ac:dyDescent="0.25">
      <c r="C967" s="17" t="str">
        <f>IF(ISERROR(VLOOKUP(B967,Emprunteurs!$A$2:$C$1629,2,FALSE))," ",VLOOKUP(B967,Emprunteurs!$A$2:$C$1629,2,FALSE))</f>
        <v xml:space="preserve"> </v>
      </c>
      <c r="D967" s="17" t="str">
        <f>IF(ISERROR(VLOOKUP(B967,Emprunteurs!$A$2:$C$1629,3,FALSE))," ",VLOOKUP(B967,Emprunteurs!$A$2:$C$1629,3,FALSE))</f>
        <v xml:space="preserve"> </v>
      </c>
      <c r="E967" s="17" t="str">
        <f>IF(ISERROR(VLOOKUP(B967,Emprunteurs!$A$2:$E$1629,4,FALSE))," ",VLOOKUP(B967,Emprunteurs!$A$2:$E$1629,4,FALSE))</f>
        <v xml:space="preserve"> </v>
      </c>
      <c r="F967" s="17" t="str">
        <f>IF(ISERROR(VLOOKUP(B967,Emprunteurs!$A$2:$E$1629,5,FALSE))," ",VLOOKUP(B967,Emprunteurs!$A$2:$E$1629,5,FALSE))</f>
        <v xml:space="preserve"> </v>
      </c>
      <c r="J967" s="17" t="str">
        <f>IF(ISERROR(VLOOKUP(H967,Inventaire!$A$2:$D$180,3,FALSE))," ",VLOOKUP(H967,Inventaire!$A$2:$D$180,3,FALSE))</f>
        <v xml:space="preserve"> </v>
      </c>
    </row>
    <row r="968" spans="3:10" x14ac:dyDescent="0.25">
      <c r="C968" s="17" t="str">
        <f>IF(ISERROR(VLOOKUP(B968,Emprunteurs!$A$2:$C$1629,2,FALSE))," ",VLOOKUP(B968,Emprunteurs!$A$2:$C$1629,2,FALSE))</f>
        <v xml:space="preserve"> </v>
      </c>
      <c r="D968" s="17" t="str">
        <f>IF(ISERROR(VLOOKUP(B968,Emprunteurs!$A$2:$C$1629,3,FALSE))," ",VLOOKUP(B968,Emprunteurs!$A$2:$C$1629,3,FALSE))</f>
        <v xml:space="preserve"> </v>
      </c>
      <c r="E968" s="17" t="str">
        <f>IF(ISERROR(VLOOKUP(B968,Emprunteurs!$A$2:$E$1629,4,FALSE))," ",VLOOKUP(B968,Emprunteurs!$A$2:$E$1629,4,FALSE))</f>
        <v xml:space="preserve"> </v>
      </c>
      <c r="F968" s="17" t="str">
        <f>IF(ISERROR(VLOOKUP(B968,Emprunteurs!$A$2:$E$1629,5,FALSE))," ",VLOOKUP(B968,Emprunteurs!$A$2:$E$1629,5,FALSE))</f>
        <v xml:space="preserve"> </v>
      </c>
      <c r="J968" s="17" t="str">
        <f>IF(ISERROR(VLOOKUP(H968,Inventaire!$A$2:$D$180,3,FALSE))," ",VLOOKUP(H968,Inventaire!$A$2:$D$180,3,FALSE))</f>
        <v xml:space="preserve"> </v>
      </c>
    </row>
    <row r="969" spans="3:10" x14ac:dyDescent="0.25">
      <c r="C969" s="17" t="str">
        <f>IF(ISERROR(VLOOKUP(B969,Emprunteurs!$A$2:$C$1629,2,FALSE))," ",VLOOKUP(B969,Emprunteurs!$A$2:$C$1629,2,FALSE))</f>
        <v xml:space="preserve"> </v>
      </c>
      <c r="D969" s="17" t="str">
        <f>IF(ISERROR(VLOOKUP(B969,Emprunteurs!$A$2:$C$1629,3,FALSE))," ",VLOOKUP(B969,Emprunteurs!$A$2:$C$1629,3,FALSE))</f>
        <v xml:space="preserve"> </v>
      </c>
      <c r="E969" s="17" t="str">
        <f>IF(ISERROR(VLOOKUP(B969,Emprunteurs!$A$2:$E$1629,4,FALSE))," ",VLOOKUP(B969,Emprunteurs!$A$2:$E$1629,4,FALSE))</f>
        <v xml:space="preserve"> </v>
      </c>
      <c r="F969" s="17" t="str">
        <f>IF(ISERROR(VLOOKUP(B969,Emprunteurs!$A$2:$E$1629,5,FALSE))," ",VLOOKUP(B969,Emprunteurs!$A$2:$E$1629,5,FALSE))</f>
        <v xml:space="preserve"> </v>
      </c>
      <c r="J969" s="17" t="str">
        <f>IF(ISERROR(VLOOKUP(H969,Inventaire!$A$2:$D$180,3,FALSE))," ",VLOOKUP(H969,Inventaire!$A$2:$D$180,3,FALSE))</f>
        <v xml:space="preserve"> </v>
      </c>
    </row>
    <row r="970" spans="3:10" x14ac:dyDescent="0.25">
      <c r="C970" s="17" t="str">
        <f>IF(ISERROR(VLOOKUP(B970,Emprunteurs!$A$2:$C$1629,2,FALSE))," ",VLOOKUP(B970,Emprunteurs!$A$2:$C$1629,2,FALSE))</f>
        <v xml:space="preserve"> </v>
      </c>
      <c r="D970" s="17" t="str">
        <f>IF(ISERROR(VLOOKUP(B970,Emprunteurs!$A$2:$C$1629,3,FALSE))," ",VLOOKUP(B970,Emprunteurs!$A$2:$C$1629,3,FALSE))</f>
        <v xml:space="preserve"> </v>
      </c>
      <c r="E970" s="17" t="str">
        <f>IF(ISERROR(VLOOKUP(B970,Emprunteurs!$A$2:$E$1629,4,FALSE))," ",VLOOKUP(B970,Emprunteurs!$A$2:$E$1629,4,FALSE))</f>
        <v xml:space="preserve"> </v>
      </c>
      <c r="F970" s="17" t="str">
        <f>IF(ISERROR(VLOOKUP(B970,Emprunteurs!$A$2:$E$1629,5,FALSE))," ",VLOOKUP(B970,Emprunteurs!$A$2:$E$1629,5,FALSE))</f>
        <v xml:space="preserve"> </v>
      </c>
      <c r="J970" s="17" t="str">
        <f>IF(ISERROR(VLOOKUP(H970,Inventaire!$A$2:$D$180,3,FALSE))," ",VLOOKUP(H970,Inventaire!$A$2:$D$180,3,FALSE))</f>
        <v xml:space="preserve"> </v>
      </c>
    </row>
    <row r="971" spans="3:10" x14ac:dyDescent="0.25">
      <c r="C971" s="17" t="str">
        <f>IF(ISERROR(VLOOKUP(B971,Emprunteurs!$A$2:$C$1629,2,FALSE))," ",VLOOKUP(B971,Emprunteurs!$A$2:$C$1629,2,FALSE))</f>
        <v xml:space="preserve"> </v>
      </c>
      <c r="D971" s="17" t="str">
        <f>IF(ISERROR(VLOOKUP(B971,Emprunteurs!$A$2:$C$1629,3,FALSE))," ",VLOOKUP(B971,Emprunteurs!$A$2:$C$1629,3,FALSE))</f>
        <v xml:space="preserve"> </v>
      </c>
      <c r="E971" s="17" t="str">
        <f>IF(ISERROR(VLOOKUP(B971,Emprunteurs!$A$2:$E$1629,4,FALSE))," ",VLOOKUP(B971,Emprunteurs!$A$2:$E$1629,4,FALSE))</f>
        <v xml:space="preserve"> </v>
      </c>
      <c r="F971" s="17" t="str">
        <f>IF(ISERROR(VLOOKUP(B971,Emprunteurs!$A$2:$E$1629,5,FALSE))," ",VLOOKUP(B971,Emprunteurs!$A$2:$E$1629,5,FALSE))</f>
        <v xml:space="preserve"> </v>
      </c>
      <c r="J971" s="17" t="str">
        <f>IF(ISERROR(VLOOKUP(H971,Inventaire!$A$2:$D$180,3,FALSE))," ",VLOOKUP(H971,Inventaire!$A$2:$D$180,3,FALSE))</f>
        <v xml:space="preserve"> </v>
      </c>
    </row>
    <row r="972" spans="3:10" x14ac:dyDescent="0.25">
      <c r="C972" s="17" t="str">
        <f>IF(ISERROR(VLOOKUP(B972,Emprunteurs!$A$2:$C$1629,2,FALSE))," ",VLOOKUP(B972,Emprunteurs!$A$2:$C$1629,2,FALSE))</f>
        <v xml:space="preserve"> </v>
      </c>
      <c r="D972" s="17" t="str">
        <f>IF(ISERROR(VLOOKUP(B972,Emprunteurs!$A$2:$C$1629,3,FALSE))," ",VLOOKUP(B972,Emprunteurs!$A$2:$C$1629,3,FALSE))</f>
        <v xml:space="preserve"> </v>
      </c>
      <c r="E972" s="17" t="str">
        <f>IF(ISERROR(VLOOKUP(B972,Emprunteurs!$A$2:$E$1629,4,FALSE))," ",VLOOKUP(B972,Emprunteurs!$A$2:$E$1629,4,FALSE))</f>
        <v xml:space="preserve"> </v>
      </c>
      <c r="F972" s="17" t="str">
        <f>IF(ISERROR(VLOOKUP(B972,Emprunteurs!$A$2:$E$1629,5,FALSE))," ",VLOOKUP(B972,Emprunteurs!$A$2:$E$1629,5,FALSE))</f>
        <v xml:space="preserve"> </v>
      </c>
      <c r="J972" s="17" t="str">
        <f>IF(ISERROR(VLOOKUP(H972,Inventaire!$A$2:$D$180,3,FALSE))," ",VLOOKUP(H972,Inventaire!$A$2:$D$180,3,FALSE))</f>
        <v xml:space="preserve"> </v>
      </c>
    </row>
    <row r="973" spans="3:10" x14ac:dyDescent="0.25">
      <c r="C973" s="17" t="str">
        <f>IF(ISERROR(VLOOKUP(B973,Emprunteurs!$A$2:$C$1629,2,FALSE))," ",VLOOKUP(B973,Emprunteurs!$A$2:$C$1629,2,FALSE))</f>
        <v xml:space="preserve"> </v>
      </c>
      <c r="D973" s="17" t="str">
        <f>IF(ISERROR(VLOOKUP(B973,Emprunteurs!$A$2:$C$1629,3,FALSE))," ",VLOOKUP(B973,Emprunteurs!$A$2:$C$1629,3,FALSE))</f>
        <v xml:space="preserve"> </v>
      </c>
      <c r="E973" s="17" t="str">
        <f>IF(ISERROR(VLOOKUP(B973,Emprunteurs!$A$2:$E$1629,4,FALSE))," ",VLOOKUP(B973,Emprunteurs!$A$2:$E$1629,4,FALSE))</f>
        <v xml:space="preserve"> </v>
      </c>
      <c r="F973" s="17" t="str">
        <f>IF(ISERROR(VLOOKUP(B973,Emprunteurs!$A$2:$E$1629,5,FALSE))," ",VLOOKUP(B973,Emprunteurs!$A$2:$E$1629,5,FALSE))</f>
        <v xml:space="preserve"> </v>
      </c>
      <c r="J973" s="17" t="str">
        <f>IF(ISERROR(VLOOKUP(H973,Inventaire!$A$2:$D$180,3,FALSE))," ",VLOOKUP(H973,Inventaire!$A$2:$D$180,3,FALSE))</f>
        <v xml:space="preserve"> </v>
      </c>
    </row>
    <row r="974" spans="3:10" x14ac:dyDescent="0.25">
      <c r="C974" s="17" t="str">
        <f>IF(ISERROR(VLOOKUP(B974,Emprunteurs!$A$2:$C$1629,2,FALSE))," ",VLOOKUP(B974,Emprunteurs!$A$2:$C$1629,2,FALSE))</f>
        <v xml:space="preserve"> </v>
      </c>
      <c r="D974" s="17" t="str">
        <f>IF(ISERROR(VLOOKUP(B974,Emprunteurs!$A$2:$C$1629,3,FALSE))," ",VLOOKUP(B974,Emprunteurs!$A$2:$C$1629,3,FALSE))</f>
        <v xml:space="preserve"> </v>
      </c>
      <c r="E974" s="17" t="str">
        <f>IF(ISERROR(VLOOKUP(B974,Emprunteurs!$A$2:$E$1629,4,FALSE))," ",VLOOKUP(B974,Emprunteurs!$A$2:$E$1629,4,FALSE))</f>
        <v xml:space="preserve"> </v>
      </c>
      <c r="F974" s="17" t="str">
        <f>IF(ISERROR(VLOOKUP(B974,Emprunteurs!$A$2:$E$1629,5,FALSE))," ",VLOOKUP(B974,Emprunteurs!$A$2:$E$1629,5,FALSE))</f>
        <v xml:space="preserve"> </v>
      </c>
      <c r="J974" s="17" t="str">
        <f>IF(ISERROR(VLOOKUP(H974,Inventaire!$A$2:$D$180,3,FALSE))," ",VLOOKUP(H974,Inventaire!$A$2:$D$180,3,FALSE))</f>
        <v xml:space="preserve"> </v>
      </c>
    </row>
    <row r="975" spans="3:10" x14ac:dyDescent="0.25">
      <c r="C975" s="17" t="str">
        <f>IF(ISERROR(VLOOKUP(B975,Emprunteurs!$A$2:$C$1629,2,FALSE))," ",VLOOKUP(B975,Emprunteurs!$A$2:$C$1629,2,FALSE))</f>
        <v xml:space="preserve"> </v>
      </c>
      <c r="D975" s="17" t="str">
        <f>IF(ISERROR(VLOOKUP(B975,Emprunteurs!$A$2:$C$1629,3,FALSE))," ",VLOOKUP(B975,Emprunteurs!$A$2:$C$1629,3,FALSE))</f>
        <v xml:space="preserve"> </v>
      </c>
      <c r="E975" s="17" t="str">
        <f>IF(ISERROR(VLOOKUP(B975,Emprunteurs!$A$2:$E$1629,4,FALSE))," ",VLOOKUP(B975,Emprunteurs!$A$2:$E$1629,4,FALSE))</f>
        <v xml:space="preserve"> </v>
      </c>
      <c r="F975" s="17" t="str">
        <f>IF(ISERROR(VLOOKUP(B975,Emprunteurs!$A$2:$E$1629,5,FALSE))," ",VLOOKUP(B975,Emprunteurs!$A$2:$E$1629,5,FALSE))</f>
        <v xml:space="preserve"> </v>
      </c>
      <c r="J975" s="17" t="str">
        <f>IF(ISERROR(VLOOKUP(H975,Inventaire!$A$2:$D$180,3,FALSE))," ",VLOOKUP(H975,Inventaire!$A$2:$D$180,3,FALSE))</f>
        <v xml:space="preserve"> </v>
      </c>
    </row>
    <row r="976" spans="3:10" x14ac:dyDescent="0.25">
      <c r="C976" s="17" t="str">
        <f>IF(ISERROR(VLOOKUP(B976,Emprunteurs!$A$2:$C$1629,2,FALSE))," ",VLOOKUP(B976,Emprunteurs!$A$2:$C$1629,2,FALSE))</f>
        <v xml:space="preserve"> </v>
      </c>
      <c r="D976" s="17" t="str">
        <f>IF(ISERROR(VLOOKUP(B976,Emprunteurs!$A$2:$C$1629,3,FALSE))," ",VLOOKUP(B976,Emprunteurs!$A$2:$C$1629,3,FALSE))</f>
        <v xml:space="preserve"> </v>
      </c>
      <c r="E976" s="17" t="str">
        <f>IF(ISERROR(VLOOKUP(B976,Emprunteurs!$A$2:$E$1629,4,FALSE))," ",VLOOKUP(B976,Emprunteurs!$A$2:$E$1629,4,FALSE))</f>
        <v xml:space="preserve"> </v>
      </c>
      <c r="F976" s="17" t="str">
        <f>IF(ISERROR(VLOOKUP(B976,Emprunteurs!$A$2:$E$1629,5,FALSE))," ",VLOOKUP(B976,Emprunteurs!$A$2:$E$1629,5,FALSE))</f>
        <v xml:space="preserve"> </v>
      </c>
      <c r="J976" s="17" t="str">
        <f>IF(ISERROR(VLOOKUP(H976,Inventaire!$A$2:$D$180,3,FALSE))," ",VLOOKUP(H976,Inventaire!$A$2:$D$180,3,FALSE))</f>
        <v xml:space="preserve"> </v>
      </c>
    </row>
    <row r="977" spans="3:10" x14ac:dyDescent="0.25">
      <c r="C977" s="17" t="str">
        <f>IF(ISERROR(VLOOKUP(B977,Emprunteurs!$A$2:$C$1629,2,FALSE))," ",VLOOKUP(B977,Emprunteurs!$A$2:$C$1629,2,FALSE))</f>
        <v xml:space="preserve"> </v>
      </c>
      <c r="D977" s="17" t="str">
        <f>IF(ISERROR(VLOOKUP(B977,Emprunteurs!$A$2:$C$1629,3,FALSE))," ",VLOOKUP(B977,Emprunteurs!$A$2:$C$1629,3,FALSE))</f>
        <v xml:space="preserve"> </v>
      </c>
      <c r="E977" s="17" t="str">
        <f>IF(ISERROR(VLOOKUP(B977,Emprunteurs!$A$2:$E$1629,4,FALSE))," ",VLOOKUP(B977,Emprunteurs!$A$2:$E$1629,4,FALSE))</f>
        <v xml:space="preserve"> </v>
      </c>
      <c r="F977" s="17" t="str">
        <f>IF(ISERROR(VLOOKUP(B977,Emprunteurs!$A$2:$E$1629,5,FALSE))," ",VLOOKUP(B977,Emprunteurs!$A$2:$E$1629,5,FALSE))</f>
        <v xml:space="preserve"> </v>
      </c>
      <c r="J977" s="17" t="str">
        <f>IF(ISERROR(VLOOKUP(H977,Inventaire!$A$2:$D$180,3,FALSE))," ",VLOOKUP(H977,Inventaire!$A$2:$D$180,3,FALSE))</f>
        <v xml:space="preserve"> </v>
      </c>
    </row>
    <row r="978" spans="3:10" x14ac:dyDescent="0.25">
      <c r="C978" s="17" t="str">
        <f>IF(ISERROR(VLOOKUP(B978,Emprunteurs!$A$2:$C$1629,2,FALSE))," ",VLOOKUP(B978,Emprunteurs!$A$2:$C$1629,2,FALSE))</f>
        <v xml:space="preserve"> </v>
      </c>
      <c r="D978" s="17" t="str">
        <f>IF(ISERROR(VLOOKUP(B978,Emprunteurs!$A$2:$C$1629,3,FALSE))," ",VLOOKUP(B978,Emprunteurs!$A$2:$C$1629,3,FALSE))</f>
        <v xml:space="preserve"> </v>
      </c>
      <c r="E978" s="17" t="str">
        <f>IF(ISERROR(VLOOKUP(B978,Emprunteurs!$A$2:$E$1629,4,FALSE))," ",VLOOKUP(B978,Emprunteurs!$A$2:$E$1629,4,FALSE))</f>
        <v xml:space="preserve"> </v>
      </c>
      <c r="F978" s="17" t="str">
        <f>IF(ISERROR(VLOOKUP(B978,Emprunteurs!$A$2:$E$1629,5,FALSE))," ",VLOOKUP(B978,Emprunteurs!$A$2:$E$1629,5,FALSE))</f>
        <v xml:space="preserve"> </v>
      </c>
      <c r="J978" s="17" t="str">
        <f>IF(ISERROR(VLOOKUP(H978,Inventaire!$A$2:$D$180,3,FALSE))," ",VLOOKUP(H978,Inventaire!$A$2:$D$180,3,FALSE))</f>
        <v xml:space="preserve"> </v>
      </c>
    </row>
    <row r="979" spans="3:10" x14ac:dyDescent="0.25">
      <c r="C979" s="17" t="str">
        <f>IF(ISERROR(VLOOKUP(B979,Emprunteurs!$A$2:$C$1629,2,FALSE))," ",VLOOKUP(B979,Emprunteurs!$A$2:$C$1629,2,FALSE))</f>
        <v xml:space="preserve"> </v>
      </c>
      <c r="D979" s="17" t="str">
        <f>IF(ISERROR(VLOOKUP(B979,Emprunteurs!$A$2:$C$1629,3,FALSE))," ",VLOOKUP(B979,Emprunteurs!$A$2:$C$1629,3,FALSE))</f>
        <v xml:space="preserve"> </v>
      </c>
      <c r="E979" s="17" t="str">
        <f>IF(ISERROR(VLOOKUP(B979,Emprunteurs!$A$2:$E$1629,4,FALSE))," ",VLOOKUP(B979,Emprunteurs!$A$2:$E$1629,4,FALSE))</f>
        <v xml:space="preserve"> </v>
      </c>
      <c r="F979" s="17" t="str">
        <f>IF(ISERROR(VLOOKUP(B979,Emprunteurs!$A$2:$E$1629,5,FALSE))," ",VLOOKUP(B979,Emprunteurs!$A$2:$E$1629,5,FALSE))</f>
        <v xml:space="preserve"> </v>
      </c>
      <c r="J979" s="17" t="str">
        <f>IF(ISERROR(VLOOKUP(H979,Inventaire!$A$2:$D$180,3,FALSE))," ",VLOOKUP(H979,Inventaire!$A$2:$D$180,3,FALSE))</f>
        <v xml:space="preserve"> </v>
      </c>
    </row>
    <row r="980" spans="3:10" x14ac:dyDescent="0.25">
      <c r="C980" s="17" t="str">
        <f>IF(ISERROR(VLOOKUP(B980,Emprunteurs!$A$2:$C$1629,2,FALSE))," ",VLOOKUP(B980,Emprunteurs!$A$2:$C$1629,2,FALSE))</f>
        <v xml:space="preserve"> </v>
      </c>
      <c r="D980" s="17" t="str">
        <f>IF(ISERROR(VLOOKUP(B980,Emprunteurs!$A$2:$C$1629,3,FALSE))," ",VLOOKUP(B980,Emprunteurs!$A$2:$C$1629,3,FALSE))</f>
        <v xml:space="preserve"> </v>
      </c>
      <c r="E980" s="17" t="str">
        <f>IF(ISERROR(VLOOKUP(B980,Emprunteurs!$A$2:$E$1629,4,FALSE))," ",VLOOKUP(B980,Emprunteurs!$A$2:$E$1629,4,FALSE))</f>
        <v xml:space="preserve"> </v>
      </c>
      <c r="F980" s="17" t="str">
        <f>IF(ISERROR(VLOOKUP(B980,Emprunteurs!$A$2:$E$1629,5,FALSE))," ",VLOOKUP(B980,Emprunteurs!$A$2:$E$1629,5,FALSE))</f>
        <v xml:space="preserve"> </v>
      </c>
      <c r="J980" s="17" t="str">
        <f>IF(ISERROR(VLOOKUP(H980,Inventaire!$A$2:$D$180,3,FALSE))," ",VLOOKUP(H980,Inventaire!$A$2:$D$180,3,FALSE))</f>
        <v xml:space="preserve"> </v>
      </c>
    </row>
    <row r="981" spans="3:10" x14ac:dyDescent="0.25">
      <c r="C981" s="17" t="str">
        <f>IF(ISERROR(VLOOKUP(B981,Emprunteurs!$A$2:$C$1629,2,FALSE))," ",VLOOKUP(B981,Emprunteurs!$A$2:$C$1629,2,FALSE))</f>
        <v xml:space="preserve"> </v>
      </c>
      <c r="D981" s="17" t="str">
        <f>IF(ISERROR(VLOOKUP(B981,Emprunteurs!$A$2:$C$1629,3,FALSE))," ",VLOOKUP(B981,Emprunteurs!$A$2:$C$1629,3,FALSE))</f>
        <v xml:space="preserve"> </v>
      </c>
      <c r="E981" s="17" t="str">
        <f>IF(ISERROR(VLOOKUP(B981,Emprunteurs!$A$2:$E$1629,4,FALSE))," ",VLOOKUP(B981,Emprunteurs!$A$2:$E$1629,4,FALSE))</f>
        <v xml:space="preserve"> </v>
      </c>
      <c r="F981" s="17" t="str">
        <f>IF(ISERROR(VLOOKUP(B981,Emprunteurs!$A$2:$E$1629,5,FALSE))," ",VLOOKUP(B981,Emprunteurs!$A$2:$E$1629,5,FALSE))</f>
        <v xml:space="preserve"> </v>
      </c>
      <c r="J981" s="17" t="str">
        <f>IF(ISERROR(VLOOKUP(H981,Inventaire!$A$2:$D$180,3,FALSE))," ",VLOOKUP(H981,Inventaire!$A$2:$D$180,3,FALSE))</f>
        <v xml:space="preserve"> </v>
      </c>
    </row>
    <row r="982" spans="3:10" x14ac:dyDescent="0.25">
      <c r="C982" s="17" t="str">
        <f>IF(ISERROR(VLOOKUP(B982,Emprunteurs!$A$2:$C$1629,2,FALSE))," ",VLOOKUP(B982,Emprunteurs!$A$2:$C$1629,2,FALSE))</f>
        <v xml:space="preserve"> </v>
      </c>
      <c r="D982" s="17" t="str">
        <f>IF(ISERROR(VLOOKUP(B982,Emprunteurs!$A$2:$C$1629,3,FALSE))," ",VLOOKUP(B982,Emprunteurs!$A$2:$C$1629,3,FALSE))</f>
        <v xml:space="preserve"> </v>
      </c>
      <c r="E982" s="17" t="str">
        <f>IF(ISERROR(VLOOKUP(B982,Emprunteurs!$A$2:$E$1629,4,FALSE))," ",VLOOKUP(B982,Emprunteurs!$A$2:$E$1629,4,FALSE))</f>
        <v xml:space="preserve"> </v>
      </c>
      <c r="F982" s="17" t="str">
        <f>IF(ISERROR(VLOOKUP(B982,Emprunteurs!$A$2:$E$1629,5,FALSE))," ",VLOOKUP(B982,Emprunteurs!$A$2:$E$1629,5,FALSE))</f>
        <v xml:space="preserve"> </v>
      </c>
      <c r="J982" s="17" t="str">
        <f>IF(ISERROR(VLOOKUP(H982,Inventaire!$A$2:$D$180,3,FALSE))," ",VLOOKUP(H982,Inventaire!$A$2:$D$180,3,FALSE))</f>
        <v xml:space="preserve"> </v>
      </c>
    </row>
    <row r="983" spans="3:10" x14ac:dyDescent="0.25">
      <c r="C983" s="17" t="str">
        <f>IF(ISERROR(VLOOKUP(B983,Emprunteurs!$A$2:$C$1629,2,FALSE))," ",VLOOKUP(B983,Emprunteurs!$A$2:$C$1629,2,FALSE))</f>
        <v xml:space="preserve"> </v>
      </c>
      <c r="D983" s="17" t="str">
        <f>IF(ISERROR(VLOOKUP(B983,Emprunteurs!$A$2:$C$1629,3,FALSE))," ",VLOOKUP(B983,Emprunteurs!$A$2:$C$1629,3,FALSE))</f>
        <v xml:space="preserve"> </v>
      </c>
      <c r="E983" s="17" t="str">
        <f>IF(ISERROR(VLOOKUP(B983,Emprunteurs!$A$2:$E$1629,4,FALSE))," ",VLOOKUP(B983,Emprunteurs!$A$2:$E$1629,4,FALSE))</f>
        <v xml:space="preserve"> </v>
      </c>
      <c r="F983" s="17" t="str">
        <f>IF(ISERROR(VLOOKUP(B983,Emprunteurs!$A$2:$E$1629,5,FALSE))," ",VLOOKUP(B983,Emprunteurs!$A$2:$E$1629,5,FALSE))</f>
        <v xml:space="preserve"> </v>
      </c>
      <c r="J983" s="17" t="str">
        <f>IF(ISERROR(VLOOKUP(H983,Inventaire!$A$2:$D$180,3,FALSE))," ",VLOOKUP(H983,Inventaire!$A$2:$D$180,3,FALSE))</f>
        <v xml:space="preserve"> </v>
      </c>
    </row>
    <row r="984" spans="3:10" x14ac:dyDescent="0.25">
      <c r="C984" s="17" t="str">
        <f>IF(ISERROR(VLOOKUP(B984,Emprunteurs!$A$2:$C$1629,2,FALSE))," ",VLOOKUP(B984,Emprunteurs!$A$2:$C$1629,2,FALSE))</f>
        <v xml:space="preserve"> </v>
      </c>
      <c r="D984" s="17" t="str">
        <f>IF(ISERROR(VLOOKUP(B984,Emprunteurs!$A$2:$C$1629,3,FALSE))," ",VLOOKUP(B984,Emprunteurs!$A$2:$C$1629,3,FALSE))</f>
        <v xml:space="preserve"> </v>
      </c>
      <c r="E984" s="17" t="str">
        <f>IF(ISERROR(VLOOKUP(B984,Emprunteurs!$A$2:$E$1629,4,FALSE))," ",VLOOKUP(B984,Emprunteurs!$A$2:$E$1629,4,FALSE))</f>
        <v xml:space="preserve"> </v>
      </c>
      <c r="F984" s="17" t="str">
        <f>IF(ISERROR(VLOOKUP(B984,Emprunteurs!$A$2:$E$1629,5,FALSE))," ",VLOOKUP(B984,Emprunteurs!$A$2:$E$1629,5,FALSE))</f>
        <v xml:space="preserve"> </v>
      </c>
      <c r="J984" s="17" t="str">
        <f>IF(ISERROR(VLOOKUP(H984,Inventaire!$A$2:$D$180,3,FALSE))," ",VLOOKUP(H984,Inventaire!$A$2:$D$180,3,FALSE))</f>
        <v xml:space="preserve"> </v>
      </c>
    </row>
    <row r="985" spans="3:10" x14ac:dyDescent="0.25">
      <c r="C985" s="17" t="str">
        <f>IF(ISERROR(VLOOKUP(B985,Emprunteurs!$A$2:$C$1629,2,FALSE))," ",VLOOKUP(B985,Emprunteurs!$A$2:$C$1629,2,FALSE))</f>
        <v xml:space="preserve"> </v>
      </c>
      <c r="D985" s="17" t="str">
        <f>IF(ISERROR(VLOOKUP(B985,Emprunteurs!$A$2:$C$1629,3,FALSE))," ",VLOOKUP(B985,Emprunteurs!$A$2:$C$1629,3,FALSE))</f>
        <v xml:space="preserve"> </v>
      </c>
      <c r="E985" s="17" t="str">
        <f>IF(ISERROR(VLOOKUP(B985,Emprunteurs!$A$2:$E$1629,4,FALSE))," ",VLOOKUP(B985,Emprunteurs!$A$2:$E$1629,4,FALSE))</f>
        <v xml:space="preserve"> </v>
      </c>
      <c r="F985" s="17" t="str">
        <f>IF(ISERROR(VLOOKUP(B985,Emprunteurs!$A$2:$E$1629,5,FALSE))," ",VLOOKUP(B985,Emprunteurs!$A$2:$E$1629,5,FALSE))</f>
        <v xml:space="preserve"> </v>
      </c>
      <c r="J985" s="17" t="str">
        <f>IF(ISERROR(VLOOKUP(H985,Inventaire!$A$2:$D$180,3,FALSE))," ",VLOOKUP(H985,Inventaire!$A$2:$D$180,3,FALSE))</f>
        <v xml:space="preserve"> </v>
      </c>
    </row>
    <row r="986" spans="3:10" x14ac:dyDescent="0.25">
      <c r="C986" s="17" t="str">
        <f>IF(ISERROR(VLOOKUP(B986,Emprunteurs!$A$2:$C$1629,2,FALSE))," ",VLOOKUP(B986,Emprunteurs!$A$2:$C$1629,2,FALSE))</f>
        <v xml:space="preserve"> </v>
      </c>
      <c r="D986" s="17" t="str">
        <f>IF(ISERROR(VLOOKUP(B986,Emprunteurs!$A$2:$C$1629,3,FALSE))," ",VLOOKUP(B986,Emprunteurs!$A$2:$C$1629,3,FALSE))</f>
        <v xml:space="preserve"> </v>
      </c>
      <c r="E986" s="17" t="str">
        <f>IF(ISERROR(VLOOKUP(B986,Emprunteurs!$A$2:$E$1629,4,FALSE))," ",VLOOKUP(B986,Emprunteurs!$A$2:$E$1629,4,FALSE))</f>
        <v xml:space="preserve"> </v>
      </c>
      <c r="F986" s="17" t="str">
        <f>IF(ISERROR(VLOOKUP(B986,Emprunteurs!$A$2:$E$1629,5,FALSE))," ",VLOOKUP(B986,Emprunteurs!$A$2:$E$1629,5,FALSE))</f>
        <v xml:space="preserve"> </v>
      </c>
      <c r="J986" s="17" t="str">
        <f>IF(ISERROR(VLOOKUP(H986,Inventaire!$A$2:$D$180,3,FALSE))," ",VLOOKUP(H986,Inventaire!$A$2:$D$180,3,FALSE))</f>
        <v xml:space="preserve"> </v>
      </c>
    </row>
    <row r="987" spans="3:10" x14ac:dyDescent="0.25">
      <c r="C987" s="17" t="str">
        <f>IF(ISERROR(VLOOKUP(B987,Emprunteurs!$A$2:$C$1629,2,FALSE))," ",VLOOKUP(B987,Emprunteurs!$A$2:$C$1629,2,FALSE))</f>
        <v xml:space="preserve"> </v>
      </c>
      <c r="D987" s="17" t="str">
        <f>IF(ISERROR(VLOOKUP(B987,Emprunteurs!$A$2:$C$1629,3,FALSE))," ",VLOOKUP(B987,Emprunteurs!$A$2:$C$1629,3,FALSE))</f>
        <v xml:space="preserve"> </v>
      </c>
      <c r="E987" s="17" t="str">
        <f>IF(ISERROR(VLOOKUP(B987,Emprunteurs!$A$2:$E$1629,4,FALSE))," ",VLOOKUP(B987,Emprunteurs!$A$2:$E$1629,4,FALSE))</f>
        <v xml:space="preserve"> </v>
      </c>
      <c r="F987" s="17" t="str">
        <f>IF(ISERROR(VLOOKUP(B987,Emprunteurs!$A$2:$E$1629,5,FALSE))," ",VLOOKUP(B987,Emprunteurs!$A$2:$E$1629,5,FALSE))</f>
        <v xml:space="preserve"> </v>
      </c>
      <c r="J987" s="17" t="str">
        <f>IF(ISERROR(VLOOKUP(H987,Inventaire!$A$2:$D$180,3,FALSE))," ",VLOOKUP(H987,Inventaire!$A$2:$D$180,3,FALSE))</f>
        <v xml:space="preserve"> </v>
      </c>
    </row>
    <row r="988" spans="3:10" x14ac:dyDescent="0.25">
      <c r="C988" s="17" t="str">
        <f>IF(ISERROR(VLOOKUP(B988,Emprunteurs!$A$2:$C$1629,2,FALSE))," ",VLOOKUP(B988,Emprunteurs!$A$2:$C$1629,2,FALSE))</f>
        <v xml:space="preserve"> </v>
      </c>
      <c r="D988" s="17" t="str">
        <f>IF(ISERROR(VLOOKUP(B988,Emprunteurs!$A$2:$C$1629,3,FALSE))," ",VLOOKUP(B988,Emprunteurs!$A$2:$C$1629,3,FALSE))</f>
        <v xml:space="preserve"> </v>
      </c>
      <c r="E988" s="17" t="str">
        <f>IF(ISERROR(VLOOKUP(B988,Emprunteurs!$A$2:$E$1629,4,FALSE))," ",VLOOKUP(B988,Emprunteurs!$A$2:$E$1629,4,FALSE))</f>
        <v xml:space="preserve"> </v>
      </c>
      <c r="F988" s="17" t="str">
        <f>IF(ISERROR(VLOOKUP(B988,Emprunteurs!$A$2:$E$1629,5,FALSE))," ",VLOOKUP(B988,Emprunteurs!$A$2:$E$1629,5,FALSE))</f>
        <v xml:space="preserve"> </v>
      </c>
      <c r="J988" s="17" t="str">
        <f>IF(ISERROR(VLOOKUP(H988,Inventaire!$A$2:$D$180,3,FALSE))," ",VLOOKUP(H988,Inventaire!$A$2:$D$180,3,FALSE))</f>
        <v xml:space="preserve"> </v>
      </c>
    </row>
    <row r="989" spans="3:10" x14ac:dyDescent="0.25">
      <c r="C989" s="17" t="str">
        <f>IF(ISERROR(VLOOKUP(B989,Emprunteurs!$A$2:$C$1629,2,FALSE))," ",VLOOKUP(B989,Emprunteurs!$A$2:$C$1629,2,FALSE))</f>
        <v xml:space="preserve"> </v>
      </c>
      <c r="D989" s="17" t="str">
        <f>IF(ISERROR(VLOOKUP(B989,Emprunteurs!$A$2:$C$1629,3,FALSE))," ",VLOOKUP(B989,Emprunteurs!$A$2:$C$1629,3,FALSE))</f>
        <v xml:space="preserve"> </v>
      </c>
      <c r="E989" s="17" t="str">
        <f>IF(ISERROR(VLOOKUP(B989,Emprunteurs!$A$2:$E$1629,4,FALSE))," ",VLOOKUP(B989,Emprunteurs!$A$2:$E$1629,4,FALSE))</f>
        <v xml:space="preserve"> </v>
      </c>
      <c r="F989" s="17" t="str">
        <f>IF(ISERROR(VLOOKUP(B989,Emprunteurs!$A$2:$E$1629,5,FALSE))," ",VLOOKUP(B989,Emprunteurs!$A$2:$E$1629,5,FALSE))</f>
        <v xml:space="preserve"> </v>
      </c>
      <c r="J989" s="17" t="str">
        <f>IF(ISERROR(VLOOKUP(H989,Inventaire!$A$2:$D$180,3,FALSE))," ",VLOOKUP(H989,Inventaire!$A$2:$D$180,3,FALSE))</f>
        <v xml:space="preserve"> </v>
      </c>
    </row>
    <row r="990" spans="3:10" x14ac:dyDescent="0.25">
      <c r="C990" s="17" t="str">
        <f>IF(ISERROR(VLOOKUP(B990,Emprunteurs!$A$2:$C$1629,2,FALSE))," ",VLOOKUP(B990,Emprunteurs!$A$2:$C$1629,2,FALSE))</f>
        <v xml:space="preserve"> </v>
      </c>
      <c r="D990" s="17" t="str">
        <f>IF(ISERROR(VLOOKUP(B990,Emprunteurs!$A$2:$C$1629,3,FALSE))," ",VLOOKUP(B990,Emprunteurs!$A$2:$C$1629,3,FALSE))</f>
        <v xml:space="preserve"> </v>
      </c>
      <c r="E990" s="17" t="str">
        <f>IF(ISERROR(VLOOKUP(B990,Emprunteurs!$A$2:$E$1629,4,FALSE))," ",VLOOKUP(B990,Emprunteurs!$A$2:$E$1629,4,FALSE))</f>
        <v xml:space="preserve"> </v>
      </c>
      <c r="F990" s="17" t="str">
        <f>IF(ISERROR(VLOOKUP(B990,Emprunteurs!$A$2:$E$1629,5,FALSE))," ",VLOOKUP(B990,Emprunteurs!$A$2:$E$1629,5,FALSE))</f>
        <v xml:space="preserve"> </v>
      </c>
      <c r="J990" s="17" t="str">
        <f>IF(ISERROR(VLOOKUP(H990,Inventaire!$A$2:$D$180,3,FALSE))," ",VLOOKUP(H990,Inventaire!$A$2:$D$180,3,FALSE))</f>
        <v xml:space="preserve"> </v>
      </c>
    </row>
    <row r="991" spans="3:10" x14ac:dyDescent="0.25">
      <c r="C991" s="17" t="str">
        <f>IF(ISERROR(VLOOKUP(B991,Emprunteurs!$A$2:$C$1629,2,FALSE))," ",VLOOKUP(B991,Emprunteurs!$A$2:$C$1629,2,FALSE))</f>
        <v xml:space="preserve"> </v>
      </c>
      <c r="D991" s="17" t="str">
        <f>IF(ISERROR(VLOOKUP(B991,Emprunteurs!$A$2:$C$1629,3,FALSE))," ",VLOOKUP(B991,Emprunteurs!$A$2:$C$1629,3,FALSE))</f>
        <v xml:space="preserve"> </v>
      </c>
      <c r="E991" s="17" t="str">
        <f>IF(ISERROR(VLOOKUP(B991,Emprunteurs!$A$2:$E$1629,4,FALSE))," ",VLOOKUP(B991,Emprunteurs!$A$2:$E$1629,4,FALSE))</f>
        <v xml:space="preserve"> </v>
      </c>
      <c r="F991" s="17" t="str">
        <f>IF(ISERROR(VLOOKUP(B991,Emprunteurs!$A$2:$E$1629,5,FALSE))," ",VLOOKUP(B991,Emprunteurs!$A$2:$E$1629,5,FALSE))</f>
        <v xml:space="preserve"> </v>
      </c>
      <c r="J991" s="17" t="str">
        <f>IF(ISERROR(VLOOKUP(H991,Inventaire!$A$2:$D$180,3,FALSE))," ",VLOOKUP(H991,Inventaire!$A$2:$D$180,3,FALSE))</f>
        <v xml:space="preserve"> </v>
      </c>
    </row>
    <row r="992" spans="3:10" x14ac:dyDescent="0.25">
      <c r="C992" s="17" t="str">
        <f>IF(ISERROR(VLOOKUP(B992,Emprunteurs!$A$2:$C$1629,2,FALSE))," ",VLOOKUP(B992,Emprunteurs!$A$2:$C$1629,2,FALSE))</f>
        <v xml:space="preserve"> </v>
      </c>
      <c r="D992" s="17" t="str">
        <f>IF(ISERROR(VLOOKUP(B992,Emprunteurs!$A$2:$C$1629,3,FALSE))," ",VLOOKUP(B992,Emprunteurs!$A$2:$C$1629,3,FALSE))</f>
        <v xml:space="preserve"> </v>
      </c>
      <c r="E992" s="17" t="str">
        <f>IF(ISERROR(VLOOKUP(B992,Emprunteurs!$A$2:$E$1629,4,FALSE))," ",VLOOKUP(B992,Emprunteurs!$A$2:$E$1629,4,FALSE))</f>
        <v xml:space="preserve"> </v>
      </c>
      <c r="F992" s="17" t="str">
        <f>IF(ISERROR(VLOOKUP(B992,Emprunteurs!$A$2:$E$1629,5,FALSE))," ",VLOOKUP(B992,Emprunteurs!$A$2:$E$1629,5,FALSE))</f>
        <v xml:space="preserve"> </v>
      </c>
      <c r="J992" s="17" t="str">
        <f>IF(ISERROR(VLOOKUP(H992,Inventaire!$A$2:$D$180,3,FALSE))," ",VLOOKUP(H992,Inventaire!$A$2:$D$180,3,FALSE))</f>
        <v xml:space="preserve"> </v>
      </c>
    </row>
    <row r="993" spans="3:10" x14ac:dyDescent="0.25">
      <c r="C993" s="17" t="str">
        <f>IF(ISERROR(VLOOKUP(B993,Emprunteurs!$A$2:$C$1629,2,FALSE))," ",VLOOKUP(B993,Emprunteurs!$A$2:$C$1629,2,FALSE))</f>
        <v xml:space="preserve"> </v>
      </c>
      <c r="D993" s="17" t="str">
        <f>IF(ISERROR(VLOOKUP(B993,Emprunteurs!$A$2:$C$1629,3,FALSE))," ",VLOOKUP(B993,Emprunteurs!$A$2:$C$1629,3,FALSE))</f>
        <v xml:space="preserve"> </v>
      </c>
      <c r="E993" s="17" t="str">
        <f>IF(ISERROR(VLOOKUP(B993,Emprunteurs!$A$2:$E$1629,4,FALSE))," ",VLOOKUP(B993,Emprunteurs!$A$2:$E$1629,4,FALSE))</f>
        <v xml:space="preserve"> </v>
      </c>
      <c r="F993" s="17" t="str">
        <f>IF(ISERROR(VLOOKUP(B993,Emprunteurs!$A$2:$E$1629,5,FALSE))," ",VLOOKUP(B993,Emprunteurs!$A$2:$E$1629,5,FALSE))</f>
        <v xml:space="preserve"> </v>
      </c>
      <c r="J993" s="17" t="str">
        <f>IF(ISERROR(VLOOKUP(H993,Inventaire!$A$2:$D$180,3,FALSE))," ",VLOOKUP(H993,Inventaire!$A$2:$D$180,3,FALSE))</f>
        <v xml:space="preserve"> </v>
      </c>
    </row>
    <row r="994" spans="3:10" x14ac:dyDescent="0.25">
      <c r="C994" s="17" t="str">
        <f>IF(ISERROR(VLOOKUP(B994,Emprunteurs!$A$2:$C$1629,2,FALSE))," ",VLOOKUP(B994,Emprunteurs!$A$2:$C$1629,2,FALSE))</f>
        <v xml:space="preserve"> </v>
      </c>
      <c r="D994" s="17" t="str">
        <f>IF(ISERROR(VLOOKUP(B994,Emprunteurs!$A$2:$C$1629,3,FALSE))," ",VLOOKUP(B994,Emprunteurs!$A$2:$C$1629,3,FALSE))</f>
        <v xml:space="preserve"> </v>
      </c>
      <c r="E994" s="17" t="str">
        <f>IF(ISERROR(VLOOKUP(B994,Emprunteurs!$A$2:$E$1629,4,FALSE))," ",VLOOKUP(B994,Emprunteurs!$A$2:$E$1629,4,FALSE))</f>
        <v xml:space="preserve"> </v>
      </c>
      <c r="F994" s="17" t="str">
        <f>IF(ISERROR(VLOOKUP(B994,Emprunteurs!$A$2:$E$1629,5,FALSE))," ",VLOOKUP(B994,Emprunteurs!$A$2:$E$1629,5,FALSE))</f>
        <v xml:space="preserve"> </v>
      </c>
      <c r="J994" s="17" t="str">
        <f>IF(ISERROR(VLOOKUP(H994,Inventaire!$A$2:$D$180,3,FALSE))," ",VLOOKUP(H994,Inventaire!$A$2:$D$180,3,FALSE))</f>
        <v xml:space="preserve"> </v>
      </c>
    </row>
    <row r="995" spans="3:10" x14ac:dyDescent="0.25">
      <c r="C995" s="17" t="str">
        <f>IF(ISERROR(VLOOKUP(B995,Emprunteurs!$A$2:$C$1629,2,FALSE))," ",VLOOKUP(B995,Emprunteurs!$A$2:$C$1629,2,FALSE))</f>
        <v xml:space="preserve"> </v>
      </c>
      <c r="D995" s="17" t="str">
        <f>IF(ISERROR(VLOOKUP(B995,Emprunteurs!$A$2:$C$1629,3,FALSE))," ",VLOOKUP(B995,Emprunteurs!$A$2:$C$1629,3,FALSE))</f>
        <v xml:space="preserve"> </v>
      </c>
      <c r="E995" s="17" t="str">
        <f>IF(ISERROR(VLOOKUP(B995,Emprunteurs!$A$2:$E$1629,4,FALSE))," ",VLOOKUP(B995,Emprunteurs!$A$2:$E$1629,4,FALSE))</f>
        <v xml:space="preserve"> </v>
      </c>
      <c r="F995" s="17" t="str">
        <f>IF(ISERROR(VLOOKUP(B995,Emprunteurs!$A$2:$E$1629,5,FALSE))," ",VLOOKUP(B995,Emprunteurs!$A$2:$E$1629,5,FALSE))</f>
        <v xml:space="preserve"> </v>
      </c>
      <c r="J995" s="17" t="str">
        <f>IF(ISERROR(VLOOKUP(H995,Inventaire!$A$2:$D$180,3,FALSE))," ",VLOOKUP(H995,Inventaire!$A$2:$D$180,3,FALSE))</f>
        <v xml:space="preserve"> </v>
      </c>
    </row>
    <row r="996" spans="3:10" x14ac:dyDescent="0.25">
      <c r="C996" s="17" t="str">
        <f>IF(ISERROR(VLOOKUP(B996,Emprunteurs!$A$2:$C$1629,2,FALSE))," ",VLOOKUP(B996,Emprunteurs!$A$2:$C$1629,2,FALSE))</f>
        <v xml:space="preserve"> </v>
      </c>
      <c r="D996" s="17" t="str">
        <f>IF(ISERROR(VLOOKUP(B996,Emprunteurs!$A$2:$C$1629,3,FALSE))," ",VLOOKUP(B996,Emprunteurs!$A$2:$C$1629,3,FALSE))</f>
        <v xml:space="preserve"> </v>
      </c>
      <c r="E996" s="17" t="str">
        <f>IF(ISERROR(VLOOKUP(B996,Emprunteurs!$A$2:$E$1629,4,FALSE))," ",VLOOKUP(B996,Emprunteurs!$A$2:$E$1629,4,FALSE))</f>
        <v xml:space="preserve"> </v>
      </c>
      <c r="F996" s="17" t="str">
        <f>IF(ISERROR(VLOOKUP(B996,Emprunteurs!$A$2:$E$1629,5,FALSE))," ",VLOOKUP(B996,Emprunteurs!$A$2:$E$1629,5,FALSE))</f>
        <v xml:space="preserve"> </v>
      </c>
      <c r="J996" s="17" t="str">
        <f>IF(ISERROR(VLOOKUP(H996,Inventaire!$A$2:$D$180,3,FALSE))," ",VLOOKUP(H996,Inventaire!$A$2:$D$180,3,FALSE))</f>
        <v xml:space="preserve"> </v>
      </c>
    </row>
    <row r="997" spans="3:10" x14ac:dyDescent="0.25">
      <c r="C997" s="17" t="str">
        <f>IF(ISERROR(VLOOKUP(B997,Emprunteurs!$A$2:$C$1629,2,FALSE))," ",VLOOKUP(B997,Emprunteurs!$A$2:$C$1629,2,FALSE))</f>
        <v xml:space="preserve"> </v>
      </c>
      <c r="D997" s="17" t="str">
        <f>IF(ISERROR(VLOOKUP(B997,Emprunteurs!$A$2:$C$1629,3,FALSE))," ",VLOOKUP(B997,Emprunteurs!$A$2:$C$1629,3,FALSE))</f>
        <v xml:space="preserve"> </v>
      </c>
      <c r="E997" s="17" t="str">
        <f>IF(ISERROR(VLOOKUP(B997,Emprunteurs!$A$2:$E$1629,4,FALSE))," ",VLOOKUP(B997,Emprunteurs!$A$2:$E$1629,4,FALSE))</f>
        <v xml:space="preserve"> </v>
      </c>
      <c r="F997" s="17" t="str">
        <f>IF(ISERROR(VLOOKUP(B997,Emprunteurs!$A$2:$E$1629,5,FALSE))," ",VLOOKUP(B997,Emprunteurs!$A$2:$E$1629,5,FALSE))</f>
        <v xml:space="preserve"> </v>
      </c>
      <c r="J997" s="17" t="str">
        <f>IF(ISERROR(VLOOKUP(H997,Inventaire!$A$2:$D$180,3,FALSE))," ",VLOOKUP(H997,Inventaire!$A$2:$D$180,3,FALSE))</f>
        <v xml:space="preserve"> </v>
      </c>
    </row>
    <row r="998" spans="3:10" x14ac:dyDescent="0.25">
      <c r="C998" s="17" t="str">
        <f>IF(ISERROR(VLOOKUP(B998,Emprunteurs!$A$2:$C$1629,2,FALSE))," ",VLOOKUP(B998,Emprunteurs!$A$2:$C$1629,2,FALSE))</f>
        <v xml:space="preserve"> </v>
      </c>
      <c r="D998" s="17" t="str">
        <f>IF(ISERROR(VLOOKUP(B998,Emprunteurs!$A$2:$C$1629,3,FALSE))," ",VLOOKUP(B998,Emprunteurs!$A$2:$C$1629,3,FALSE))</f>
        <v xml:space="preserve"> </v>
      </c>
      <c r="E998" s="17" t="str">
        <f>IF(ISERROR(VLOOKUP(B998,Emprunteurs!$A$2:$E$1629,4,FALSE))," ",VLOOKUP(B998,Emprunteurs!$A$2:$E$1629,4,FALSE))</f>
        <v xml:space="preserve"> </v>
      </c>
      <c r="F998" s="17" t="str">
        <f>IF(ISERROR(VLOOKUP(B998,Emprunteurs!$A$2:$E$1629,5,FALSE))," ",VLOOKUP(B998,Emprunteurs!$A$2:$E$1629,5,FALSE))</f>
        <v xml:space="preserve"> </v>
      </c>
      <c r="J998" s="17" t="str">
        <f>IF(ISERROR(VLOOKUP(H998,Inventaire!$A$2:$D$180,3,FALSE))," ",VLOOKUP(H998,Inventaire!$A$2:$D$180,3,FALSE))</f>
        <v xml:space="preserve"> </v>
      </c>
    </row>
    <row r="999" spans="3:10" x14ac:dyDescent="0.25">
      <c r="C999" s="17" t="str">
        <f>IF(ISERROR(VLOOKUP(B999,Emprunteurs!$A$2:$C$1629,2,FALSE))," ",VLOOKUP(B999,Emprunteurs!$A$2:$C$1629,2,FALSE))</f>
        <v xml:space="preserve"> </v>
      </c>
      <c r="D999" s="17" t="str">
        <f>IF(ISERROR(VLOOKUP(B999,Emprunteurs!$A$2:$C$1629,3,FALSE))," ",VLOOKUP(B999,Emprunteurs!$A$2:$C$1629,3,FALSE))</f>
        <v xml:space="preserve"> </v>
      </c>
      <c r="E999" s="17" t="str">
        <f>IF(ISERROR(VLOOKUP(B999,Emprunteurs!$A$2:$E$1629,4,FALSE))," ",VLOOKUP(B999,Emprunteurs!$A$2:$E$1629,4,FALSE))</f>
        <v xml:space="preserve"> </v>
      </c>
      <c r="F999" s="17" t="str">
        <f>IF(ISERROR(VLOOKUP(B999,Emprunteurs!$A$2:$E$1629,5,FALSE))," ",VLOOKUP(B999,Emprunteurs!$A$2:$E$1629,5,FALSE))</f>
        <v xml:space="preserve"> </v>
      </c>
      <c r="J999" s="17" t="str">
        <f>IF(ISERROR(VLOOKUP(H999,Inventaire!$A$2:$D$180,3,FALSE))," ",VLOOKUP(H999,Inventaire!$A$2:$D$180,3,FALSE))</f>
        <v xml:space="preserve"> </v>
      </c>
    </row>
    <row r="1000" spans="3:10" x14ac:dyDescent="0.25">
      <c r="C1000" s="17" t="str">
        <f>IF(ISERROR(VLOOKUP(B1000,Emprunteurs!$A$2:$C$1629,2,FALSE))," ",VLOOKUP(B1000,Emprunteurs!$A$2:$C$1629,2,FALSE))</f>
        <v xml:space="preserve"> </v>
      </c>
      <c r="D1000" s="17" t="str">
        <f>IF(ISERROR(VLOOKUP(B1000,Emprunteurs!$A$2:$C$1629,3,FALSE))," ",VLOOKUP(B1000,Emprunteurs!$A$2:$C$1629,3,FALSE))</f>
        <v xml:space="preserve"> </v>
      </c>
      <c r="E1000" s="17" t="str">
        <f>IF(ISERROR(VLOOKUP(B1000,Emprunteurs!$A$2:$E$1629,4,FALSE))," ",VLOOKUP(B1000,Emprunteurs!$A$2:$E$1629,4,FALSE))</f>
        <v xml:space="preserve"> </v>
      </c>
      <c r="F1000" s="17" t="str">
        <f>IF(ISERROR(VLOOKUP(B1000,Emprunteurs!$A$2:$E$1629,5,FALSE))," ",VLOOKUP(B1000,Emprunteurs!$A$2:$E$1629,5,FALSE))</f>
        <v xml:space="preserve"> </v>
      </c>
      <c r="J1000" s="17" t="str">
        <f>IF(ISERROR(VLOOKUP(H1000,Inventaire!$A$2:$D$180,3,FALSE))," ",VLOOKUP(H1000,Inventaire!$A$2:$D$180,3,FALSE))</f>
        <v xml:space="preserve"> </v>
      </c>
    </row>
    <row r="1001" spans="3:10" x14ac:dyDescent="0.25">
      <c r="C1001" s="17" t="str">
        <f>IF(ISERROR(VLOOKUP(B1001,Emprunteurs!$A$2:$C$1629,2,FALSE))," ",VLOOKUP(B1001,Emprunteurs!$A$2:$C$1629,2,FALSE))</f>
        <v xml:space="preserve"> </v>
      </c>
      <c r="D1001" s="17" t="str">
        <f>IF(ISERROR(VLOOKUP(B1001,Emprunteurs!$A$2:$C$1629,3,FALSE))," ",VLOOKUP(B1001,Emprunteurs!$A$2:$C$1629,3,FALSE))</f>
        <v xml:space="preserve"> </v>
      </c>
      <c r="E1001" s="17" t="str">
        <f>IF(ISERROR(VLOOKUP(B1001,Emprunteurs!$A$2:$E$1629,4,FALSE))," ",VLOOKUP(B1001,Emprunteurs!$A$2:$E$1629,4,FALSE))</f>
        <v xml:space="preserve"> </v>
      </c>
      <c r="F1001" s="17" t="str">
        <f>IF(ISERROR(VLOOKUP(B1001,Emprunteurs!$A$2:$E$1629,5,FALSE))," ",VLOOKUP(B1001,Emprunteurs!$A$2:$E$1629,5,FALSE))</f>
        <v xml:space="preserve"> </v>
      </c>
      <c r="J1001" s="17" t="str">
        <f>IF(ISERROR(VLOOKUP(H1001,Inventaire!$A$2:$D$180,3,FALSE))," ",VLOOKUP(H1001,Inventaire!$A$2:$D$180,3,FALSE))</f>
        <v xml:space="preserve"> </v>
      </c>
    </row>
    <row r="1002" spans="3:10" x14ac:dyDescent="0.25">
      <c r="C1002" s="17" t="str">
        <f>IF(ISERROR(VLOOKUP(B1002,Emprunteurs!$A$2:$C$1629,2,FALSE))," ",VLOOKUP(B1002,Emprunteurs!$A$2:$C$1629,2,FALSE))</f>
        <v xml:space="preserve"> </v>
      </c>
      <c r="D1002" s="17" t="str">
        <f>IF(ISERROR(VLOOKUP(B1002,Emprunteurs!$A$2:$C$1629,3,FALSE))," ",VLOOKUP(B1002,Emprunteurs!$A$2:$C$1629,3,FALSE))</f>
        <v xml:space="preserve"> </v>
      </c>
      <c r="E1002" s="17" t="str">
        <f>IF(ISERROR(VLOOKUP(B1002,Emprunteurs!$A$2:$E$1629,4,FALSE))," ",VLOOKUP(B1002,Emprunteurs!$A$2:$E$1629,4,FALSE))</f>
        <v xml:space="preserve"> </v>
      </c>
      <c r="F1002" s="17" t="str">
        <f>IF(ISERROR(VLOOKUP(B1002,Emprunteurs!$A$2:$E$1629,5,FALSE))," ",VLOOKUP(B1002,Emprunteurs!$A$2:$E$1629,5,FALSE))</f>
        <v xml:space="preserve"> </v>
      </c>
      <c r="J1002" s="17" t="str">
        <f>IF(ISERROR(VLOOKUP(H1002,Inventaire!$A$2:$D$180,3,FALSE))," ",VLOOKUP(H1002,Inventaire!$A$2:$D$180,3,FALSE))</f>
        <v xml:space="preserve"> </v>
      </c>
    </row>
    <row r="1003" spans="3:10" x14ac:dyDescent="0.25">
      <c r="C1003" s="17" t="str">
        <f>IF(ISERROR(VLOOKUP(B1003,Emprunteurs!$A$2:$C$1629,2,FALSE))," ",VLOOKUP(B1003,Emprunteurs!$A$2:$C$1629,2,FALSE))</f>
        <v xml:space="preserve"> </v>
      </c>
      <c r="D1003" s="17" t="str">
        <f>IF(ISERROR(VLOOKUP(B1003,Emprunteurs!$A$2:$C$1629,3,FALSE))," ",VLOOKUP(B1003,Emprunteurs!$A$2:$C$1629,3,FALSE))</f>
        <v xml:space="preserve"> </v>
      </c>
      <c r="E1003" s="17" t="str">
        <f>IF(ISERROR(VLOOKUP(B1003,Emprunteurs!$A$2:$E$1629,4,FALSE))," ",VLOOKUP(B1003,Emprunteurs!$A$2:$E$1629,4,FALSE))</f>
        <v xml:space="preserve"> </v>
      </c>
      <c r="F1003" s="17" t="str">
        <f>IF(ISERROR(VLOOKUP(B1003,Emprunteurs!$A$2:$E$1629,5,FALSE))," ",VLOOKUP(B1003,Emprunteurs!$A$2:$E$1629,5,FALSE))</f>
        <v xml:space="preserve"> </v>
      </c>
      <c r="J1003" s="17" t="str">
        <f>IF(ISERROR(VLOOKUP(H1003,Inventaire!$A$2:$D$180,3,FALSE))," ",VLOOKUP(H1003,Inventaire!$A$2:$D$180,3,FALSE))</f>
        <v xml:space="preserve"> </v>
      </c>
    </row>
    <row r="1004" spans="3:10" x14ac:dyDescent="0.25">
      <c r="C1004" s="17" t="str">
        <f>IF(ISERROR(VLOOKUP(B1004,Emprunteurs!$A$2:$C$1629,2,FALSE))," ",VLOOKUP(B1004,Emprunteurs!$A$2:$C$1629,2,FALSE))</f>
        <v xml:space="preserve"> </v>
      </c>
      <c r="D1004" s="17" t="str">
        <f>IF(ISERROR(VLOOKUP(B1004,Emprunteurs!$A$2:$C$1629,3,FALSE))," ",VLOOKUP(B1004,Emprunteurs!$A$2:$C$1629,3,FALSE))</f>
        <v xml:space="preserve"> </v>
      </c>
      <c r="E1004" s="17" t="str">
        <f>IF(ISERROR(VLOOKUP(B1004,Emprunteurs!$A$2:$E$1629,4,FALSE))," ",VLOOKUP(B1004,Emprunteurs!$A$2:$E$1629,4,FALSE))</f>
        <v xml:space="preserve"> </v>
      </c>
      <c r="F1004" s="17" t="str">
        <f>IF(ISERROR(VLOOKUP(B1004,Emprunteurs!$A$2:$E$1629,5,FALSE))," ",VLOOKUP(B1004,Emprunteurs!$A$2:$E$1629,5,FALSE))</f>
        <v xml:space="preserve"> </v>
      </c>
      <c r="J1004" s="17" t="str">
        <f>IF(ISERROR(VLOOKUP(H1004,Inventaire!$A$2:$D$180,3,FALSE))," ",VLOOKUP(H1004,Inventaire!$A$2:$D$180,3,FALSE))</f>
        <v xml:space="preserve"> </v>
      </c>
    </row>
    <row r="1005" spans="3:10" x14ac:dyDescent="0.25">
      <c r="C1005" s="17" t="str">
        <f>IF(ISERROR(VLOOKUP(B1005,Emprunteurs!$A$2:$C$1629,2,FALSE))," ",VLOOKUP(B1005,Emprunteurs!$A$2:$C$1629,2,FALSE))</f>
        <v xml:space="preserve"> </v>
      </c>
      <c r="D1005" s="17" t="str">
        <f>IF(ISERROR(VLOOKUP(B1005,Emprunteurs!$A$2:$C$1629,3,FALSE))," ",VLOOKUP(B1005,Emprunteurs!$A$2:$C$1629,3,FALSE))</f>
        <v xml:space="preserve"> </v>
      </c>
      <c r="E1005" s="17" t="str">
        <f>IF(ISERROR(VLOOKUP(B1005,Emprunteurs!$A$2:$E$1629,4,FALSE))," ",VLOOKUP(B1005,Emprunteurs!$A$2:$E$1629,4,FALSE))</f>
        <v xml:space="preserve"> </v>
      </c>
      <c r="F1005" s="17" t="str">
        <f>IF(ISERROR(VLOOKUP(B1005,Emprunteurs!$A$2:$E$1629,5,FALSE))," ",VLOOKUP(B1005,Emprunteurs!$A$2:$E$1629,5,FALSE))</f>
        <v xml:space="preserve"> </v>
      </c>
      <c r="J1005" s="17" t="str">
        <f>IF(ISERROR(VLOOKUP(H1005,Inventaire!$A$2:$D$180,3,FALSE))," ",VLOOKUP(H1005,Inventaire!$A$2:$D$180,3,FALSE))</f>
        <v xml:space="preserve"> </v>
      </c>
    </row>
    <row r="1006" spans="3:10" x14ac:dyDescent="0.25">
      <c r="C1006" s="17" t="str">
        <f>IF(ISERROR(VLOOKUP(B1006,Emprunteurs!$A$2:$C$1629,2,FALSE))," ",VLOOKUP(B1006,Emprunteurs!$A$2:$C$1629,2,FALSE))</f>
        <v xml:space="preserve"> </v>
      </c>
      <c r="D1006" s="17" t="str">
        <f>IF(ISERROR(VLOOKUP(B1006,Emprunteurs!$A$2:$C$1629,3,FALSE))," ",VLOOKUP(B1006,Emprunteurs!$A$2:$C$1629,3,FALSE))</f>
        <v xml:space="preserve"> </v>
      </c>
      <c r="E1006" s="17" t="str">
        <f>IF(ISERROR(VLOOKUP(B1006,Emprunteurs!$A$2:$E$1629,4,FALSE))," ",VLOOKUP(B1006,Emprunteurs!$A$2:$E$1629,4,FALSE))</f>
        <v xml:space="preserve"> </v>
      </c>
      <c r="F1006" s="17" t="str">
        <f>IF(ISERROR(VLOOKUP(B1006,Emprunteurs!$A$2:$E$1629,5,FALSE))," ",VLOOKUP(B1006,Emprunteurs!$A$2:$E$1629,5,FALSE))</f>
        <v xml:space="preserve"> </v>
      </c>
      <c r="J1006" s="17" t="str">
        <f>IF(ISERROR(VLOOKUP(H1006,Inventaire!$A$2:$D$180,3,FALSE))," ",VLOOKUP(H1006,Inventaire!$A$2:$D$180,3,FALSE))</f>
        <v xml:space="preserve"> </v>
      </c>
    </row>
    <row r="1007" spans="3:10" x14ac:dyDescent="0.25">
      <c r="C1007" s="17" t="str">
        <f>IF(ISERROR(VLOOKUP(B1007,Emprunteurs!$A$2:$C$1629,2,FALSE))," ",VLOOKUP(B1007,Emprunteurs!$A$2:$C$1629,2,FALSE))</f>
        <v xml:space="preserve"> </v>
      </c>
      <c r="D1007" s="17" t="str">
        <f>IF(ISERROR(VLOOKUP(B1007,Emprunteurs!$A$2:$C$1629,3,FALSE))," ",VLOOKUP(B1007,Emprunteurs!$A$2:$C$1629,3,FALSE))</f>
        <v xml:space="preserve"> </v>
      </c>
      <c r="E1007" s="17" t="str">
        <f>IF(ISERROR(VLOOKUP(B1007,Emprunteurs!$A$2:$E$1629,4,FALSE))," ",VLOOKUP(B1007,Emprunteurs!$A$2:$E$1629,4,FALSE))</f>
        <v xml:space="preserve"> </v>
      </c>
      <c r="F1007" s="17" t="str">
        <f>IF(ISERROR(VLOOKUP(B1007,Emprunteurs!$A$2:$E$1629,5,FALSE))," ",VLOOKUP(B1007,Emprunteurs!$A$2:$E$1629,5,FALSE))</f>
        <v xml:space="preserve"> </v>
      </c>
      <c r="J1007" s="17" t="str">
        <f>IF(ISERROR(VLOOKUP(H1007,Inventaire!$A$2:$D$180,3,FALSE))," ",VLOOKUP(H1007,Inventaire!$A$2:$D$180,3,FALSE))</f>
        <v xml:space="preserve"> </v>
      </c>
    </row>
    <row r="1008" spans="3:10" x14ac:dyDescent="0.25">
      <c r="C1008" s="17" t="str">
        <f>IF(ISERROR(VLOOKUP(B1008,Emprunteurs!$A$2:$C$1629,2,FALSE))," ",VLOOKUP(B1008,Emprunteurs!$A$2:$C$1629,2,FALSE))</f>
        <v xml:space="preserve"> </v>
      </c>
      <c r="D1008" s="17" t="str">
        <f>IF(ISERROR(VLOOKUP(B1008,Emprunteurs!$A$2:$C$1629,3,FALSE))," ",VLOOKUP(B1008,Emprunteurs!$A$2:$C$1629,3,FALSE))</f>
        <v xml:space="preserve"> </v>
      </c>
      <c r="E1008" s="17" t="str">
        <f>IF(ISERROR(VLOOKUP(B1008,Emprunteurs!$A$2:$E$1629,4,FALSE))," ",VLOOKUP(B1008,Emprunteurs!$A$2:$E$1629,4,FALSE))</f>
        <v xml:space="preserve"> </v>
      </c>
      <c r="F1008" s="17" t="str">
        <f>IF(ISERROR(VLOOKUP(B1008,Emprunteurs!$A$2:$E$1629,5,FALSE))," ",VLOOKUP(B1008,Emprunteurs!$A$2:$E$1629,5,FALSE))</f>
        <v xml:space="preserve"> </v>
      </c>
      <c r="J1008" s="17" t="str">
        <f>IF(ISERROR(VLOOKUP(H1008,Inventaire!$A$2:$D$180,3,FALSE))," ",VLOOKUP(H1008,Inventaire!$A$2:$D$180,3,FALSE))</f>
        <v xml:space="preserve"> </v>
      </c>
    </row>
    <row r="1009" spans="3:10" x14ac:dyDescent="0.25">
      <c r="C1009" s="17" t="str">
        <f>IF(ISERROR(VLOOKUP(B1009,Emprunteurs!$A$2:$C$1629,2,FALSE))," ",VLOOKUP(B1009,Emprunteurs!$A$2:$C$1629,2,FALSE))</f>
        <v xml:space="preserve"> </v>
      </c>
      <c r="D1009" s="17" t="str">
        <f>IF(ISERROR(VLOOKUP(B1009,Emprunteurs!$A$2:$C$1629,3,FALSE))," ",VLOOKUP(B1009,Emprunteurs!$A$2:$C$1629,3,FALSE))</f>
        <v xml:space="preserve"> </v>
      </c>
      <c r="E1009" s="17" t="str">
        <f>IF(ISERROR(VLOOKUP(B1009,Emprunteurs!$A$2:$E$1629,4,FALSE))," ",VLOOKUP(B1009,Emprunteurs!$A$2:$E$1629,4,FALSE))</f>
        <v xml:space="preserve"> </v>
      </c>
      <c r="F1009" s="17" t="str">
        <f>IF(ISERROR(VLOOKUP(B1009,Emprunteurs!$A$2:$E$1629,5,FALSE))," ",VLOOKUP(B1009,Emprunteurs!$A$2:$E$1629,5,FALSE))</f>
        <v xml:space="preserve"> </v>
      </c>
      <c r="J1009" s="17" t="str">
        <f>IF(ISERROR(VLOOKUP(H1009,Inventaire!$A$2:$D$180,3,FALSE))," ",VLOOKUP(H1009,Inventaire!$A$2:$D$180,3,FALSE))</f>
        <v xml:space="preserve"> </v>
      </c>
    </row>
    <row r="1010" spans="3:10" x14ac:dyDescent="0.25">
      <c r="C1010" s="17" t="str">
        <f>IF(ISERROR(VLOOKUP(B1010,Emprunteurs!$A$2:$C$1629,2,FALSE))," ",VLOOKUP(B1010,Emprunteurs!$A$2:$C$1629,2,FALSE))</f>
        <v xml:space="preserve"> </v>
      </c>
      <c r="D1010" s="17" t="str">
        <f>IF(ISERROR(VLOOKUP(B1010,Emprunteurs!$A$2:$C$1629,3,FALSE))," ",VLOOKUP(B1010,Emprunteurs!$A$2:$C$1629,3,FALSE))</f>
        <v xml:space="preserve"> </v>
      </c>
      <c r="E1010" s="17" t="str">
        <f>IF(ISERROR(VLOOKUP(B1010,Emprunteurs!$A$2:$E$1629,4,FALSE))," ",VLOOKUP(B1010,Emprunteurs!$A$2:$E$1629,4,FALSE))</f>
        <v xml:space="preserve"> </v>
      </c>
      <c r="F1010" s="17" t="str">
        <f>IF(ISERROR(VLOOKUP(B1010,Emprunteurs!$A$2:$E$1629,5,FALSE))," ",VLOOKUP(B1010,Emprunteurs!$A$2:$E$1629,5,FALSE))</f>
        <v xml:space="preserve"> </v>
      </c>
      <c r="J1010" s="17" t="str">
        <f>IF(ISERROR(VLOOKUP(H1010,Inventaire!$A$2:$D$180,3,FALSE))," ",VLOOKUP(H1010,Inventaire!$A$2:$D$180,3,FALSE))</f>
        <v xml:space="preserve"> </v>
      </c>
    </row>
    <row r="1011" spans="3:10" x14ac:dyDescent="0.25">
      <c r="C1011" s="17" t="str">
        <f>IF(ISERROR(VLOOKUP(B1011,Emprunteurs!$A$2:$C$1629,2,FALSE))," ",VLOOKUP(B1011,Emprunteurs!$A$2:$C$1629,2,FALSE))</f>
        <v xml:space="preserve"> </v>
      </c>
      <c r="D1011" s="17" t="str">
        <f>IF(ISERROR(VLOOKUP(B1011,Emprunteurs!$A$2:$C$1629,3,FALSE))," ",VLOOKUP(B1011,Emprunteurs!$A$2:$C$1629,3,FALSE))</f>
        <v xml:space="preserve"> </v>
      </c>
      <c r="E1011" s="17" t="str">
        <f>IF(ISERROR(VLOOKUP(B1011,Emprunteurs!$A$2:$E$1629,4,FALSE))," ",VLOOKUP(B1011,Emprunteurs!$A$2:$E$1629,4,FALSE))</f>
        <v xml:space="preserve"> </v>
      </c>
      <c r="F1011" s="17" t="str">
        <f>IF(ISERROR(VLOOKUP(B1011,Emprunteurs!$A$2:$E$1629,5,FALSE))," ",VLOOKUP(B1011,Emprunteurs!$A$2:$E$1629,5,FALSE))</f>
        <v xml:space="preserve"> </v>
      </c>
      <c r="J1011" s="17" t="str">
        <f>IF(ISERROR(VLOOKUP(H1011,Inventaire!$A$2:$D$180,3,FALSE))," ",VLOOKUP(H1011,Inventaire!$A$2:$D$180,3,FALSE))</f>
        <v xml:space="preserve"> </v>
      </c>
    </row>
    <row r="1012" spans="3:10" x14ac:dyDescent="0.25">
      <c r="C1012" s="17" t="str">
        <f>IF(ISERROR(VLOOKUP(B1012,Emprunteurs!$A$2:$C$1629,2,FALSE))," ",VLOOKUP(B1012,Emprunteurs!$A$2:$C$1629,2,FALSE))</f>
        <v xml:space="preserve"> </v>
      </c>
      <c r="D1012" s="17" t="str">
        <f>IF(ISERROR(VLOOKUP(B1012,Emprunteurs!$A$2:$C$1629,3,FALSE))," ",VLOOKUP(B1012,Emprunteurs!$A$2:$C$1629,3,FALSE))</f>
        <v xml:space="preserve"> </v>
      </c>
      <c r="E1012" s="17" t="str">
        <f>IF(ISERROR(VLOOKUP(B1012,Emprunteurs!$A$2:$E$1629,4,FALSE))," ",VLOOKUP(B1012,Emprunteurs!$A$2:$E$1629,4,FALSE))</f>
        <v xml:space="preserve"> </v>
      </c>
      <c r="F1012" s="17" t="str">
        <f>IF(ISERROR(VLOOKUP(B1012,Emprunteurs!$A$2:$E$1629,5,FALSE))," ",VLOOKUP(B1012,Emprunteurs!$A$2:$E$1629,5,FALSE))</f>
        <v xml:space="preserve"> </v>
      </c>
      <c r="J1012" s="17" t="str">
        <f>IF(ISERROR(VLOOKUP(H1012,Inventaire!$A$2:$D$180,3,FALSE))," ",VLOOKUP(H1012,Inventaire!$A$2:$D$180,3,FALSE))</f>
        <v xml:space="preserve"> </v>
      </c>
    </row>
    <row r="1013" spans="3:10" x14ac:dyDescent="0.25">
      <c r="C1013" s="17" t="str">
        <f>IF(ISERROR(VLOOKUP(B1013,Emprunteurs!$A$2:$C$1629,2,FALSE))," ",VLOOKUP(B1013,Emprunteurs!$A$2:$C$1629,2,FALSE))</f>
        <v xml:space="preserve"> </v>
      </c>
      <c r="D1013" s="17" t="str">
        <f>IF(ISERROR(VLOOKUP(B1013,Emprunteurs!$A$2:$C$1629,3,FALSE))," ",VLOOKUP(B1013,Emprunteurs!$A$2:$C$1629,3,FALSE))</f>
        <v xml:space="preserve"> </v>
      </c>
      <c r="E1013" s="17" t="str">
        <f>IF(ISERROR(VLOOKUP(B1013,Emprunteurs!$A$2:$E$1629,4,FALSE))," ",VLOOKUP(B1013,Emprunteurs!$A$2:$E$1629,4,FALSE))</f>
        <v xml:space="preserve"> </v>
      </c>
      <c r="F1013" s="17" t="str">
        <f>IF(ISERROR(VLOOKUP(B1013,Emprunteurs!$A$2:$E$1629,5,FALSE))," ",VLOOKUP(B1013,Emprunteurs!$A$2:$E$1629,5,FALSE))</f>
        <v xml:space="preserve"> </v>
      </c>
      <c r="J1013" s="17" t="str">
        <f>IF(ISERROR(VLOOKUP(H1013,Inventaire!$A$2:$D$180,3,FALSE))," ",VLOOKUP(H1013,Inventaire!$A$2:$D$180,3,FALSE))</f>
        <v xml:space="preserve"> </v>
      </c>
    </row>
    <row r="1014" spans="3:10" x14ac:dyDescent="0.25">
      <c r="C1014" s="17" t="str">
        <f>IF(ISERROR(VLOOKUP(B1014,Emprunteurs!$A$2:$C$1629,2,FALSE))," ",VLOOKUP(B1014,Emprunteurs!$A$2:$C$1629,2,FALSE))</f>
        <v xml:space="preserve"> </v>
      </c>
      <c r="D1014" s="17" t="str">
        <f>IF(ISERROR(VLOOKUP(B1014,Emprunteurs!$A$2:$C$1629,3,FALSE))," ",VLOOKUP(B1014,Emprunteurs!$A$2:$C$1629,3,FALSE))</f>
        <v xml:space="preserve"> </v>
      </c>
      <c r="E1014" s="17" t="str">
        <f>IF(ISERROR(VLOOKUP(B1014,Emprunteurs!$A$2:$E$1629,4,FALSE))," ",VLOOKUP(B1014,Emprunteurs!$A$2:$E$1629,4,FALSE))</f>
        <v xml:space="preserve"> </v>
      </c>
      <c r="F1014" s="17" t="str">
        <f>IF(ISERROR(VLOOKUP(B1014,Emprunteurs!$A$2:$E$1629,5,FALSE))," ",VLOOKUP(B1014,Emprunteurs!$A$2:$E$1629,5,FALSE))</f>
        <v xml:space="preserve"> </v>
      </c>
      <c r="J1014" s="17" t="str">
        <f>IF(ISERROR(VLOOKUP(H1014,Inventaire!$A$2:$D$180,3,FALSE))," ",VLOOKUP(H1014,Inventaire!$A$2:$D$180,3,FALSE))</f>
        <v xml:space="preserve"> </v>
      </c>
    </row>
    <row r="1015" spans="3:10" x14ac:dyDescent="0.25">
      <c r="C1015" s="17" t="str">
        <f>IF(ISERROR(VLOOKUP(B1015,Emprunteurs!$A$2:$C$1629,2,FALSE))," ",VLOOKUP(B1015,Emprunteurs!$A$2:$C$1629,2,FALSE))</f>
        <v xml:space="preserve"> </v>
      </c>
      <c r="D1015" s="17" t="str">
        <f>IF(ISERROR(VLOOKUP(B1015,Emprunteurs!$A$2:$C$1629,3,FALSE))," ",VLOOKUP(B1015,Emprunteurs!$A$2:$C$1629,3,FALSE))</f>
        <v xml:space="preserve"> </v>
      </c>
      <c r="E1015" s="17" t="str">
        <f>IF(ISERROR(VLOOKUP(B1015,Emprunteurs!$A$2:$E$1629,4,FALSE))," ",VLOOKUP(B1015,Emprunteurs!$A$2:$E$1629,4,FALSE))</f>
        <v xml:space="preserve"> </v>
      </c>
      <c r="F1015" s="17" t="str">
        <f>IF(ISERROR(VLOOKUP(B1015,Emprunteurs!$A$2:$E$1629,5,FALSE))," ",VLOOKUP(B1015,Emprunteurs!$A$2:$E$1629,5,FALSE))</f>
        <v xml:space="preserve"> </v>
      </c>
      <c r="J1015" s="17" t="str">
        <f>IF(ISERROR(VLOOKUP(H1015,Inventaire!$A$2:$D$180,3,FALSE))," ",VLOOKUP(H1015,Inventaire!$A$2:$D$180,3,FALSE))</f>
        <v xml:space="preserve"> </v>
      </c>
    </row>
    <row r="1016" spans="3:10" x14ac:dyDescent="0.25">
      <c r="C1016" s="17" t="str">
        <f>IF(ISERROR(VLOOKUP(B1016,Emprunteurs!$A$2:$C$1629,2,FALSE))," ",VLOOKUP(B1016,Emprunteurs!$A$2:$C$1629,2,FALSE))</f>
        <v xml:space="preserve"> </v>
      </c>
      <c r="D1016" s="17" t="str">
        <f>IF(ISERROR(VLOOKUP(B1016,Emprunteurs!$A$2:$C$1629,3,FALSE))," ",VLOOKUP(B1016,Emprunteurs!$A$2:$C$1629,3,FALSE))</f>
        <v xml:space="preserve"> </v>
      </c>
      <c r="E1016" s="17" t="str">
        <f>IF(ISERROR(VLOOKUP(B1016,Emprunteurs!$A$2:$E$1629,4,FALSE))," ",VLOOKUP(B1016,Emprunteurs!$A$2:$E$1629,4,FALSE))</f>
        <v xml:space="preserve"> </v>
      </c>
      <c r="F1016" s="17" t="str">
        <f>IF(ISERROR(VLOOKUP(B1016,Emprunteurs!$A$2:$E$1629,5,FALSE))," ",VLOOKUP(B1016,Emprunteurs!$A$2:$E$1629,5,FALSE))</f>
        <v xml:space="preserve"> </v>
      </c>
      <c r="J1016" s="17" t="str">
        <f>IF(ISERROR(VLOOKUP(H1016,Inventaire!$A$2:$D$180,3,FALSE))," ",VLOOKUP(H1016,Inventaire!$A$2:$D$180,3,FALSE))</f>
        <v xml:space="preserve"> </v>
      </c>
    </row>
    <row r="1017" spans="3:10" x14ac:dyDescent="0.25">
      <c r="C1017" s="17" t="str">
        <f>IF(ISERROR(VLOOKUP(B1017,Emprunteurs!$A$2:$C$1629,2,FALSE))," ",VLOOKUP(B1017,Emprunteurs!$A$2:$C$1629,2,FALSE))</f>
        <v xml:space="preserve"> </v>
      </c>
      <c r="D1017" s="17" t="str">
        <f>IF(ISERROR(VLOOKUP(B1017,Emprunteurs!$A$2:$C$1629,3,FALSE))," ",VLOOKUP(B1017,Emprunteurs!$A$2:$C$1629,3,FALSE))</f>
        <v xml:space="preserve"> </v>
      </c>
      <c r="E1017" s="17" t="str">
        <f>IF(ISERROR(VLOOKUP(B1017,Emprunteurs!$A$2:$E$1629,4,FALSE))," ",VLOOKUP(B1017,Emprunteurs!$A$2:$E$1629,4,FALSE))</f>
        <v xml:space="preserve"> </v>
      </c>
      <c r="F1017" s="17" t="str">
        <f>IF(ISERROR(VLOOKUP(B1017,Emprunteurs!$A$2:$E$1629,5,FALSE))," ",VLOOKUP(B1017,Emprunteurs!$A$2:$E$1629,5,FALSE))</f>
        <v xml:space="preserve"> </v>
      </c>
      <c r="J1017" s="17" t="str">
        <f>IF(ISERROR(VLOOKUP(H1017,Inventaire!$A$2:$D$180,3,FALSE))," ",VLOOKUP(H1017,Inventaire!$A$2:$D$180,3,FALSE))</f>
        <v xml:space="preserve"> </v>
      </c>
    </row>
    <row r="1018" spans="3:10" x14ac:dyDescent="0.25">
      <c r="C1018" s="17" t="str">
        <f>IF(ISERROR(VLOOKUP(B1018,Emprunteurs!$A$2:$C$1629,2,FALSE))," ",VLOOKUP(B1018,Emprunteurs!$A$2:$C$1629,2,FALSE))</f>
        <v xml:space="preserve"> </v>
      </c>
      <c r="D1018" s="17" t="str">
        <f>IF(ISERROR(VLOOKUP(B1018,Emprunteurs!$A$2:$C$1629,3,FALSE))," ",VLOOKUP(B1018,Emprunteurs!$A$2:$C$1629,3,FALSE))</f>
        <v xml:space="preserve"> </v>
      </c>
      <c r="E1018" s="17" t="str">
        <f>IF(ISERROR(VLOOKUP(B1018,Emprunteurs!$A$2:$E$1629,4,FALSE))," ",VLOOKUP(B1018,Emprunteurs!$A$2:$E$1629,4,FALSE))</f>
        <v xml:space="preserve"> </v>
      </c>
      <c r="F1018" s="17" t="str">
        <f>IF(ISERROR(VLOOKUP(B1018,Emprunteurs!$A$2:$E$1629,5,FALSE))," ",VLOOKUP(B1018,Emprunteurs!$A$2:$E$1629,5,FALSE))</f>
        <v xml:space="preserve"> </v>
      </c>
      <c r="J1018" s="17" t="str">
        <f>IF(ISERROR(VLOOKUP(H1018,Inventaire!$A$2:$D$180,3,FALSE))," ",VLOOKUP(H1018,Inventaire!$A$2:$D$180,3,FALSE))</f>
        <v xml:space="preserve"> </v>
      </c>
    </row>
    <row r="1019" spans="3:10" x14ac:dyDescent="0.25">
      <c r="C1019" s="17" t="str">
        <f>IF(ISERROR(VLOOKUP(B1019,Emprunteurs!$A$2:$C$1629,2,FALSE))," ",VLOOKUP(B1019,Emprunteurs!$A$2:$C$1629,2,FALSE))</f>
        <v xml:space="preserve"> </v>
      </c>
      <c r="D1019" s="17" t="str">
        <f>IF(ISERROR(VLOOKUP(B1019,Emprunteurs!$A$2:$C$1629,3,FALSE))," ",VLOOKUP(B1019,Emprunteurs!$A$2:$C$1629,3,FALSE))</f>
        <v xml:space="preserve"> </v>
      </c>
      <c r="E1019" s="17" t="str">
        <f>IF(ISERROR(VLOOKUP(B1019,Emprunteurs!$A$2:$E$1629,4,FALSE))," ",VLOOKUP(B1019,Emprunteurs!$A$2:$E$1629,4,FALSE))</f>
        <v xml:space="preserve"> </v>
      </c>
      <c r="F1019" s="17" t="str">
        <f>IF(ISERROR(VLOOKUP(B1019,Emprunteurs!$A$2:$E$1629,5,FALSE))," ",VLOOKUP(B1019,Emprunteurs!$A$2:$E$1629,5,FALSE))</f>
        <v xml:space="preserve"> </v>
      </c>
      <c r="J1019" s="17" t="str">
        <f>IF(ISERROR(VLOOKUP(H1019,Inventaire!$A$2:$D$180,3,FALSE))," ",VLOOKUP(H1019,Inventaire!$A$2:$D$180,3,FALSE))</f>
        <v xml:space="preserve"> </v>
      </c>
    </row>
    <row r="1020" spans="3:10" x14ac:dyDescent="0.25">
      <c r="C1020" s="17" t="str">
        <f>IF(ISERROR(VLOOKUP(B1020,Emprunteurs!$A$2:$C$1629,2,FALSE))," ",VLOOKUP(B1020,Emprunteurs!$A$2:$C$1629,2,FALSE))</f>
        <v xml:space="preserve"> </v>
      </c>
      <c r="D1020" s="17" t="str">
        <f>IF(ISERROR(VLOOKUP(B1020,Emprunteurs!$A$2:$C$1629,3,FALSE))," ",VLOOKUP(B1020,Emprunteurs!$A$2:$C$1629,3,FALSE))</f>
        <v xml:space="preserve"> </v>
      </c>
      <c r="E1020" s="17" t="str">
        <f>IF(ISERROR(VLOOKUP(B1020,Emprunteurs!$A$2:$E$1629,4,FALSE))," ",VLOOKUP(B1020,Emprunteurs!$A$2:$E$1629,4,FALSE))</f>
        <v xml:space="preserve"> </v>
      </c>
      <c r="F1020" s="17" t="str">
        <f>IF(ISERROR(VLOOKUP(B1020,Emprunteurs!$A$2:$E$1629,5,FALSE))," ",VLOOKUP(B1020,Emprunteurs!$A$2:$E$1629,5,FALSE))</f>
        <v xml:space="preserve"> </v>
      </c>
      <c r="J1020" s="17" t="str">
        <f>IF(ISERROR(VLOOKUP(H1020,Inventaire!$A$2:$D$180,3,FALSE))," ",VLOOKUP(H1020,Inventaire!$A$2:$D$180,3,FALSE))</f>
        <v xml:space="preserve"> </v>
      </c>
    </row>
    <row r="1021" spans="3:10" x14ac:dyDescent="0.25">
      <c r="C1021" s="17" t="str">
        <f>IF(ISERROR(VLOOKUP(B1021,Emprunteurs!$A$2:$C$1629,2,FALSE))," ",VLOOKUP(B1021,Emprunteurs!$A$2:$C$1629,2,FALSE))</f>
        <v xml:space="preserve"> </v>
      </c>
      <c r="D1021" s="17" t="str">
        <f>IF(ISERROR(VLOOKUP(B1021,Emprunteurs!$A$2:$C$1629,3,FALSE))," ",VLOOKUP(B1021,Emprunteurs!$A$2:$C$1629,3,FALSE))</f>
        <v xml:space="preserve"> </v>
      </c>
      <c r="E1021" s="17" t="str">
        <f>IF(ISERROR(VLOOKUP(B1021,Emprunteurs!$A$2:$E$1629,4,FALSE))," ",VLOOKUP(B1021,Emprunteurs!$A$2:$E$1629,4,FALSE))</f>
        <v xml:space="preserve"> </v>
      </c>
      <c r="F1021" s="17" t="str">
        <f>IF(ISERROR(VLOOKUP(B1021,Emprunteurs!$A$2:$E$1629,5,FALSE))," ",VLOOKUP(B1021,Emprunteurs!$A$2:$E$1629,5,FALSE))</f>
        <v xml:space="preserve"> </v>
      </c>
      <c r="J1021" s="17" t="str">
        <f>IF(ISERROR(VLOOKUP(H1021,Inventaire!$A$2:$D$180,3,FALSE))," ",VLOOKUP(H1021,Inventaire!$A$2:$D$180,3,FALSE))</f>
        <v xml:space="preserve"> </v>
      </c>
    </row>
    <row r="1022" spans="3:10" x14ac:dyDescent="0.25">
      <c r="C1022" s="17" t="str">
        <f>IF(ISERROR(VLOOKUP(B1022,Emprunteurs!$A$2:$C$1629,2,FALSE))," ",VLOOKUP(B1022,Emprunteurs!$A$2:$C$1629,2,FALSE))</f>
        <v xml:space="preserve"> </v>
      </c>
      <c r="D1022" s="17" t="str">
        <f>IF(ISERROR(VLOOKUP(B1022,Emprunteurs!$A$2:$C$1629,3,FALSE))," ",VLOOKUP(B1022,Emprunteurs!$A$2:$C$1629,3,FALSE))</f>
        <v xml:space="preserve"> </v>
      </c>
      <c r="E1022" s="17" t="str">
        <f>IF(ISERROR(VLOOKUP(B1022,Emprunteurs!$A$2:$E$1629,4,FALSE))," ",VLOOKUP(B1022,Emprunteurs!$A$2:$E$1629,4,FALSE))</f>
        <v xml:space="preserve"> </v>
      </c>
      <c r="F1022" s="17" t="str">
        <f>IF(ISERROR(VLOOKUP(B1022,Emprunteurs!$A$2:$E$1629,5,FALSE))," ",VLOOKUP(B1022,Emprunteurs!$A$2:$E$1629,5,FALSE))</f>
        <v xml:space="preserve"> </v>
      </c>
      <c r="J1022" s="17" t="str">
        <f>IF(ISERROR(VLOOKUP(H1022,Inventaire!$A$2:$D$180,3,FALSE))," ",VLOOKUP(H1022,Inventaire!$A$2:$D$180,3,FALSE))</f>
        <v xml:space="preserve"> </v>
      </c>
    </row>
    <row r="1023" spans="3:10" x14ac:dyDescent="0.25">
      <c r="C1023" s="17" t="str">
        <f>IF(ISERROR(VLOOKUP(B1023,Emprunteurs!$A$2:$C$1629,2,FALSE))," ",VLOOKUP(B1023,Emprunteurs!$A$2:$C$1629,2,FALSE))</f>
        <v xml:space="preserve"> </v>
      </c>
      <c r="D1023" s="17" t="str">
        <f>IF(ISERROR(VLOOKUP(B1023,Emprunteurs!$A$2:$C$1629,3,FALSE))," ",VLOOKUP(B1023,Emprunteurs!$A$2:$C$1629,3,FALSE))</f>
        <v xml:space="preserve"> </v>
      </c>
      <c r="E1023" s="17" t="str">
        <f>IF(ISERROR(VLOOKUP(B1023,Emprunteurs!$A$2:$E$1629,4,FALSE))," ",VLOOKUP(B1023,Emprunteurs!$A$2:$E$1629,4,FALSE))</f>
        <v xml:space="preserve"> </v>
      </c>
      <c r="F1023" s="17" t="str">
        <f>IF(ISERROR(VLOOKUP(B1023,Emprunteurs!$A$2:$E$1629,5,FALSE))," ",VLOOKUP(B1023,Emprunteurs!$A$2:$E$1629,5,FALSE))</f>
        <v xml:space="preserve"> </v>
      </c>
      <c r="J1023" s="17" t="str">
        <f>IF(ISERROR(VLOOKUP(H1023,Inventaire!$A$2:$D$180,3,FALSE))," ",VLOOKUP(H1023,Inventaire!$A$2:$D$180,3,FALSE))</f>
        <v xml:space="preserve"> </v>
      </c>
    </row>
    <row r="1024" spans="3:10" x14ac:dyDescent="0.25">
      <c r="C1024" s="17" t="str">
        <f>IF(ISERROR(VLOOKUP(B1024,Emprunteurs!$A$2:$C$1629,2,FALSE))," ",VLOOKUP(B1024,Emprunteurs!$A$2:$C$1629,2,FALSE))</f>
        <v xml:space="preserve"> </v>
      </c>
      <c r="D1024" s="17" t="str">
        <f>IF(ISERROR(VLOOKUP(B1024,Emprunteurs!$A$2:$C$1629,3,FALSE))," ",VLOOKUP(B1024,Emprunteurs!$A$2:$C$1629,3,FALSE))</f>
        <v xml:space="preserve"> </v>
      </c>
      <c r="E1024" s="17" t="str">
        <f>IF(ISERROR(VLOOKUP(B1024,Emprunteurs!$A$2:$E$1629,4,FALSE))," ",VLOOKUP(B1024,Emprunteurs!$A$2:$E$1629,4,FALSE))</f>
        <v xml:space="preserve"> </v>
      </c>
      <c r="F1024" s="17" t="str">
        <f>IF(ISERROR(VLOOKUP(B1024,Emprunteurs!$A$2:$E$1629,5,FALSE))," ",VLOOKUP(B1024,Emprunteurs!$A$2:$E$1629,5,FALSE))</f>
        <v xml:space="preserve"> </v>
      </c>
      <c r="J1024" s="17" t="str">
        <f>IF(ISERROR(VLOOKUP(H1024,Inventaire!$A$2:$D$180,3,FALSE))," ",VLOOKUP(H1024,Inventaire!$A$2:$D$180,3,FALSE))</f>
        <v xml:space="preserve"> </v>
      </c>
    </row>
    <row r="1025" spans="3:10" x14ac:dyDescent="0.25">
      <c r="C1025" s="17" t="str">
        <f>IF(ISERROR(VLOOKUP(B1025,Emprunteurs!$A$2:$C$1629,2,FALSE))," ",VLOOKUP(B1025,Emprunteurs!$A$2:$C$1629,2,FALSE))</f>
        <v xml:space="preserve"> </v>
      </c>
      <c r="D1025" s="17" t="str">
        <f>IF(ISERROR(VLOOKUP(B1025,Emprunteurs!$A$2:$C$1629,3,FALSE))," ",VLOOKUP(B1025,Emprunteurs!$A$2:$C$1629,3,FALSE))</f>
        <v xml:space="preserve"> </v>
      </c>
      <c r="E1025" s="17" t="str">
        <f>IF(ISERROR(VLOOKUP(B1025,Emprunteurs!$A$2:$E$1629,4,FALSE))," ",VLOOKUP(B1025,Emprunteurs!$A$2:$E$1629,4,FALSE))</f>
        <v xml:space="preserve"> </v>
      </c>
      <c r="F1025" s="17" t="str">
        <f>IF(ISERROR(VLOOKUP(B1025,Emprunteurs!$A$2:$E$1629,5,FALSE))," ",VLOOKUP(B1025,Emprunteurs!$A$2:$E$1629,5,FALSE))</f>
        <v xml:space="preserve"> </v>
      </c>
      <c r="J1025" s="17" t="str">
        <f>IF(ISERROR(VLOOKUP(H1025,Inventaire!$A$2:$D$180,3,FALSE))," ",VLOOKUP(H1025,Inventaire!$A$2:$D$180,3,FALSE))</f>
        <v xml:space="preserve"> </v>
      </c>
    </row>
    <row r="1026" spans="3:10" x14ac:dyDescent="0.25">
      <c r="C1026" s="17" t="str">
        <f>IF(ISERROR(VLOOKUP(B1026,Emprunteurs!$A$2:$C$1629,2,FALSE))," ",VLOOKUP(B1026,Emprunteurs!$A$2:$C$1629,2,FALSE))</f>
        <v xml:space="preserve"> </v>
      </c>
      <c r="D1026" s="17" t="str">
        <f>IF(ISERROR(VLOOKUP(B1026,Emprunteurs!$A$2:$C$1629,3,FALSE))," ",VLOOKUP(B1026,Emprunteurs!$A$2:$C$1629,3,FALSE))</f>
        <v xml:space="preserve"> </v>
      </c>
      <c r="E1026" s="17" t="str">
        <f>IF(ISERROR(VLOOKUP(B1026,Emprunteurs!$A$2:$E$1629,4,FALSE))," ",VLOOKUP(B1026,Emprunteurs!$A$2:$E$1629,4,FALSE))</f>
        <v xml:space="preserve"> </v>
      </c>
      <c r="F1026" s="17" t="str">
        <f>IF(ISERROR(VLOOKUP(B1026,Emprunteurs!$A$2:$E$1629,5,FALSE))," ",VLOOKUP(B1026,Emprunteurs!$A$2:$E$1629,5,FALSE))</f>
        <v xml:space="preserve"> </v>
      </c>
      <c r="J1026" s="17" t="str">
        <f>IF(ISERROR(VLOOKUP(H1026,Inventaire!$A$2:$D$180,3,FALSE))," ",VLOOKUP(H1026,Inventaire!$A$2:$D$180,3,FALSE))</f>
        <v xml:space="preserve"> </v>
      </c>
    </row>
    <row r="1027" spans="3:10" x14ac:dyDescent="0.25">
      <c r="C1027" s="17" t="str">
        <f>IF(ISERROR(VLOOKUP(B1027,Emprunteurs!$A$2:$C$1629,2,FALSE))," ",VLOOKUP(B1027,Emprunteurs!$A$2:$C$1629,2,FALSE))</f>
        <v xml:space="preserve"> </v>
      </c>
      <c r="D1027" s="17" t="str">
        <f>IF(ISERROR(VLOOKUP(B1027,Emprunteurs!$A$2:$C$1629,3,FALSE))," ",VLOOKUP(B1027,Emprunteurs!$A$2:$C$1629,3,FALSE))</f>
        <v xml:space="preserve"> </v>
      </c>
      <c r="E1027" s="17" t="str">
        <f>IF(ISERROR(VLOOKUP(B1027,Emprunteurs!$A$2:$E$1629,4,FALSE))," ",VLOOKUP(B1027,Emprunteurs!$A$2:$E$1629,4,FALSE))</f>
        <v xml:space="preserve"> </v>
      </c>
      <c r="F1027" s="17" t="str">
        <f>IF(ISERROR(VLOOKUP(B1027,Emprunteurs!$A$2:$E$1629,5,FALSE))," ",VLOOKUP(B1027,Emprunteurs!$A$2:$E$1629,5,FALSE))</f>
        <v xml:space="preserve"> </v>
      </c>
      <c r="J1027" s="17" t="str">
        <f>IF(ISERROR(VLOOKUP(H1027,Inventaire!$A$2:$D$180,3,FALSE))," ",VLOOKUP(H1027,Inventaire!$A$2:$D$180,3,FALSE))</f>
        <v xml:space="preserve"> </v>
      </c>
    </row>
    <row r="1028" spans="3:10" x14ac:dyDescent="0.25">
      <c r="C1028" s="17" t="str">
        <f>IF(ISERROR(VLOOKUP(B1028,Emprunteurs!$A$2:$C$1629,2,FALSE))," ",VLOOKUP(B1028,Emprunteurs!$A$2:$C$1629,2,FALSE))</f>
        <v xml:space="preserve"> </v>
      </c>
      <c r="D1028" s="17" t="str">
        <f>IF(ISERROR(VLOOKUP(B1028,Emprunteurs!$A$2:$C$1629,3,FALSE))," ",VLOOKUP(B1028,Emprunteurs!$A$2:$C$1629,3,FALSE))</f>
        <v xml:space="preserve"> </v>
      </c>
      <c r="E1028" s="17" t="str">
        <f>IF(ISERROR(VLOOKUP(B1028,Emprunteurs!$A$2:$E$1629,4,FALSE))," ",VLOOKUP(B1028,Emprunteurs!$A$2:$E$1629,4,FALSE))</f>
        <v xml:space="preserve"> </v>
      </c>
      <c r="F1028" s="17" t="str">
        <f>IF(ISERROR(VLOOKUP(B1028,Emprunteurs!$A$2:$E$1629,5,FALSE))," ",VLOOKUP(B1028,Emprunteurs!$A$2:$E$1629,5,FALSE))</f>
        <v xml:space="preserve"> </v>
      </c>
      <c r="J1028" s="17" t="str">
        <f>IF(ISERROR(VLOOKUP(H1028,Inventaire!$A$2:$D$180,3,FALSE))," ",VLOOKUP(H1028,Inventaire!$A$2:$D$180,3,FALSE))</f>
        <v xml:space="preserve"> </v>
      </c>
    </row>
    <row r="1029" spans="3:10" x14ac:dyDescent="0.25">
      <c r="C1029" s="17" t="str">
        <f>IF(ISERROR(VLOOKUP(B1029,Emprunteurs!$A$2:$C$1629,2,FALSE))," ",VLOOKUP(B1029,Emprunteurs!$A$2:$C$1629,2,FALSE))</f>
        <v xml:space="preserve"> </v>
      </c>
      <c r="D1029" s="17" t="str">
        <f>IF(ISERROR(VLOOKUP(B1029,Emprunteurs!$A$2:$C$1629,3,FALSE))," ",VLOOKUP(B1029,Emprunteurs!$A$2:$C$1629,3,FALSE))</f>
        <v xml:space="preserve"> </v>
      </c>
      <c r="E1029" s="17" t="str">
        <f>IF(ISERROR(VLOOKUP(B1029,Emprunteurs!$A$2:$E$1629,4,FALSE))," ",VLOOKUP(B1029,Emprunteurs!$A$2:$E$1629,4,FALSE))</f>
        <v xml:space="preserve"> </v>
      </c>
      <c r="F1029" s="17" t="str">
        <f>IF(ISERROR(VLOOKUP(B1029,Emprunteurs!$A$2:$E$1629,5,FALSE))," ",VLOOKUP(B1029,Emprunteurs!$A$2:$E$1629,5,FALSE))</f>
        <v xml:space="preserve"> </v>
      </c>
      <c r="J1029" s="17" t="str">
        <f>IF(ISERROR(VLOOKUP(H1029,Inventaire!$A$2:$D$180,3,FALSE))," ",VLOOKUP(H1029,Inventaire!$A$2:$D$180,3,FALSE))</f>
        <v xml:space="preserve"> </v>
      </c>
    </row>
    <row r="1030" spans="3:10" x14ac:dyDescent="0.25">
      <c r="C1030" s="17" t="str">
        <f>IF(ISERROR(VLOOKUP(B1030,Emprunteurs!$A$2:$C$1629,2,FALSE))," ",VLOOKUP(B1030,Emprunteurs!$A$2:$C$1629,2,FALSE))</f>
        <v xml:space="preserve"> </v>
      </c>
      <c r="D1030" s="17" t="str">
        <f>IF(ISERROR(VLOOKUP(B1030,Emprunteurs!$A$2:$C$1629,3,FALSE))," ",VLOOKUP(B1030,Emprunteurs!$A$2:$C$1629,3,FALSE))</f>
        <v xml:space="preserve"> </v>
      </c>
      <c r="E1030" s="17" t="str">
        <f>IF(ISERROR(VLOOKUP(B1030,Emprunteurs!$A$2:$E$1629,4,FALSE))," ",VLOOKUP(B1030,Emprunteurs!$A$2:$E$1629,4,FALSE))</f>
        <v xml:space="preserve"> </v>
      </c>
      <c r="F1030" s="17" t="str">
        <f>IF(ISERROR(VLOOKUP(B1030,Emprunteurs!$A$2:$E$1629,5,FALSE))," ",VLOOKUP(B1030,Emprunteurs!$A$2:$E$1629,5,FALSE))</f>
        <v xml:space="preserve"> </v>
      </c>
      <c r="J1030" s="17" t="str">
        <f>IF(ISERROR(VLOOKUP(H1030,Inventaire!$A$2:$D$180,3,FALSE))," ",VLOOKUP(H1030,Inventaire!$A$2:$D$180,3,FALSE))</f>
        <v xml:space="preserve"> </v>
      </c>
    </row>
    <row r="1031" spans="3:10" x14ac:dyDescent="0.25">
      <c r="C1031" s="17" t="str">
        <f>IF(ISERROR(VLOOKUP(B1031,Emprunteurs!$A$2:$C$1629,2,FALSE))," ",VLOOKUP(B1031,Emprunteurs!$A$2:$C$1629,2,FALSE))</f>
        <v xml:space="preserve"> </v>
      </c>
      <c r="D1031" s="17" t="str">
        <f>IF(ISERROR(VLOOKUP(B1031,Emprunteurs!$A$2:$C$1629,3,FALSE))," ",VLOOKUP(B1031,Emprunteurs!$A$2:$C$1629,3,FALSE))</f>
        <v xml:space="preserve"> </v>
      </c>
      <c r="E1031" s="17" t="str">
        <f>IF(ISERROR(VLOOKUP(B1031,Emprunteurs!$A$2:$E$1629,4,FALSE))," ",VLOOKUP(B1031,Emprunteurs!$A$2:$E$1629,4,FALSE))</f>
        <v xml:space="preserve"> </v>
      </c>
      <c r="F1031" s="17" t="str">
        <f>IF(ISERROR(VLOOKUP(B1031,Emprunteurs!$A$2:$E$1629,5,FALSE))," ",VLOOKUP(B1031,Emprunteurs!$A$2:$E$1629,5,FALSE))</f>
        <v xml:space="preserve"> </v>
      </c>
      <c r="J1031" s="17" t="str">
        <f>IF(ISERROR(VLOOKUP(H1031,Inventaire!$A$2:$D$180,3,FALSE))," ",VLOOKUP(H1031,Inventaire!$A$2:$D$180,3,FALSE))</f>
        <v xml:space="preserve"> </v>
      </c>
    </row>
    <row r="1032" spans="3:10" x14ac:dyDescent="0.25">
      <c r="C1032" s="17" t="str">
        <f>IF(ISERROR(VLOOKUP(B1032,Emprunteurs!$A$2:$C$1629,2,FALSE))," ",VLOOKUP(B1032,Emprunteurs!$A$2:$C$1629,2,FALSE))</f>
        <v xml:space="preserve"> </v>
      </c>
      <c r="D1032" s="17" t="str">
        <f>IF(ISERROR(VLOOKUP(B1032,Emprunteurs!$A$2:$C$1629,3,FALSE))," ",VLOOKUP(B1032,Emprunteurs!$A$2:$C$1629,3,FALSE))</f>
        <v xml:space="preserve"> </v>
      </c>
      <c r="E1032" s="17" t="str">
        <f>IF(ISERROR(VLOOKUP(B1032,Emprunteurs!$A$2:$E$1629,4,FALSE))," ",VLOOKUP(B1032,Emprunteurs!$A$2:$E$1629,4,FALSE))</f>
        <v xml:space="preserve"> </v>
      </c>
      <c r="F1032" s="17" t="str">
        <f>IF(ISERROR(VLOOKUP(B1032,Emprunteurs!$A$2:$E$1629,5,FALSE))," ",VLOOKUP(B1032,Emprunteurs!$A$2:$E$1629,5,FALSE))</f>
        <v xml:space="preserve"> </v>
      </c>
      <c r="J1032" s="17" t="str">
        <f>IF(ISERROR(VLOOKUP(H1032,Inventaire!$A$2:$D$180,3,FALSE))," ",VLOOKUP(H1032,Inventaire!$A$2:$D$180,3,FALSE))</f>
        <v xml:space="preserve"> </v>
      </c>
    </row>
    <row r="1033" spans="3:10" x14ac:dyDescent="0.25">
      <c r="C1033" s="17" t="str">
        <f>IF(ISERROR(VLOOKUP(B1033,Emprunteurs!$A$2:$C$1629,2,FALSE))," ",VLOOKUP(B1033,Emprunteurs!$A$2:$C$1629,2,FALSE))</f>
        <v xml:space="preserve"> </v>
      </c>
      <c r="D1033" s="17" t="str">
        <f>IF(ISERROR(VLOOKUP(B1033,Emprunteurs!$A$2:$C$1629,3,FALSE))," ",VLOOKUP(B1033,Emprunteurs!$A$2:$C$1629,3,FALSE))</f>
        <v xml:space="preserve"> </v>
      </c>
      <c r="E1033" s="17" t="str">
        <f>IF(ISERROR(VLOOKUP(B1033,Emprunteurs!$A$2:$E$1629,4,FALSE))," ",VLOOKUP(B1033,Emprunteurs!$A$2:$E$1629,4,FALSE))</f>
        <v xml:space="preserve"> </v>
      </c>
      <c r="F1033" s="17" t="str">
        <f>IF(ISERROR(VLOOKUP(B1033,Emprunteurs!$A$2:$E$1629,5,FALSE))," ",VLOOKUP(B1033,Emprunteurs!$A$2:$E$1629,5,FALSE))</f>
        <v xml:space="preserve"> </v>
      </c>
      <c r="J1033" s="17" t="str">
        <f>IF(ISERROR(VLOOKUP(H1033,Inventaire!$A$2:$D$180,3,FALSE))," ",VLOOKUP(H1033,Inventaire!$A$2:$D$180,3,FALSE))</f>
        <v xml:space="preserve"> </v>
      </c>
    </row>
    <row r="1034" spans="3:10" x14ac:dyDescent="0.25">
      <c r="C1034" s="17" t="str">
        <f>IF(ISERROR(VLOOKUP(B1034,Emprunteurs!$A$2:$C$1629,2,FALSE))," ",VLOOKUP(B1034,Emprunteurs!$A$2:$C$1629,2,FALSE))</f>
        <v xml:space="preserve"> </v>
      </c>
      <c r="D1034" s="17" t="str">
        <f>IF(ISERROR(VLOOKUP(B1034,Emprunteurs!$A$2:$C$1629,3,FALSE))," ",VLOOKUP(B1034,Emprunteurs!$A$2:$C$1629,3,FALSE))</f>
        <v xml:space="preserve"> </v>
      </c>
      <c r="E1034" s="17" t="str">
        <f>IF(ISERROR(VLOOKUP(B1034,Emprunteurs!$A$2:$E$1629,4,FALSE))," ",VLOOKUP(B1034,Emprunteurs!$A$2:$E$1629,4,FALSE))</f>
        <v xml:space="preserve"> </v>
      </c>
      <c r="F1034" s="17" t="str">
        <f>IF(ISERROR(VLOOKUP(B1034,Emprunteurs!$A$2:$E$1629,5,FALSE))," ",VLOOKUP(B1034,Emprunteurs!$A$2:$E$1629,5,FALSE))</f>
        <v xml:space="preserve"> </v>
      </c>
      <c r="J1034" s="17" t="str">
        <f>IF(ISERROR(VLOOKUP(H1034,Inventaire!$A$2:$D$180,3,FALSE))," ",VLOOKUP(H1034,Inventaire!$A$2:$D$180,3,FALSE))</f>
        <v xml:space="preserve"> </v>
      </c>
    </row>
    <row r="1035" spans="3:10" x14ac:dyDescent="0.25">
      <c r="C1035" s="17" t="str">
        <f>IF(ISERROR(VLOOKUP(B1035,Emprunteurs!$A$2:$C$1629,2,FALSE))," ",VLOOKUP(B1035,Emprunteurs!$A$2:$C$1629,2,FALSE))</f>
        <v xml:space="preserve"> </v>
      </c>
      <c r="D1035" s="17" t="str">
        <f>IF(ISERROR(VLOOKUP(B1035,Emprunteurs!$A$2:$C$1629,3,FALSE))," ",VLOOKUP(B1035,Emprunteurs!$A$2:$C$1629,3,FALSE))</f>
        <v xml:space="preserve"> </v>
      </c>
      <c r="E1035" s="17" t="str">
        <f>IF(ISERROR(VLOOKUP(B1035,Emprunteurs!$A$2:$E$1629,4,FALSE))," ",VLOOKUP(B1035,Emprunteurs!$A$2:$E$1629,4,FALSE))</f>
        <v xml:space="preserve"> </v>
      </c>
      <c r="F1035" s="17" t="str">
        <f>IF(ISERROR(VLOOKUP(B1035,Emprunteurs!$A$2:$E$1629,5,FALSE))," ",VLOOKUP(B1035,Emprunteurs!$A$2:$E$1629,5,FALSE))</f>
        <v xml:space="preserve"> </v>
      </c>
      <c r="J1035" s="17" t="str">
        <f>IF(ISERROR(VLOOKUP(H1035,Inventaire!$A$2:$D$180,3,FALSE))," ",VLOOKUP(H1035,Inventaire!$A$2:$D$180,3,FALSE))</f>
        <v xml:space="preserve"> </v>
      </c>
    </row>
    <row r="1036" spans="3:10" x14ac:dyDescent="0.25">
      <c r="C1036" s="17" t="str">
        <f>IF(ISERROR(VLOOKUP(B1036,Emprunteurs!$A$2:$C$1629,2,FALSE))," ",VLOOKUP(B1036,Emprunteurs!$A$2:$C$1629,2,FALSE))</f>
        <v xml:space="preserve"> </v>
      </c>
      <c r="D1036" s="17" t="str">
        <f>IF(ISERROR(VLOOKUP(B1036,Emprunteurs!$A$2:$C$1629,3,FALSE))," ",VLOOKUP(B1036,Emprunteurs!$A$2:$C$1629,3,FALSE))</f>
        <v xml:space="preserve"> </v>
      </c>
      <c r="E1036" s="17" t="str">
        <f>IF(ISERROR(VLOOKUP(B1036,Emprunteurs!$A$2:$E$1629,4,FALSE))," ",VLOOKUP(B1036,Emprunteurs!$A$2:$E$1629,4,FALSE))</f>
        <v xml:space="preserve"> </v>
      </c>
      <c r="F1036" s="17" t="str">
        <f>IF(ISERROR(VLOOKUP(B1036,Emprunteurs!$A$2:$E$1629,5,FALSE))," ",VLOOKUP(B1036,Emprunteurs!$A$2:$E$1629,5,FALSE))</f>
        <v xml:space="preserve"> </v>
      </c>
      <c r="J1036" s="17" t="str">
        <f>IF(ISERROR(VLOOKUP(H1036,Inventaire!$A$2:$D$180,3,FALSE))," ",VLOOKUP(H1036,Inventaire!$A$2:$D$180,3,FALSE))</f>
        <v xml:space="preserve"> </v>
      </c>
    </row>
    <row r="1037" spans="3:10" x14ac:dyDescent="0.25">
      <c r="C1037" s="17" t="str">
        <f>IF(ISERROR(VLOOKUP(B1037,Emprunteurs!$A$2:$C$1629,2,FALSE))," ",VLOOKUP(B1037,Emprunteurs!$A$2:$C$1629,2,FALSE))</f>
        <v xml:space="preserve"> </v>
      </c>
      <c r="D1037" s="17" t="str">
        <f>IF(ISERROR(VLOOKUP(B1037,Emprunteurs!$A$2:$C$1629,3,FALSE))," ",VLOOKUP(B1037,Emprunteurs!$A$2:$C$1629,3,FALSE))</f>
        <v xml:space="preserve"> </v>
      </c>
      <c r="E1037" s="17" t="str">
        <f>IF(ISERROR(VLOOKUP(B1037,Emprunteurs!$A$2:$E$1629,4,FALSE))," ",VLOOKUP(B1037,Emprunteurs!$A$2:$E$1629,4,FALSE))</f>
        <v xml:space="preserve"> </v>
      </c>
      <c r="F1037" s="17" t="str">
        <f>IF(ISERROR(VLOOKUP(B1037,Emprunteurs!$A$2:$E$1629,5,FALSE))," ",VLOOKUP(B1037,Emprunteurs!$A$2:$E$1629,5,FALSE))</f>
        <v xml:space="preserve"> </v>
      </c>
      <c r="J1037" s="17" t="str">
        <f>IF(ISERROR(VLOOKUP(H1037,Inventaire!$A$2:$D$180,3,FALSE))," ",VLOOKUP(H1037,Inventaire!$A$2:$D$180,3,FALSE))</f>
        <v xml:space="preserve"> </v>
      </c>
    </row>
    <row r="1038" spans="3:10" x14ac:dyDescent="0.25">
      <c r="C1038" s="17" t="str">
        <f>IF(ISERROR(VLOOKUP(B1038,Emprunteurs!$A$2:$C$1629,2,FALSE))," ",VLOOKUP(B1038,Emprunteurs!$A$2:$C$1629,2,FALSE))</f>
        <v xml:space="preserve"> </v>
      </c>
      <c r="D1038" s="17" t="str">
        <f>IF(ISERROR(VLOOKUP(B1038,Emprunteurs!$A$2:$C$1629,3,FALSE))," ",VLOOKUP(B1038,Emprunteurs!$A$2:$C$1629,3,FALSE))</f>
        <v xml:space="preserve"> </v>
      </c>
      <c r="E1038" s="17" t="str">
        <f>IF(ISERROR(VLOOKUP(B1038,Emprunteurs!$A$2:$E$1629,4,FALSE))," ",VLOOKUP(B1038,Emprunteurs!$A$2:$E$1629,4,FALSE))</f>
        <v xml:space="preserve"> </v>
      </c>
      <c r="F1038" s="17" t="str">
        <f>IF(ISERROR(VLOOKUP(B1038,Emprunteurs!$A$2:$E$1629,5,FALSE))," ",VLOOKUP(B1038,Emprunteurs!$A$2:$E$1629,5,FALSE))</f>
        <v xml:space="preserve"> </v>
      </c>
      <c r="J1038" s="17" t="str">
        <f>IF(ISERROR(VLOOKUP(H1038,Inventaire!$A$2:$D$180,3,FALSE))," ",VLOOKUP(H1038,Inventaire!$A$2:$D$180,3,FALSE))</f>
        <v xml:space="preserve"> </v>
      </c>
    </row>
    <row r="1039" spans="3:10" x14ac:dyDescent="0.25">
      <c r="C1039" s="17" t="str">
        <f>IF(ISERROR(VLOOKUP(B1039,Emprunteurs!$A$2:$C$1629,2,FALSE))," ",VLOOKUP(B1039,Emprunteurs!$A$2:$C$1629,2,FALSE))</f>
        <v xml:space="preserve"> </v>
      </c>
      <c r="D1039" s="17" t="str">
        <f>IF(ISERROR(VLOOKUP(B1039,Emprunteurs!$A$2:$C$1629,3,FALSE))," ",VLOOKUP(B1039,Emprunteurs!$A$2:$C$1629,3,FALSE))</f>
        <v xml:space="preserve"> </v>
      </c>
      <c r="E1039" s="17" t="str">
        <f>IF(ISERROR(VLOOKUP(B1039,Emprunteurs!$A$2:$E$1629,4,FALSE))," ",VLOOKUP(B1039,Emprunteurs!$A$2:$E$1629,4,FALSE))</f>
        <v xml:space="preserve"> </v>
      </c>
      <c r="F1039" s="17" t="str">
        <f>IF(ISERROR(VLOOKUP(B1039,Emprunteurs!$A$2:$E$1629,5,FALSE))," ",VLOOKUP(B1039,Emprunteurs!$A$2:$E$1629,5,FALSE))</f>
        <v xml:space="preserve"> </v>
      </c>
      <c r="J1039" s="17" t="str">
        <f>IF(ISERROR(VLOOKUP(H1039,Inventaire!$A$2:$D$180,3,FALSE))," ",VLOOKUP(H1039,Inventaire!$A$2:$D$180,3,FALSE))</f>
        <v xml:space="preserve"> </v>
      </c>
    </row>
    <row r="1040" spans="3:10" x14ac:dyDescent="0.25">
      <c r="C1040" s="17" t="str">
        <f>IF(ISERROR(VLOOKUP(B1040,Emprunteurs!$A$2:$C$1629,2,FALSE))," ",VLOOKUP(B1040,Emprunteurs!$A$2:$C$1629,2,FALSE))</f>
        <v xml:space="preserve"> </v>
      </c>
      <c r="D1040" s="17" t="str">
        <f>IF(ISERROR(VLOOKUP(B1040,Emprunteurs!$A$2:$C$1629,3,FALSE))," ",VLOOKUP(B1040,Emprunteurs!$A$2:$C$1629,3,FALSE))</f>
        <v xml:space="preserve"> </v>
      </c>
      <c r="E1040" s="17" t="str">
        <f>IF(ISERROR(VLOOKUP(B1040,Emprunteurs!$A$2:$E$1629,4,FALSE))," ",VLOOKUP(B1040,Emprunteurs!$A$2:$E$1629,4,FALSE))</f>
        <v xml:space="preserve"> </v>
      </c>
      <c r="F1040" s="17" t="str">
        <f>IF(ISERROR(VLOOKUP(B1040,Emprunteurs!$A$2:$E$1629,5,FALSE))," ",VLOOKUP(B1040,Emprunteurs!$A$2:$E$1629,5,FALSE))</f>
        <v xml:space="preserve"> </v>
      </c>
      <c r="J1040" s="17" t="str">
        <f>IF(ISERROR(VLOOKUP(H1040,Inventaire!$A$2:$D$180,3,FALSE))," ",VLOOKUP(H1040,Inventaire!$A$2:$D$180,3,FALSE))</f>
        <v xml:space="preserve"> </v>
      </c>
    </row>
    <row r="1041" spans="3:10" x14ac:dyDescent="0.25">
      <c r="C1041" s="17" t="str">
        <f>IF(ISERROR(VLOOKUP(B1041,Emprunteurs!$A$2:$C$1629,2,FALSE))," ",VLOOKUP(B1041,Emprunteurs!$A$2:$C$1629,2,FALSE))</f>
        <v xml:space="preserve"> </v>
      </c>
      <c r="D1041" s="17" t="str">
        <f>IF(ISERROR(VLOOKUP(B1041,Emprunteurs!$A$2:$C$1629,3,FALSE))," ",VLOOKUP(B1041,Emprunteurs!$A$2:$C$1629,3,FALSE))</f>
        <v xml:space="preserve"> </v>
      </c>
      <c r="E1041" s="17" t="str">
        <f>IF(ISERROR(VLOOKUP(B1041,Emprunteurs!$A$2:$E$1629,4,FALSE))," ",VLOOKUP(B1041,Emprunteurs!$A$2:$E$1629,4,FALSE))</f>
        <v xml:space="preserve"> </v>
      </c>
      <c r="F1041" s="17" t="str">
        <f>IF(ISERROR(VLOOKUP(B1041,Emprunteurs!$A$2:$E$1629,5,FALSE))," ",VLOOKUP(B1041,Emprunteurs!$A$2:$E$1629,5,FALSE))</f>
        <v xml:space="preserve"> </v>
      </c>
      <c r="J1041" s="17" t="str">
        <f>IF(ISERROR(VLOOKUP(H1041,Inventaire!$A$2:$D$180,3,FALSE))," ",VLOOKUP(H1041,Inventaire!$A$2:$D$180,3,FALSE))</f>
        <v xml:space="preserve"> </v>
      </c>
    </row>
    <row r="1042" spans="3:10" x14ac:dyDescent="0.25">
      <c r="C1042" s="17" t="str">
        <f>IF(ISERROR(VLOOKUP(B1042,Emprunteurs!$A$2:$C$1629,2,FALSE))," ",VLOOKUP(B1042,Emprunteurs!$A$2:$C$1629,2,FALSE))</f>
        <v xml:space="preserve"> </v>
      </c>
      <c r="D1042" s="17" t="str">
        <f>IF(ISERROR(VLOOKUP(B1042,Emprunteurs!$A$2:$C$1629,3,FALSE))," ",VLOOKUP(B1042,Emprunteurs!$A$2:$C$1629,3,FALSE))</f>
        <v xml:space="preserve"> </v>
      </c>
      <c r="E1042" s="17" t="str">
        <f>IF(ISERROR(VLOOKUP(B1042,Emprunteurs!$A$2:$E$1629,4,FALSE))," ",VLOOKUP(B1042,Emprunteurs!$A$2:$E$1629,4,FALSE))</f>
        <v xml:space="preserve"> </v>
      </c>
      <c r="F1042" s="17" t="str">
        <f>IF(ISERROR(VLOOKUP(B1042,Emprunteurs!$A$2:$E$1629,5,FALSE))," ",VLOOKUP(B1042,Emprunteurs!$A$2:$E$1629,5,FALSE))</f>
        <v xml:space="preserve"> </v>
      </c>
      <c r="J1042" s="17" t="str">
        <f>IF(ISERROR(VLOOKUP(H1042,Inventaire!$A$2:$D$180,3,FALSE))," ",VLOOKUP(H1042,Inventaire!$A$2:$D$180,3,FALSE))</f>
        <v xml:space="preserve"> </v>
      </c>
    </row>
    <row r="1043" spans="3:10" x14ac:dyDescent="0.25">
      <c r="C1043" s="17" t="str">
        <f>IF(ISERROR(VLOOKUP(B1043,Emprunteurs!$A$2:$C$1629,2,FALSE))," ",VLOOKUP(B1043,Emprunteurs!$A$2:$C$1629,2,FALSE))</f>
        <v xml:space="preserve"> </v>
      </c>
      <c r="D1043" s="17" t="str">
        <f>IF(ISERROR(VLOOKUP(B1043,Emprunteurs!$A$2:$C$1629,3,FALSE))," ",VLOOKUP(B1043,Emprunteurs!$A$2:$C$1629,3,FALSE))</f>
        <v xml:space="preserve"> </v>
      </c>
      <c r="E1043" s="17" t="str">
        <f>IF(ISERROR(VLOOKUP(B1043,Emprunteurs!$A$2:$E$1629,4,FALSE))," ",VLOOKUP(B1043,Emprunteurs!$A$2:$E$1629,4,FALSE))</f>
        <v xml:space="preserve"> </v>
      </c>
      <c r="F1043" s="17" t="str">
        <f>IF(ISERROR(VLOOKUP(B1043,Emprunteurs!$A$2:$E$1629,5,FALSE))," ",VLOOKUP(B1043,Emprunteurs!$A$2:$E$1629,5,FALSE))</f>
        <v xml:space="preserve"> </v>
      </c>
      <c r="J1043" s="17" t="str">
        <f>IF(ISERROR(VLOOKUP(H1043,Inventaire!$A$2:$D$180,3,FALSE))," ",VLOOKUP(H1043,Inventaire!$A$2:$D$180,3,FALSE))</f>
        <v xml:space="preserve"> </v>
      </c>
    </row>
    <row r="1044" spans="3:10" x14ac:dyDescent="0.25">
      <c r="C1044" s="17" t="str">
        <f>IF(ISERROR(VLOOKUP(B1044,Emprunteurs!$A$2:$C$1629,2,FALSE))," ",VLOOKUP(B1044,Emprunteurs!$A$2:$C$1629,2,FALSE))</f>
        <v xml:space="preserve"> </v>
      </c>
      <c r="D1044" s="17" t="str">
        <f>IF(ISERROR(VLOOKUP(B1044,Emprunteurs!$A$2:$C$1629,3,FALSE))," ",VLOOKUP(B1044,Emprunteurs!$A$2:$C$1629,3,FALSE))</f>
        <v xml:space="preserve"> </v>
      </c>
      <c r="E1044" s="17" t="str">
        <f>IF(ISERROR(VLOOKUP(B1044,Emprunteurs!$A$2:$E$1629,4,FALSE))," ",VLOOKUP(B1044,Emprunteurs!$A$2:$E$1629,4,FALSE))</f>
        <v xml:space="preserve"> </v>
      </c>
      <c r="F1044" s="17" t="str">
        <f>IF(ISERROR(VLOOKUP(B1044,Emprunteurs!$A$2:$E$1629,5,FALSE))," ",VLOOKUP(B1044,Emprunteurs!$A$2:$E$1629,5,FALSE))</f>
        <v xml:space="preserve"> </v>
      </c>
      <c r="J1044" s="17" t="str">
        <f>IF(ISERROR(VLOOKUP(H1044,Inventaire!$A$2:$D$180,3,FALSE))," ",VLOOKUP(H1044,Inventaire!$A$2:$D$180,3,FALSE))</f>
        <v xml:space="preserve"> </v>
      </c>
    </row>
    <row r="1045" spans="3:10" x14ac:dyDescent="0.25">
      <c r="C1045" s="17" t="str">
        <f>IF(ISERROR(VLOOKUP(B1045,Emprunteurs!$A$2:$C$1629,2,FALSE))," ",VLOOKUP(B1045,Emprunteurs!$A$2:$C$1629,2,FALSE))</f>
        <v xml:space="preserve"> </v>
      </c>
      <c r="D1045" s="17" t="str">
        <f>IF(ISERROR(VLOOKUP(B1045,Emprunteurs!$A$2:$C$1629,3,FALSE))," ",VLOOKUP(B1045,Emprunteurs!$A$2:$C$1629,3,FALSE))</f>
        <v xml:space="preserve"> </v>
      </c>
      <c r="E1045" s="17" t="str">
        <f>IF(ISERROR(VLOOKUP(B1045,Emprunteurs!$A$2:$E$1629,4,FALSE))," ",VLOOKUP(B1045,Emprunteurs!$A$2:$E$1629,4,FALSE))</f>
        <v xml:space="preserve"> </v>
      </c>
      <c r="F1045" s="17" t="str">
        <f>IF(ISERROR(VLOOKUP(B1045,Emprunteurs!$A$2:$E$1629,5,FALSE))," ",VLOOKUP(B1045,Emprunteurs!$A$2:$E$1629,5,FALSE))</f>
        <v xml:space="preserve"> </v>
      </c>
      <c r="J1045" s="17" t="str">
        <f>IF(ISERROR(VLOOKUP(H1045,Inventaire!$A$2:$D$180,3,FALSE))," ",VLOOKUP(H1045,Inventaire!$A$2:$D$180,3,FALSE))</f>
        <v xml:space="preserve"> </v>
      </c>
    </row>
    <row r="1046" spans="3:10" x14ac:dyDescent="0.25">
      <c r="C1046" s="17" t="str">
        <f>IF(ISERROR(VLOOKUP(B1046,Emprunteurs!$A$2:$C$1629,2,FALSE))," ",VLOOKUP(B1046,Emprunteurs!$A$2:$C$1629,2,FALSE))</f>
        <v xml:space="preserve"> </v>
      </c>
      <c r="D1046" s="17" t="str">
        <f>IF(ISERROR(VLOOKUP(B1046,Emprunteurs!$A$2:$C$1629,3,FALSE))," ",VLOOKUP(B1046,Emprunteurs!$A$2:$C$1629,3,FALSE))</f>
        <v xml:space="preserve"> </v>
      </c>
      <c r="E1046" s="17" t="str">
        <f>IF(ISERROR(VLOOKUP(B1046,Emprunteurs!$A$2:$E$1629,4,FALSE))," ",VLOOKUP(B1046,Emprunteurs!$A$2:$E$1629,4,FALSE))</f>
        <v xml:space="preserve"> </v>
      </c>
      <c r="F1046" s="17" t="str">
        <f>IF(ISERROR(VLOOKUP(B1046,Emprunteurs!$A$2:$E$1629,5,FALSE))," ",VLOOKUP(B1046,Emprunteurs!$A$2:$E$1629,5,FALSE))</f>
        <v xml:space="preserve"> </v>
      </c>
      <c r="J1046" s="17" t="str">
        <f>IF(ISERROR(VLOOKUP(H1046,Inventaire!$A$2:$D$180,3,FALSE))," ",VLOOKUP(H1046,Inventaire!$A$2:$D$180,3,FALSE))</f>
        <v xml:space="preserve"> </v>
      </c>
    </row>
    <row r="1047" spans="3:10" x14ac:dyDescent="0.25">
      <c r="C1047" s="17" t="str">
        <f>IF(ISERROR(VLOOKUP(B1047,Emprunteurs!$A$2:$C$1629,2,FALSE))," ",VLOOKUP(B1047,Emprunteurs!$A$2:$C$1629,2,FALSE))</f>
        <v xml:space="preserve"> </v>
      </c>
      <c r="D1047" s="17" t="str">
        <f>IF(ISERROR(VLOOKUP(B1047,Emprunteurs!$A$2:$C$1629,3,FALSE))," ",VLOOKUP(B1047,Emprunteurs!$A$2:$C$1629,3,FALSE))</f>
        <v xml:space="preserve"> </v>
      </c>
      <c r="E1047" s="17" t="str">
        <f>IF(ISERROR(VLOOKUP(B1047,Emprunteurs!$A$2:$E$1629,4,FALSE))," ",VLOOKUP(B1047,Emprunteurs!$A$2:$E$1629,4,FALSE))</f>
        <v xml:space="preserve"> </v>
      </c>
      <c r="F1047" s="17" t="str">
        <f>IF(ISERROR(VLOOKUP(B1047,Emprunteurs!$A$2:$E$1629,5,FALSE))," ",VLOOKUP(B1047,Emprunteurs!$A$2:$E$1629,5,FALSE))</f>
        <v xml:space="preserve"> </v>
      </c>
      <c r="J1047" s="17" t="str">
        <f>IF(ISERROR(VLOOKUP(H1047,Inventaire!$A$2:$D$180,3,FALSE))," ",VLOOKUP(H1047,Inventaire!$A$2:$D$180,3,FALSE))</f>
        <v xml:space="preserve"> </v>
      </c>
    </row>
    <row r="1048" spans="3:10" x14ac:dyDescent="0.25">
      <c r="C1048" s="17" t="str">
        <f>IF(ISERROR(VLOOKUP(B1048,Emprunteurs!$A$2:$C$1629,2,FALSE))," ",VLOOKUP(B1048,Emprunteurs!$A$2:$C$1629,2,FALSE))</f>
        <v xml:space="preserve"> </v>
      </c>
      <c r="D1048" s="17" t="str">
        <f>IF(ISERROR(VLOOKUP(B1048,Emprunteurs!$A$2:$C$1629,3,FALSE))," ",VLOOKUP(B1048,Emprunteurs!$A$2:$C$1629,3,FALSE))</f>
        <v xml:space="preserve"> </v>
      </c>
      <c r="E1048" s="17" t="str">
        <f>IF(ISERROR(VLOOKUP(B1048,Emprunteurs!$A$2:$E$1629,4,FALSE))," ",VLOOKUP(B1048,Emprunteurs!$A$2:$E$1629,4,FALSE))</f>
        <v xml:space="preserve"> </v>
      </c>
      <c r="F1048" s="17" t="str">
        <f>IF(ISERROR(VLOOKUP(B1048,Emprunteurs!$A$2:$E$1629,5,FALSE))," ",VLOOKUP(B1048,Emprunteurs!$A$2:$E$1629,5,FALSE))</f>
        <v xml:space="preserve"> </v>
      </c>
      <c r="J1048" s="17" t="str">
        <f>IF(ISERROR(VLOOKUP(H1048,Inventaire!$A$2:$D$180,3,FALSE))," ",VLOOKUP(H1048,Inventaire!$A$2:$D$180,3,FALSE))</f>
        <v xml:space="preserve"> </v>
      </c>
    </row>
    <row r="1049" spans="3:10" x14ac:dyDescent="0.25">
      <c r="C1049" s="17" t="str">
        <f>IF(ISERROR(VLOOKUP(B1049,Emprunteurs!$A$2:$C$1629,2,FALSE))," ",VLOOKUP(B1049,Emprunteurs!$A$2:$C$1629,2,FALSE))</f>
        <v xml:space="preserve"> </v>
      </c>
      <c r="D1049" s="17" t="str">
        <f>IF(ISERROR(VLOOKUP(B1049,Emprunteurs!$A$2:$C$1629,3,FALSE))," ",VLOOKUP(B1049,Emprunteurs!$A$2:$C$1629,3,FALSE))</f>
        <v xml:space="preserve"> </v>
      </c>
      <c r="E1049" s="17" t="str">
        <f>IF(ISERROR(VLOOKUP(B1049,Emprunteurs!$A$2:$E$1629,4,FALSE))," ",VLOOKUP(B1049,Emprunteurs!$A$2:$E$1629,4,FALSE))</f>
        <v xml:space="preserve"> </v>
      </c>
      <c r="F1049" s="17" t="str">
        <f>IF(ISERROR(VLOOKUP(B1049,Emprunteurs!$A$2:$E$1629,5,FALSE))," ",VLOOKUP(B1049,Emprunteurs!$A$2:$E$1629,5,FALSE))</f>
        <v xml:space="preserve"> </v>
      </c>
      <c r="J1049" s="17" t="str">
        <f>IF(ISERROR(VLOOKUP(H1049,Inventaire!$A$2:$D$180,3,FALSE))," ",VLOOKUP(H1049,Inventaire!$A$2:$D$180,3,FALSE))</f>
        <v xml:space="preserve"> </v>
      </c>
    </row>
    <row r="1050" spans="3:10" x14ac:dyDescent="0.25">
      <c r="C1050" s="17" t="str">
        <f>IF(ISERROR(VLOOKUP(B1050,Emprunteurs!$A$2:$C$1629,2,FALSE))," ",VLOOKUP(B1050,Emprunteurs!$A$2:$C$1629,2,FALSE))</f>
        <v xml:space="preserve"> </v>
      </c>
      <c r="D1050" s="17" t="str">
        <f>IF(ISERROR(VLOOKUP(B1050,Emprunteurs!$A$2:$C$1629,3,FALSE))," ",VLOOKUP(B1050,Emprunteurs!$A$2:$C$1629,3,FALSE))</f>
        <v xml:space="preserve"> </v>
      </c>
      <c r="E1050" s="17" t="str">
        <f>IF(ISERROR(VLOOKUP(B1050,Emprunteurs!$A$2:$E$1629,4,FALSE))," ",VLOOKUP(B1050,Emprunteurs!$A$2:$E$1629,4,FALSE))</f>
        <v xml:space="preserve"> </v>
      </c>
      <c r="F1050" s="17" t="str">
        <f>IF(ISERROR(VLOOKUP(B1050,Emprunteurs!$A$2:$E$1629,5,FALSE))," ",VLOOKUP(B1050,Emprunteurs!$A$2:$E$1629,5,FALSE))</f>
        <v xml:space="preserve"> </v>
      </c>
      <c r="J1050" s="17" t="str">
        <f>IF(ISERROR(VLOOKUP(H1050,Inventaire!$A$2:$D$180,3,FALSE))," ",VLOOKUP(H1050,Inventaire!$A$2:$D$180,3,FALSE))</f>
        <v xml:space="preserve"> </v>
      </c>
    </row>
    <row r="1051" spans="3:10" x14ac:dyDescent="0.25">
      <c r="C1051" s="17" t="str">
        <f>IF(ISERROR(VLOOKUP(B1051,Emprunteurs!$A$2:$C$1629,2,FALSE))," ",VLOOKUP(B1051,Emprunteurs!$A$2:$C$1629,2,FALSE))</f>
        <v xml:space="preserve"> </v>
      </c>
      <c r="D1051" s="17" t="str">
        <f>IF(ISERROR(VLOOKUP(B1051,Emprunteurs!$A$2:$C$1629,3,FALSE))," ",VLOOKUP(B1051,Emprunteurs!$A$2:$C$1629,3,FALSE))</f>
        <v xml:space="preserve"> </v>
      </c>
      <c r="E1051" s="17" t="str">
        <f>IF(ISERROR(VLOOKUP(B1051,Emprunteurs!$A$2:$E$1629,4,FALSE))," ",VLOOKUP(B1051,Emprunteurs!$A$2:$E$1629,4,FALSE))</f>
        <v xml:space="preserve"> </v>
      </c>
      <c r="F1051" s="17" t="str">
        <f>IF(ISERROR(VLOOKUP(B1051,Emprunteurs!$A$2:$E$1629,5,FALSE))," ",VLOOKUP(B1051,Emprunteurs!$A$2:$E$1629,5,FALSE))</f>
        <v xml:space="preserve"> </v>
      </c>
      <c r="J1051" s="17" t="str">
        <f>IF(ISERROR(VLOOKUP(H1051,Inventaire!$A$2:$D$180,3,FALSE))," ",VLOOKUP(H1051,Inventaire!$A$2:$D$180,3,FALSE))</f>
        <v xml:space="preserve"> </v>
      </c>
    </row>
    <row r="1052" spans="3:10" x14ac:dyDescent="0.25">
      <c r="C1052" s="17" t="str">
        <f>IF(ISERROR(VLOOKUP(B1052,Emprunteurs!$A$2:$C$1629,2,FALSE))," ",VLOOKUP(B1052,Emprunteurs!$A$2:$C$1629,2,FALSE))</f>
        <v xml:space="preserve"> </v>
      </c>
      <c r="D1052" s="17" t="str">
        <f>IF(ISERROR(VLOOKUP(B1052,Emprunteurs!$A$2:$C$1629,3,FALSE))," ",VLOOKUP(B1052,Emprunteurs!$A$2:$C$1629,3,FALSE))</f>
        <v xml:space="preserve"> </v>
      </c>
      <c r="E1052" s="17" t="str">
        <f>IF(ISERROR(VLOOKUP(B1052,Emprunteurs!$A$2:$E$1629,4,FALSE))," ",VLOOKUP(B1052,Emprunteurs!$A$2:$E$1629,4,FALSE))</f>
        <v xml:space="preserve"> </v>
      </c>
      <c r="F1052" s="17" t="str">
        <f>IF(ISERROR(VLOOKUP(B1052,Emprunteurs!$A$2:$E$1629,5,FALSE))," ",VLOOKUP(B1052,Emprunteurs!$A$2:$E$1629,5,FALSE))</f>
        <v xml:space="preserve"> </v>
      </c>
      <c r="J1052" s="17" t="str">
        <f>IF(ISERROR(VLOOKUP(H1052,Inventaire!$A$2:$D$180,3,FALSE))," ",VLOOKUP(H1052,Inventaire!$A$2:$D$180,3,FALSE))</f>
        <v xml:space="preserve"> </v>
      </c>
    </row>
    <row r="1053" spans="3:10" x14ac:dyDescent="0.25">
      <c r="C1053" s="17" t="str">
        <f>IF(ISERROR(VLOOKUP(B1053,Emprunteurs!$A$2:$C$1629,2,FALSE))," ",VLOOKUP(B1053,Emprunteurs!$A$2:$C$1629,2,FALSE))</f>
        <v xml:space="preserve"> </v>
      </c>
      <c r="D1053" s="17" t="str">
        <f>IF(ISERROR(VLOOKUP(B1053,Emprunteurs!$A$2:$C$1629,3,FALSE))," ",VLOOKUP(B1053,Emprunteurs!$A$2:$C$1629,3,FALSE))</f>
        <v xml:space="preserve"> </v>
      </c>
      <c r="E1053" s="17" t="str">
        <f>IF(ISERROR(VLOOKUP(B1053,Emprunteurs!$A$2:$E$1629,4,FALSE))," ",VLOOKUP(B1053,Emprunteurs!$A$2:$E$1629,4,FALSE))</f>
        <v xml:space="preserve"> </v>
      </c>
      <c r="F1053" s="17" t="str">
        <f>IF(ISERROR(VLOOKUP(B1053,Emprunteurs!$A$2:$E$1629,5,FALSE))," ",VLOOKUP(B1053,Emprunteurs!$A$2:$E$1629,5,FALSE))</f>
        <v xml:space="preserve"> </v>
      </c>
      <c r="J1053" s="17" t="str">
        <f>IF(ISERROR(VLOOKUP(H1053,Inventaire!$A$2:$D$180,3,FALSE))," ",VLOOKUP(H1053,Inventaire!$A$2:$D$180,3,FALSE))</f>
        <v xml:space="preserve"> </v>
      </c>
    </row>
    <row r="1054" spans="3:10" x14ac:dyDescent="0.25">
      <c r="C1054" s="17" t="str">
        <f>IF(ISERROR(VLOOKUP(B1054,Emprunteurs!$A$2:$C$1629,2,FALSE))," ",VLOOKUP(B1054,Emprunteurs!$A$2:$C$1629,2,FALSE))</f>
        <v xml:space="preserve"> </v>
      </c>
      <c r="D1054" s="17" t="str">
        <f>IF(ISERROR(VLOOKUP(B1054,Emprunteurs!$A$2:$C$1629,3,FALSE))," ",VLOOKUP(B1054,Emprunteurs!$A$2:$C$1629,3,FALSE))</f>
        <v xml:space="preserve"> </v>
      </c>
      <c r="E1054" s="17" t="str">
        <f>IF(ISERROR(VLOOKUP(B1054,Emprunteurs!$A$2:$E$1629,4,FALSE))," ",VLOOKUP(B1054,Emprunteurs!$A$2:$E$1629,4,FALSE))</f>
        <v xml:space="preserve"> </v>
      </c>
      <c r="F1054" s="17" t="str">
        <f>IF(ISERROR(VLOOKUP(B1054,Emprunteurs!$A$2:$E$1629,5,FALSE))," ",VLOOKUP(B1054,Emprunteurs!$A$2:$E$1629,5,FALSE))</f>
        <v xml:space="preserve"> </v>
      </c>
      <c r="J1054" s="17" t="str">
        <f>IF(ISERROR(VLOOKUP(H1054,Inventaire!$A$2:$D$180,3,FALSE))," ",VLOOKUP(H1054,Inventaire!$A$2:$D$180,3,FALSE))</f>
        <v xml:space="preserve"> </v>
      </c>
    </row>
    <row r="1055" spans="3:10" x14ac:dyDescent="0.25">
      <c r="C1055" s="17" t="str">
        <f>IF(ISERROR(VLOOKUP(B1055,Emprunteurs!$A$2:$C$1629,2,FALSE))," ",VLOOKUP(B1055,Emprunteurs!$A$2:$C$1629,2,FALSE))</f>
        <v xml:space="preserve"> </v>
      </c>
      <c r="D1055" s="17" t="str">
        <f>IF(ISERROR(VLOOKUP(B1055,Emprunteurs!$A$2:$C$1629,3,FALSE))," ",VLOOKUP(B1055,Emprunteurs!$A$2:$C$1629,3,FALSE))</f>
        <v xml:space="preserve"> </v>
      </c>
      <c r="E1055" s="17" t="str">
        <f>IF(ISERROR(VLOOKUP(B1055,Emprunteurs!$A$2:$E$1629,4,FALSE))," ",VLOOKUP(B1055,Emprunteurs!$A$2:$E$1629,4,FALSE))</f>
        <v xml:space="preserve"> </v>
      </c>
      <c r="F1055" s="17" t="str">
        <f>IF(ISERROR(VLOOKUP(B1055,Emprunteurs!$A$2:$E$1629,5,FALSE))," ",VLOOKUP(B1055,Emprunteurs!$A$2:$E$1629,5,FALSE))</f>
        <v xml:space="preserve"> </v>
      </c>
      <c r="J1055" s="17" t="str">
        <f>IF(ISERROR(VLOOKUP(H1055,Inventaire!$A$2:$D$180,3,FALSE))," ",VLOOKUP(H1055,Inventaire!$A$2:$D$180,3,FALSE))</f>
        <v xml:space="preserve"> </v>
      </c>
    </row>
    <row r="1056" spans="3:10" x14ac:dyDescent="0.25">
      <c r="C1056" s="17" t="str">
        <f>IF(ISERROR(VLOOKUP(B1056,Emprunteurs!$A$2:$C$1629,2,FALSE))," ",VLOOKUP(B1056,Emprunteurs!$A$2:$C$1629,2,FALSE))</f>
        <v xml:space="preserve"> </v>
      </c>
      <c r="D1056" s="17" t="str">
        <f>IF(ISERROR(VLOOKUP(B1056,Emprunteurs!$A$2:$C$1629,3,FALSE))," ",VLOOKUP(B1056,Emprunteurs!$A$2:$C$1629,3,FALSE))</f>
        <v xml:space="preserve"> </v>
      </c>
      <c r="E1056" s="17" t="str">
        <f>IF(ISERROR(VLOOKUP(B1056,Emprunteurs!$A$2:$E$1629,4,FALSE))," ",VLOOKUP(B1056,Emprunteurs!$A$2:$E$1629,4,FALSE))</f>
        <v xml:space="preserve"> </v>
      </c>
      <c r="F1056" s="17" t="str">
        <f>IF(ISERROR(VLOOKUP(B1056,Emprunteurs!$A$2:$E$1629,5,FALSE))," ",VLOOKUP(B1056,Emprunteurs!$A$2:$E$1629,5,FALSE))</f>
        <v xml:space="preserve"> </v>
      </c>
      <c r="J1056" s="17" t="str">
        <f>IF(ISERROR(VLOOKUP(H1056,Inventaire!$A$2:$D$180,3,FALSE))," ",VLOOKUP(H1056,Inventaire!$A$2:$D$180,3,FALSE))</f>
        <v xml:space="preserve"> </v>
      </c>
    </row>
    <row r="1057" spans="3:10" x14ac:dyDescent="0.25">
      <c r="C1057" s="17" t="str">
        <f>IF(ISERROR(VLOOKUP(B1057,Emprunteurs!$A$2:$C$1629,2,FALSE))," ",VLOOKUP(B1057,Emprunteurs!$A$2:$C$1629,2,FALSE))</f>
        <v xml:space="preserve"> </v>
      </c>
      <c r="D1057" s="17" t="str">
        <f>IF(ISERROR(VLOOKUP(B1057,Emprunteurs!$A$2:$C$1629,3,FALSE))," ",VLOOKUP(B1057,Emprunteurs!$A$2:$C$1629,3,FALSE))</f>
        <v xml:space="preserve"> </v>
      </c>
      <c r="E1057" s="17" t="str">
        <f>IF(ISERROR(VLOOKUP(B1057,Emprunteurs!$A$2:$E$1629,4,FALSE))," ",VLOOKUP(B1057,Emprunteurs!$A$2:$E$1629,4,FALSE))</f>
        <v xml:space="preserve"> </v>
      </c>
      <c r="F1057" s="17" t="str">
        <f>IF(ISERROR(VLOOKUP(B1057,Emprunteurs!$A$2:$E$1629,5,FALSE))," ",VLOOKUP(B1057,Emprunteurs!$A$2:$E$1629,5,FALSE))</f>
        <v xml:space="preserve"> </v>
      </c>
      <c r="J1057" s="17" t="str">
        <f>IF(ISERROR(VLOOKUP(H1057,Inventaire!$A$2:$D$180,3,FALSE))," ",VLOOKUP(H1057,Inventaire!$A$2:$D$180,3,FALSE))</f>
        <v xml:space="preserve"> </v>
      </c>
    </row>
    <row r="1058" spans="3:10" x14ac:dyDescent="0.25">
      <c r="C1058" s="17" t="str">
        <f>IF(ISERROR(VLOOKUP(B1058,Emprunteurs!$A$2:$C$1629,2,FALSE))," ",VLOOKUP(B1058,Emprunteurs!$A$2:$C$1629,2,FALSE))</f>
        <v xml:space="preserve"> </v>
      </c>
      <c r="D1058" s="17" t="str">
        <f>IF(ISERROR(VLOOKUP(B1058,Emprunteurs!$A$2:$C$1629,3,FALSE))," ",VLOOKUP(B1058,Emprunteurs!$A$2:$C$1629,3,FALSE))</f>
        <v xml:space="preserve"> </v>
      </c>
      <c r="E1058" s="17" t="str">
        <f>IF(ISERROR(VLOOKUP(B1058,Emprunteurs!$A$2:$E$1629,4,FALSE))," ",VLOOKUP(B1058,Emprunteurs!$A$2:$E$1629,4,FALSE))</f>
        <v xml:space="preserve"> </v>
      </c>
      <c r="F1058" s="17" t="str">
        <f>IF(ISERROR(VLOOKUP(B1058,Emprunteurs!$A$2:$E$1629,5,FALSE))," ",VLOOKUP(B1058,Emprunteurs!$A$2:$E$1629,5,FALSE))</f>
        <v xml:space="preserve"> </v>
      </c>
      <c r="J1058" s="17" t="str">
        <f>IF(ISERROR(VLOOKUP(H1058,Inventaire!$A$2:$D$180,3,FALSE))," ",VLOOKUP(H1058,Inventaire!$A$2:$D$180,3,FALSE))</f>
        <v xml:space="preserve"> </v>
      </c>
    </row>
    <row r="1059" spans="3:10" x14ac:dyDescent="0.25">
      <c r="C1059" s="17" t="str">
        <f>IF(ISERROR(VLOOKUP(B1059,Emprunteurs!$A$2:$C$1629,2,FALSE))," ",VLOOKUP(B1059,Emprunteurs!$A$2:$C$1629,2,FALSE))</f>
        <v xml:space="preserve"> </v>
      </c>
      <c r="D1059" s="17" t="str">
        <f>IF(ISERROR(VLOOKUP(B1059,Emprunteurs!$A$2:$C$1629,3,FALSE))," ",VLOOKUP(B1059,Emprunteurs!$A$2:$C$1629,3,FALSE))</f>
        <v xml:space="preserve"> </v>
      </c>
      <c r="E1059" s="17" t="str">
        <f>IF(ISERROR(VLOOKUP(B1059,Emprunteurs!$A$2:$E$1629,4,FALSE))," ",VLOOKUP(B1059,Emprunteurs!$A$2:$E$1629,4,FALSE))</f>
        <v xml:space="preserve"> </v>
      </c>
      <c r="F1059" s="17" t="str">
        <f>IF(ISERROR(VLOOKUP(B1059,Emprunteurs!$A$2:$E$1629,5,FALSE))," ",VLOOKUP(B1059,Emprunteurs!$A$2:$E$1629,5,FALSE))</f>
        <v xml:space="preserve"> </v>
      </c>
      <c r="J1059" s="17" t="str">
        <f>IF(ISERROR(VLOOKUP(H1059,Inventaire!$A$2:$D$180,3,FALSE))," ",VLOOKUP(H1059,Inventaire!$A$2:$D$180,3,FALSE))</f>
        <v xml:space="preserve"> </v>
      </c>
    </row>
    <row r="1060" spans="3:10" x14ac:dyDescent="0.25">
      <c r="C1060" s="17" t="str">
        <f>IF(ISERROR(VLOOKUP(B1060,Emprunteurs!$A$2:$C$1629,2,FALSE))," ",VLOOKUP(B1060,Emprunteurs!$A$2:$C$1629,2,FALSE))</f>
        <v xml:space="preserve"> </v>
      </c>
      <c r="D1060" s="17" t="str">
        <f>IF(ISERROR(VLOOKUP(B1060,Emprunteurs!$A$2:$C$1629,3,FALSE))," ",VLOOKUP(B1060,Emprunteurs!$A$2:$C$1629,3,FALSE))</f>
        <v xml:space="preserve"> </v>
      </c>
      <c r="E1060" s="17" t="str">
        <f>IF(ISERROR(VLOOKUP(B1060,Emprunteurs!$A$2:$E$1629,4,FALSE))," ",VLOOKUP(B1060,Emprunteurs!$A$2:$E$1629,4,FALSE))</f>
        <v xml:space="preserve"> </v>
      </c>
      <c r="F1060" s="17" t="str">
        <f>IF(ISERROR(VLOOKUP(B1060,Emprunteurs!$A$2:$E$1629,5,FALSE))," ",VLOOKUP(B1060,Emprunteurs!$A$2:$E$1629,5,FALSE))</f>
        <v xml:space="preserve"> </v>
      </c>
      <c r="J1060" s="17" t="str">
        <f>IF(ISERROR(VLOOKUP(H1060,Inventaire!$A$2:$D$180,3,FALSE))," ",VLOOKUP(H1060,Inventaire!$A$2:$D$180,3,FALSE))</f>
        <v xml:space="preserve"> </v>
      </c>
    </row>
    <row r="1061" spans="3:10" x14ac:dyDescent="0.25">
      <c r="C1061" s="17" t="str">
        <f>IF(ISERROR(VLOOKUP(B1061,Emprunteurs!$A$2:$C$1629,2,FALSE))," ",VLOOKUP(B1061,Emprunteurs!$A$2:$C$1629,2,FALSE))</f>
        <v xml:space="preserve"> </v>
      </c>
      <c r="D1061" s="17" t="str">
        <f>IF(ISERROR(VLOOKUP(B1061,Emprunteurs!$A$2:$C$1629,3,FALSE))," ",VLOOKUP(B1061,Emprunteurs!$A$2:$C$1629,3,FALSE))</f>
        <v xml:space="preserve"> </v>
      </c>
      <c r="E1061" s="17" t="str">
        <f>IF(ISERROR(VLOOKUP(B1061,Emprunteurs!$A$2:$E$1629,4,FALSE))," ",VLOOKUP(B1061,Emprunteurs!$A$2:$E$1629,4,FALSE))</f>
        <v xml:space="preserve"> </v>
      </c>
      <c r="F1061" s="17" t="str">
        <f>IF(ISERROR(VLOOKUP(B1061,Emprunteurs!$A$2:$E$1629,5,FALSE))," ",VLOOKUP(B1061,Emprunteurs!$A$2:$E$1629,5,FALSE))</f>
        <v xml:space="preserve"> </v>
      </c>
      <c r="J1061" s="17" t="str">
        <f>IF(ISERROR(VLOOKUP(H1061,Inventaire!$A$2:$D$180,3,FALSE))," ",VLOOKUP(H1061,Inventaire!$A$2:$D$180,3,FALSE))</f>
        <v xml:space="preserve"> </v>
      </c>
    </row>
    <row r="1062" spans="3:10" x14ac:dyDescent="0.25">
      <c r="C1062" s="17" t="str">
        <f>IF(ISERROR(VLOOKUP(B1062,Emprunteurs!$A$2:$C$1629,2,FALSE))," ",VLOOKUP(B1062,Emprunteurs!$A$2:$C$1629,2,FALSE))</f>
        <v xml:space="preserve"> </v>
      </c>
      <c r="D1062" s="17" t="str">
        <f>IF(ISERROR(VLOOKUP(B1062,Emprunteurs!$A$2:$C$1629,3,FALSE))," ",VLOOKUP(B1062,Emprunteurs!$A$2:$C$1629,3,FALSE))</f>
        <v xml:space="preserve"> </v>
      </c>
      <c r="E1062" s="17" t="str">
        <f>IF(ISERROR(VLOOKUP(B1062,Emprunteurs!$A$2:$E$1629,4,FALSE))," ",VLOOKUP(B1062,Emprunteurs!$A$2:$E$1629,4,FALSE))</f>
        <v xml:space="preserve"> </v>
      </c>
      <c r="F1062" s="17" t="str">
        <f>IF(ISERROR(VLOOKUP(B1062,Emprunteurs!$A$2:$E$1629,5,FALSE))," ",VLOOKUP(B1062,Emprunteurs!$A$2:$E$1629,5,FALSE))</f>
        <v xml:space="preserve"> </v>
      </c>
      <c r="J1062" s="17" t="str">
        <f>IF(ISERROR(VLOOKUP(H1062,Inventaire!$A$2:$D$180,3,FALSE))," ",VLOOKUP(H1062,Inventaire!$A$2:$D$180,3,FALSE))</f>
        <v xml:space="preserve"> </v>
      </c>
    </row>
    <row r="1063" spans="3:10" x14ac:dyDescent="0.25">
      <c r="C1063" s="17" t="str">
        <f>IF(ISERROR(VLOOKUP(B1063,Emprunteurs!$A$2:$C$1629,2,FALSE))," ",VLOOKUP(B1063,Emprunteurs!$A$2:$C$1629,2,FALSE))</f>
        <v xml:space="preserve"> </v>
      </c>
      <c r="D1063" s="17" t="str">
        <f>IF(ISERROR(VLOOKUP(B1063,Emprunteurs!$A$2:$C$1629,3,FALSE))," ",VLOOKUP(B1063,Emprunteurs!$A$2:$C$1629,3,FALSE))</f>
        <v xml:space="preserve"> </v>
      </c>
      <c r="E1063" s="17" t="str">
        <f>IF(ISERROR(VLOOKUP(B1063,Emprunteurs!$A$2:$E$1629,4,FALSE))," ",VLOOKUP(B1063,Emprunteurs!$A$2:$E$1629,4,FALSE))</f>
        <v xml:space="preserve"> </v>
      </c>
      <c r="F1063" s="17" t="str">
        <f>IF(ISERROR(VLOOKUP(B1063,Emprunteurs!$A$2:$E$1629,5,FALSE))," ",VLOOKUP(B1063,Emprunteurs!$A$2:$E$1629,5,FALSE))</f>
        <v xml:space="preserve"> </v>
      </c>
      <c r="J1063" s="17" t="str">
        <f>IF(ISERROR(VLOOKUP(H1063,Inventaire!$A$2:$D$180,3,FALSE))," ",VLOOKUP(H1063,Inventaire!$A$2:$D$180,3,FALSE))</f>
        <v xml:space="preserve"> </v>
      </c>
    </row>
    <row r="1064" spans="3:10" x14ac:dyDescent="0.25">
      <c r="C1064" s="17" t="str">
        <f>IF(ISERROR(VLOOKUP(B1064,Emprunteurs!$A$2:$C$1629,2,FALSE))," ",VLOOKUP(B1064,Emprunteurs!$A$2:$C$1629,2,FALSE))</f>
        <v xml:space="preserve"> </v>
      </c>
      <c r="D1064" s="17" t="str">
        <f>IF(ISERROR(VLOOKUP(B1064,Emprunteurs!$A$2:$C$1629,3,FALSE))," ",VLOOKUP(B1064,Emprunteurs!$A$2:$C$1629,3,FALSE))</f>
        <v xml:space="preserve"> </v>
      </c>
      <c r="E1064" s="17" t="str">
        <f>IF(ISERROR(VLOOKUP(B1064,Emprunteurs!$A$2:$E$1629,4,FALSE))," ",VLOOKUP(B1064,Emprunteurs!$A$2:$E$1629,4,FALSE))</f>
        <v xml:space="preserve"> </v>
      </c>
      <c r="F1064" s="17" t="str">
        <f>IF(ISERROR(VLOOKUP(B1064,Emprunteurs!$A$2:$E$1629,5,FALSE))," ",VLOOKUP(B1064,Emprunteurs!$A$2:$E$1629,5,FALSE))</f>
        <v xml:space="preserve"> </v>
      </c>
      <c r="J1064" s="17" t="str">
        <f>IF(ISERROR(VLOOKUP(H1064,Inventaire!$A$2:$D$180,3,FALSE))," ",VLOOKUP(H1064,Inventaire!$A$2:$D$180,3,FALSE))</f>
        <v xml:space="preserve"> </v>
      </c>
    </row>
    <row r="1065" spans="3:10" x14ac:dyDescent="0.25">
      <c r="C1065" s="17" t="str">
        <f>IF(ISERROR(VLOOKUP(B1065,Emprunteurs!$A$2:$C$1629,2,FALSE))," ",VLOOKUP(B1065,Emprunteurs!$A$2:$C$1629,2,FALSE))</f>
        <v xml:space="preserve"> </v>
      </c>
      <c r="D1065" s="17" t="str">
        <f>IF(ISERROR(VLOOKUP(B1065,Emprunteurs!$A$2:$C$1629,3,FALSE))," ",VLOOKUP(B1065,Emprunteurs!$A$2:$C$1629,3,FALSE))</f>
        <v xml:space="preserve"> </v>
      </c>
      <c r="E1065" s="17" t="str">
        <f>IF(ISERROR(VLOOKUP(B1065,Emprunteurs!$A$2:$E$1629,4,FALSE))," ",VLOOKUP(B1065,Emprunteurs!$A$2:$E$1629,4,FALSE))</f>
        <v xml:space="preserve"> </v>
      </c>
      <c r="F1065" s="17" t="str">
        <f>IF(ISERROR(VLOOKUP(B1065,Emprunteurs!$A$2:$E$1629,5,FALSE))," ",VLOOKUP(B1065,Emprunteurs!$A$2:$E$1629,5,FALSE))</f>
        <v xml:space="preserve"> </v>
      </c>
      <c r="J1065" s="17" t="str">
        <f>IF(ISERROR(VLOOKUP(H1065,Inventaire!$A$2:$D$180,3,FALSE))," ",VLOOKUP(H1065,Inventaire!$A$2:$D$180,3,FALSE))</f>
        <v xml:space="preserve"> </v>
      </c>
    </row>
    <row r="1066" spans="3:10" x14ac:dyDescent="0.25">
      <c r="C1066" s="17" t="str">
        <f>IF(ISERROR(VLOOKUP(B1066,Emprunteurs!$A$2:$C$1629,2,FALSE))," ",VLOOKUP(B1066,Emprunteurs!$A$2:$C$1629,2,FALSE))</f>
        <v xml:space="preserve"> </v>
      </c>
      <c r="D1066" s="17" t="str">
        <f>IF(ISERROR(VLOOKUP(B1066,Emprunteurs!$A$2:$C$1629,3,FALSE))," ",VLOOKUP(B1066,Emprunteurs!$A$2:$C$1629,3,FALSE))</f>
        <v xml:space="preserve"> </v>
      </c>
      <c r="E1066" s="17" t="str">
        <f>IF(ISERROR(VLOOKUP(B1066,Emprunteurs!$A$2:$E$1629,4,FALSE))," ",VLOOKUP(B1066,Emprunteurs!$A$2:$E$1629,4,FALSE))</f>
        <v xml:space="preserve"> </v>
      </c>
      <c r="F1066" s="17" t="str">
        <f>IF(ISERROR(VLOOKUP(B1066,Emprunteurs!$A$2:$E$1629,5,FALSE))," ",VLOOKUP(B1066,Emprunteurs!$A$2:$E$1629,5,FALSE))</f>
        <v xml:space="preserve"> </v>
      </c>
      <c r="J1066" s="17" t="str">
        <f>IF(ISERROR(VLOOKUP(H1066,Inventaire!$A$2:$D$180,3,FALSE))," ",VLOOKUP(H1066,Inventaire!$A$2:$D$180,3,FALSE))</f>
        <v xml:space="preserve"> </v>
      </c>
    </row>
    <row r="1067" spans="3:10" x14ac:dyDescent="0.25">
      <c r="C1067" s="17" t="str">
        <f>IF(ISERROR(VLOOKUP(B1067,Emprunteurs!$A$2:$C$1629,2,FALSE))," ",VLOOKUP(B1067,Emprunteurs!$A$2:$C$1629,2,FALSE))</f>
        <v xml:space="preserve"> </v>
      </c>
      <c r="D1067" s="17" t="str">
        <f>IF(ISERROR(VLOOKUP(B1067,Emprunteurs!$A$2:$C$1629,3,FALSE))," ",VLOOKUP(B1067,Emprunteurs!$A$2:$C$1629,3,FALSE))</f>
        <v xml:space="preserve"> </v>
      </c>
      <c r="E1067" s="17" t="str">
        <f>IF(ISERROR(VLOOKUP(B1067,Emprunteurs!$A$2:$E$1629,4,FALSE))," ",VLOOKUP(B1067,Emprunteurs!$A$2:$E$1629,4,FALSE))</f>
        <v xml:space="preserve"> </v>
      </c>
      <c r="F1067" s="17" t="str">
        <f>IF(ISERROR(VLOOKUP(B1067,Emprunteurs!$A$2:$E$1629,5,FALSE))," ",VLOOKUP(B1067,Emprunteurs!$A$2:$E$1629,5,FALSE))</f>
        <v xml:space="preserve"> </v>
      </c>
      <c r="J1067" s="17" t="str">
        <f>IF(ISERROR(VLOOKUP(H1067,Inventaire!$A$2:$D$180,3,FALSE))," ",VLOOKUP(H1067,Inventaire!$A$2:$D$180,3,FALSE))</f>
        <v xml:space="preserve"> </v>
      </c>
    </row>
    <row r="1068" spans="3:10" x14ac:dyDescent="0.25">
      <c r="C1068" s="17" t="str">
        <f>IF(ISERROR(VLOOKUP(B1068,Emprunteurs!$A$2:$C$1629,2,FALSE))," ",VLOOKUP(B1068,Emprunteurs!$A$2:$C$1629,2,FALSE))</f>
        <v xml:space="preserve"> </v>
      </c>
      <c r="D1068" s="17" t="str">
        <f>IF(ISERROR(VLOOKUP(B1068,Emprunteurs!$A$2:$C$1629,3,FALSE))," ",VLOOKUP(B1068,Emprunteurs!$A$2:$C$1629,3,FALSE))</f>
        <v xml:space="preserve"> </v>
      </c>
      <c r="E1068" s="17" t="str">
        <f>IF(ISERROR(VLOOKUP(B1068,Emprunteurs!$A$2:$E$1629,4,FALSE))," ",VLOOKUP(B1068,Emprunteurs!$A$2:$E$1629,4,FALSE))</f>
        <v xml:space="preserve"> </v>
      </c>
      <c r="F1068" s="17" t="str">
        <f>IF(ISERROR(VLOOKUP(B1068,Emprunteurs!$A$2:$E$1629,5,FALSE))," ",VLOOKUP(B1068,Emprunteurs!$A$2:$E$1629,5,FALSE))</f>
        <v xml:space="preserve"> </v>
      </c>
      <c r="J1068" s="17" t="str">
        <f>IF(ISERROR(VLOOKUP(H1068,Inventaire!$A$2:$D$180,3,FALSE))," ",VLOOKUP(H1068,Inventaire!$A$2:$D$180,3,FALSE))</f>
        <v xml:space="preserve"> </v>
      </c>
    </row>
    <row r="1069" spans="3:10" x14ac:dyDescent="0.25">
      <c r="C1069" s="17" t="str">
        <f>IF(ISERROR(VLOOKUP(B1069,Emprunteurs!$A$2:$C$1629,2,FALSE))," ",VLOOKUP(B1069,Emprunteurs!$A$2:$C$1629,2,FALSE))</f>
        <v xml:space="preserve"> </v>
      </c>
      <c r="D1069" s="17" t="str">
        <f>IF(ISERROR(VLOOKUP(B1069,Emprunteurs!$A$2:$C$1629,3,FALSE))," ",VLOOKUP(B1069,Emprunteurs!$A$2:$C$1629,3,FALSE))</f>
        <v xml:space="preserve"> </v>
      </c>
      <c r="E1069" s="17" t="str">
        <f>IF(ISERROR(VLOOKUP(B1069,Emprunteurs!$A$2:$E$1629,4,FALSE))," ",VLOOKUP(B1069,Emprunteurs!$A$2:$E$1629,4,FALSE))</f>
        <v xml:space="preserve"> </v>
      </c>
      <c r="F1069" s="17" t="str">
        <f>IF(ISERROR(VLOOKUP(B1069,Emprunteurs!$A$2:$E$1629,5,FALSE))," ",VLOOKUP(B1069,Emprunteurs!$A$2:$E$1629,5,FALSE))</f>
        <v xml:space="preserve"> </v>
      </c>
      <c r="J1069" s="17" t="str">
        <f>IF(ISERROR(VLOOKUP(H1069,Inventaire!$A$2:$D$180,3,FALSE))," ",VLOOKUP(H1069,Inventaire!$A$2:$D$180,3,FALSE))</f>
        <v xml:space="preserve"> </v>
      </c>
    </row>
    <row r="1070" spans="3:10" x14ac:dyDescent="0.25">
      <c r="C1070" s="17" t="str">
        <f>IF(ISERROR(VLOOKUP(B1070,Emprunteurs!$A$2:$C$1629,2,FALSE))," ",VLOOKUP(B1070,Emprunteurs!$A$2:$C$1629,2,FALSE))</f>
        <v xml:space="preserve"> </v>
      </c>
      <c r="D1070" s="17" t="str">
        <f>IF(ISERROR(VLOOKUP(B1070,Emprunteurs!$A$2:$C$1629,3,FALSE))," ",VLOOKUP(B1070,Emprunteurs!$A$2:$C$1629,3,FALSE))</f>
        <v xml:space="preserve"> </v>
      </c>
      <c r="E1070" s="17" t="str">
        <f>IF(ISERROR(VLOOKUP(B1070,Emprunteurs!$A$2:$E$1629,4,FALSE))," ",VLOOKUP(B1070,Emprunteurs!$A$2:$E$1629,4,FALSE))</f>
        <v xml:space="preserve"> </v>
      </c>
      <c r="F1070" s="17" t="str">
        <f>IF(ISERROR(VLOOKUP(B1070,Emprunteurs!$A$2:$E$1629,5,FALSE))," ",VLOOKUP(B1070,Emprunteurs!$A$2:$E$1629,5,FALSE))</f>
        <v xml:space="preserve"> </v>
      </c>
      <c r="J1070" s="17" t="str">
        <f>IF(ISERROR(VLOOKUP(H1070,Inventaire!$A$2:$D$180,3,FALSE))," ",VLOOKUP(H1070,Inventaire!$A$2:$D$180,3,FALSE))</f>
        <v xml:space="preserve"> </v>
      </c>
    </row>
    <row r="1071" spans="3:10" x14ac:dyDescent="0.25">
      <c r="C1071" s="17" t="str">
        <f>IF(ISERROR(VLOOKUP(B1071,Emprunteurs!$A$2:$C$1629,2,FALSE))," ",VLOOKUP(B1071,Emprunteurs!$A$2:$C$1629,2,FALSE))</f>
        <v xml:space="preserve"> </v>
      </c>
      <c r="D1071" s="17" t="str">
        <f>IF(ISERROR(VLOOKUP(B1071,Emprunteurs!$A$2:$C$1629,3,FALSE))," ",VLOOKUP(B1071,Emprunteurs!$A$2:$C$1629,3,FALSE))</f>
        <v xml:space="preserve"> </v>
      </c>
      <c r="E1071" s="17" t="str">
        <f>IF(ISERROR(VLOOKUP(B1071,Emprunteurs!$A$2:$E$1629,4,FALSE))," ",VLOOKUP(B1071,Emprunteurs!$A$2:$E$1629,4,FALSE))</f>
        <v xml:space="preserve"> </v>
      </c>
      <c r="F1071" s="17" t="str">
        <f>IF(ISERROR(VLOOKUP(B1071,Emprunteurs!$A$2:$E$1629,5,FALSE))," ",VLOOKUP(B1071,Emprunteurs!$A$2:$E$1629,5,FALSE))</f>
        <v xml:space="preserve"> </v>
      </c>
      <c r="J1071" s="17" t="str">
        <f>IF(ISERROR(VLOOKUP(H1071,Inventaire!$A$2:$D$180,3,FALSE))," ",VLOOKUP(H1071,Inventaire!$A$2:$D$180,3,FALSE))</f>
        <v xml:space="preserve"> </v>
      </c>
    </row>
    <row r="1072" spans="3:10" x14ac:dyDescent="0.25">
      <c r="C1072" s="17" t="str">
        <f>IF(ISERROR(VLOOKUP(B1072,Emprunteurs!$A$2:$C$1629,2,FALSE))," ",VLOOKUP(B1072,Emprunteurs!$A$2:$C$1629,2,FALSE))</f>
        <v xml:space="preserve"> </v>
      </c>
      <c r="D1072" s="17" t="str">
        <f>IF(ISERROR(VLOOKUP(B1072,Emprunteurs!$A$2:$C$1629,3,FALSE))," ",VLOOKUP(B1072,Emprunteurs!$A$2:$C$1629,3,FALSE))</f>
        <v xml:space="preserve"> </v>
      </c>
      <c r="E1072" s="17" t="str">
        <f>IF(ISERROR(VLOOKUP(B1072,Emprunteurs!$A$2:$E$1629,4,FALSE))," ",VLOOKUP(B1072,Emprunteurs!$A$2:$E$1629,4,FALSE))</f>
        <v xml:space="preserve"> </v>
      </c>
      <c r="F1072" s="17" t="str">
        <f>IF(ISERROR(VLOOKUP(B1072,Emprunteurs!$A$2:$E$1629,5,FALSE))," ",VLOOKUP(B1072,Emprunteurs!$A$2:$E$1629,5,FALSE))</f>
        <v xml:space="preserve"> </v>
      </c>
      <c r="J1072" s="17" t="str">
        <f>IF(ISERROR(VLOOKUP(H1072,Inventaire!$A$2:$D$180,3,FALSE))," ",VLOOKUP(H1072,Inventaire!$A$2:$D$180,3,FALSE))</f>
        <v xml:space="preserve"> </v>
      </c>
    </row>
    <row r="1073" spans="3:10" x14ac:dyDescent="0.25">
      <c r="C1073" s="17" t="str">
        <f>IF(ISERROR(VLOOKUP(B1073,Emprunteurs!$A$2:$C$1629,2,FALSE))," ",VLOOKUP(B1073,Emprunteurs!$A$2:$C$1629,2,FALSE))</f>
        <v xml:space="preserve"> </v>
      </c>
      <c r="D1073" s="17" t="str">
        <f>IF(ISERROR(VLOOKUP(B1073,Emprunteurs!$A$2:$C$1629,3,FALSE))," ",VLOOKUP(B1073,Emprunteurs!$A$2:$C$1629,3,FALSE))</f>
        <v xml:space="preserve"> </v>
      </c>
      <c r="E1073" s="17" t="str">
        <f>IF(ISERROR(VLOOKUP(B1073,Emprunteurs!$A$2:$E$1629,4,FALSE))," ",VLOOKUP(B1073,Emprunteurs!$A$2:$E$1629,4,FALSE))</f>
        <v xml:space="preserve"> </v>
      </c>
      <c r="F1073" s="17" t="str">
        <f>IF(ISERROR(VLOOKUP(B1073,Emprunteurs!$A$2:$E$1629,5,FALSE))," ",VLOOKUP(B1073,Emprunteurs!$A$2:$E$1629,5,FALSE))</f>
        <v xml:space="preserve"> </v>
      </c>
      <c r="J1073" s="17" t="str">
        <f>IF(ISERROR(VLOOKUP(H1073,Inventaire!$A$2:$D$180,3,FALSE))," ",VLOOKUP(H1073,Inventaire!$A$2:$D$180,3,FALSE))</f>
        <v xml:space="preserve"> </v>
      </c>
    </row>
    <row r="1074" spans="3:10" x14ac:dyDescent="0.25">
      <c r="C1074" s="17" t="str">
        <f>IF(ISERROR(VLOOKUP(B1074,Emprunteurs!$A$2:$C$1629,2,FALSE))," ",VLOOKUP(B1074,Emprunteurs!$A$2:$C$1629,2,FALSE))</f>
        <v xml:space="preserve"> </v>
      </c>
      <c r="D1074" s="17" t="str">
        <f>IF(ISERROR(VLOOKUP(B1074,Emprunteurs!$A$2:$C$1629,3,FALSE))," ",VLOOKUP(B1074,Emprunteurs!$A$2:$C$1629,3,FALSE))</f>
        <v xml:space="preserve"> </v>
      </c>
      <c r="E1074" s="17" t="str">
        <f>IF(ISERROR(VLOOKUP(B1074,Emprunteurs!$A$2:$E$1629,4,FALSE))," ",VLOOKUP(B1074,Emprunteurs!$A$2:$E$1629,4,FALSE))</f>
        <v xml:space="preserve"> </v>
      </c>
      <c r="F1074" s="17" t="str">
        <f>IF(ISERROR(VLOOKUP(B1074,Emprunteurs!$A$2:$E$1629,5,FALSE))," ",VLOOKUP(B1074,Emprunteurs!$A$2:$E$1629,5,FALSE))</f>
        <v xml:space="preserve"> </v>
      </c>
      <c r="J1074" s="17" t="str">
        <f>IF(ISERROR(VLOOKUP(H1074,Inventaire!$A$2:$D$180,3,FALSE))," ",VLOOKUP(H1074,Inventaire!$A$2:$D$180,3,FALSE))</f>
        <v xml:space="preserve"> </v>
      </c>
    </row>
    <row r="1075" spans="3:10" x14ac:dyDescent="0.25">
      <c r="C1075" s="17" t="str">
        <f>IF(ISERROR(VLOOKUP(B1075,Emprunteurs!$A$2:$C$1629,2,FALSE))," ",VLOOKUP(B1075,Emprunteurs!$A$2:$C$1629,2,FALSE))</f>
        <v xml:space="preserve"> </v>
      </c>
      <c r="D1075" s="17" t="str">
        <f>IF(ISERROR(VLOOKUP(B1075,Emprunteurs!$A$2:$C$1629,3,FALSE))," ",VLOOKUP(B1075,Emprunteurs!$A$2:$C$1629,3,FALSE))</f>
        <v xml:space="preserve"> </v>
      </c>
      <c r="E1075" s="17" t="str">
        <f>IF(ISERROR(VLOOKUP(B1075,Emprunteurs!$A$2:$E$1629,4,FALSE))," ",VLOOKUP(B1075,Emprunteurs!$A$2:$E$1629,4,FALSE))</f>
        <v xml:space="preserve"> </v>
      </c>
      <c r="F1075" s="17" t="str">
        <f>IF(ISERROR(VLOOKUP(B1075,Emprunteurs!$A$2:$E$1629,5,FALSE))," ",VLOOKUP(B1075,Emprunteurs!$A$2:$E$1629,5,FALSE))</f>
        <v xml:space="preserve"> </v>
      </c>
      <c r="J1075" s="17" t="str">
        <f>IF(ISERROR(VLOOKUP(H1075,Inventaire!$A$2:$D$180,3,FALSE))," ",VLOOKUP(H1075,Inventaire!$A$2:$D$180,3,FALSE))</f>
        <v xml:space="preserve"> </v>
      </c>
    </row>
    <row r="1076" spans="3:10" x14ac:dyDescent="0.25">
      <c r="C1076" s="17" t="str">
        <f>IF(ISERROR(VLOOKUP(B1076,Emprunteurs!$A$2:$C$1629,2,FALSE))," ",VLOOKUP(B1076,Emprunteurs!$A$2:$C$1629,2,FALSE))</f>
        <v xml:space="preserve"> </v>
      </c>
      <c r="D1076" s="17" t="str">
        <f>IF(ISERROR(VLOOKUP(B1076,Emprunteurs!$A$2:$C$1629,3,FALSE))," ",VLOOKUP(B1076,Emprunteurs!$A$2:$C$1629,3,FALSE))</f>
        <v xml:space="preserve"> </v>
      </c>
      <c r="E1076" s="17" t="str">
        <f>IF(ISERROR(VLOOKUP(B1076,Emprunteurs!$A$2:$E$1629,4,FALSE))," ",VLOOKUP(B1076,Emprunteurs!$A$2:$E$1629,4,FALSE))</f>
        <v xml:space="preserve"> </v>
      </c>
      <c r="F1076" s="17" t="str">
        <f>IF(ISERROR(VLOOKUP(B1076,Emprunteurs!$A$2:$E$1629,5,FALSE))," ",VLOOKUP(B1076,Emprunteurs!$A$2:$E$1629,5,FALSE))</f>
        <v xml:space="preserve"> </v>
      </c>
      <c r="J1076" s="17" t="str">
        <f>IF(ISERROR(VLOOKUP(H1076,Inventaire!$A$2:$D$180,3,FALSE))," ",VLOOKUP(H1076,Inventaire!$A$2:$D$180,3,FALSE))</f>
        <v xml:space="preserve"> </v>
      </c>
    </row>
    <row r="1077" spans="3:10" x14ac:dyDescent="0.25">
      <c r="C1077" s="17" t="str">
        <f>IF(ISERROR(VLOOKUP(B1077,Emprunteurs!$A$2:$C$1629,2,FALSE))," ",VLOOKUP(B1077,Emprunteurs!$A$2:$C$1629,2,FALSE))</f>
        <v xml:space="preserve"> </v>
      </c>
      <c r="D1077" s="17" t="str">
        <f>IF(ISERROR(VLOOKUP(B1077,Emprunteurs!$A$2:$C$1629,3,FALSE))," ",VLOOKUP(B1077,Emprunteurs!$A$2:$C$1629,3,FALSE))</f>
        <v xml:space="preserve"> </v>
      </c>
      <c r="E1077" s="17" t="str">
        <f>IF(ISERROR(VLOOKUP(B1077,Emprunteurs!$A$2:$E$1629,4,FALSE))," ",VLOOKUP(B1077,Emprunteurs!$A$2:$E$1629,4,FALSE))</f>
        <v xml:space="preserve"> </v>
      </c>
      <c r="F1077" s="17" t="str">
        <f>IF(ISERROR(VLOOKUP(B1077,Emprunteurs!$A$2:$E$1629,5,FALSE))," ",VLOOKUP(B1077,Emprunteurs!$A$2:$E$1629,5,FALSE))</f>
        <v xml:space="preserve"> </v>
      </c>
      <c r="J1077" s="17" t="str">
        <f>IF(ISERROR(VLOOKUP(H1077,Inventaire!$A$2:$D$180,3,FALSE))," ",VLOOKUP(H1077,Inventaire!$A$2:$D$180,3,FALSE))</f>
        <v xml:space="preserve"> </v>
      </c>
    </row>
    <row r="1078" spans="3:10" x14ac:dyDescent="0.25">
      <c r="C1078" s="17" t="str">
        <f>IF(ISERROR(VLOOKUP(B1078,Emprunteurs!$A$2:$C$1629,2,FALSE))," ",VLOOKUP(B1078,Emprunteurs!$A$2:$C$1629,2,FALSE))</f>
        <v xml:space="preserve"> </v>
      </c>
      <c r="D1078" s="17" t="str">
        <f>IF(ISERROR(VLOOKUP(B1078,Emprunteurs!$A$2:$C$1629,3,FALSE))," ",VLOOKUP(B1078,Emprunteurs!$A$2:$C$1629,3,FALSE))</f>
        <v xml:space="preserve"> </v>
      </c>
      <c r="E1078" s="17" t="str">
        <f>IF(ISERROR(VLOOKUP(B1078,Emprunteurs!$A$2:$E$1629,4,FALSE))," ",VLOOKUP(B1078,Emprunteurs!$A$2:$E$1629,4,FALSE))</f>
        <v xml:space="preserve"> </v>
      </c>
      <c r="F1078" s="17" t="str">
        <f>IF(ISERROR(VLOOKUP(B1078,Emprunteurs!$A$2:$E$1629,5,FALSE))," ",VLOOKUP(B1078,Emprunteurs!$A$2:$E$1629,5,FALSE))</f>
        <v xml:space="preserve"> </v>
      </c>
      <c r="J1078" s="17" t="str">
        <f>IF(ISERROR(VLOOKUP(H1078,Inventaire!$A$2:$D$180,3,FALSE))," ",VLOOKUP(H1078,Inventaire!$A$2:$D$180,3,FALSE))</f>
        <v xml:space="preserve"> </v>
      </c>
    </row>
    <row r="1079" spans="3:10" x14ac:dyDescent="0.25">
      <c r="C1079" s="17" t="str">
        <f>IF(ISERROR(VLOOKUP(B1079,Emprunteurs!$A$2:$C$1629,2,FALSE))," ",VLOOKUP(B1079,Emprunteurs!$A$2:$C$1629,2,FALSE))</f>
        <v xml:space="preserve"> </v>
      </c>
      <c r="D1079" s="17" t="str">
        <f>IF(ISERROR(VLOOKUP(B1079,Emprunteurs!$A$2:$C$1629,3,FALSE))," ",VLOOKUP(B1079,Emprunteurs!$A$2:$C$1629,3,FALSE))</f>
        <v xml:space="preserve"> </v>
      </c>
      <c r="E1079" s="17" t="str">
        <f>IF(ISERROR(VLOOKUP(B1079,Emprunteurs!$A$2:$E$1629,4,FALSE))," ",VLOOKUP(B1079,Emprunteurs!$A$2:$E$1629,4,FALSE))</f>
        <v xml:space="preserve"> </v>
      </c>
      <c r="F1079" s="17" t="str">
        <f>IF(ISERROR(VLOOKUP(B1079,Emprunteurs!$A$2:$E$1629,5,FALSE))," ",VLOOKUP(B1079,Emprunteurs!$A$2:$E$1629,5,FALSE))</f>
        <v xml:space="preserve"> </v>
      </c>
      <c r="J1079" s="17" t="str">
        <f>IF(ISERROR(VLOOKUP(H1079,Inventaire!$A$2:$D$180,3,FALSE))," ",VLOOKUP(H1079,Inventaire!$A$2:$D$180,3,FALSE))</f>
        <v xml:space="preserve"> </v>
      </c>
    </row>
    <row r="1080" spans="3:10" x14ac:dyDescent="0.25">
      <c r="C1080" s="17" t="str">
        <f>IF(ISERROR(VLOOKUP(B1080,Emprunteurs!$A$2:$C$1629,2,FALSE))," ",VLOOKUP(B1080,Emprunteurs!$A$2:$C$1629,2,FALSE))</f>
        <v xml:space="preserve"> </v>
      </c>
      <c r="D1080" s="17" t="str">
        <f>IF(ISERROR(VLOOKUP(B1080,Emprunteurs!$A$2:$C$1629,3,FALSE))," ",VLOOKUP(B1080,Emprunteurs!$A$2:$C$1629,3,FALSE))</f>
        <v xml:space="preserve"> </v>
      </c>
      <c r="E1080" s="17" t="str">
        <f>IF(ISERROR(VLOOKUP(B1080,Emprunteurs!$A$2:$E$1629,4,FALSE))," ",VLOOKUP(B1080,Emprunteurs!$A$2:$E$1629,4,FALSE))</f>
        <v xml:space="preserve"> </v>
      </c>
      <c r="F1080" s="17" t="str">
        <f>IF(ISERROR(VLOOKUP(B1080,Emprunteurs!$A$2:$E$1629,5,FALSE))," ",VLOOKUP(B1080,Emprunteurs!$A$2:$E$1629,5,FALSE))</f>
        <v xml:space="preserve"> </v>
      </c>
      <c r="J1080" s="17" t="str">
        <f>IF(ISERROR(VLOOKUP(H1080,Inventaire!$A$2:$D$180,3,FALSE))," ",VLOOKUP(H1080,Inventaire!$A$2:$D$180,3,FALSE))</f>
        <v xml:space="preserve"> </v>
      </c>
    </row>
    <row r="1081" spans="3:10" x14ac:dyDescent="0.25">
      <c r="C1081" s="17" t="str">
        <f>IF(ISERROR(VLOOKUP(B1081,Emprunteurs!$A$2:$C$1629,2,FALSE))," ",VLOOKUP(B1081,Emprunteurs!$A$2:$C$1629,2,FALSE))</f>
        <v xml:space="preserve"> </v>
      </c>
      <c r="D1081" s="17" t="str">
        <f>IF(ISERROR(VLOOKUP(B1081,Emprunteurs!$A$2:$C$1629,3,FALSE))," ",VLOOKUP(B1081,Emprunteurs!$A$2:$C$1629,3,FALSE))</f>
        <v xml:space="preserve"> </v>
      </c>
      <c r="E1081" s="17" t="str">
        <f>IF(ISERROR(VLOOKUP(B1081,Emprunteurs!$A$2:$E$1629,4,FALSE))," ",VLOOKUP(B1081,Emprunteurs!$A$2:$E$1629,4,FALSE))</f>
        <v xml:space="preserve"> </v>
      </c>
      <c r="F1081" s="17" t="str">
        <f>IF(ISERROR(VLOOKUP(B1081,Emprunteurs!$A$2:$E$1629,5,FALSE))," ",VLOOKUP(B1081,Emprunteurs!$A$2:$E$1629,5,FALSE))</f>
        <v xml:space="preserve"> </v>
      </c>
      <c r="J1081" s="17" t="str">
        <f>IF(ISERROR(VLOOKUP(H1081,Inventaire!$A$2:$D$180,3,FALSE))," ",VLOOKUP(H1081,Inventaire!$A$2:$D$180,3,FALSE))</f>
        <v xml:space="preserve"> </v>
      </c>
    </row>
    <row r="1082" spans="3:10" x14ac:dyDescent="0.25">
      <c r="C1082" s="17" t="str">
        <f>IF(ISERROR(VLOOKUP(B1082,Emprunteurs!$A$2:$C$1629,2,FALSE))," ",VLOOKUP(B1082,Emprunteurs!$A$2:$C$1629,2,FALSE))</f>
        <v xml:space="preserve"> </v>
      </c>
      <c r="D1082" s="17" t="str">
        <f>IF(ISERROR(VLOOKUP(B1082,Emprunteurs!$A$2:$C$1629,3,FALSE))," ",VLOOKUP(B1082,Emprunteurs!$A$2:$C$1629,3,FALSE))</f>
        <v xml:space="preserve"> </v>
      </c>
      <c r="E1082" s="17" t="str">
        <f>IF(ISERROR(VLOOKUP(B1082,Emprunteurs!$A$2:$E$1629,4,FALSE))," ",VLOOKUP(B1082,Emprunteurs!$A$2:$E$1629,4,FALSE))</f>
        <v xml:space="preserve"> </v>
      </c>
      <c r="F1082" s="17" t="str">
        <f>IF(ISERROR(VLOOKUP(B1082,Emprunteurs!$A$2:$E$1629,5,FALSE))," ",VLOOKUP(B1082,Emprunteurs!$A$2:$E$1629,5,FALSE))</f>
        <v xml:space="preserve"> </v>
      </c>
      <c r="J1082" s="17" t="str">
        <f>IF(ISERROR(VLOOKUP(H1082,Inventaire!$A$2:$D$180,3,FALSE))," ",VLOOKUP(H1082,Inventaire!$A$2:$D$180,3,FALSE))</f>
        <v xml:space="preserve"> </v>
      </c>
    </row>
    <row r="1083" spans="3:10" x14ac:dyDescent="0.25">
      <c r="C1083" s="17" t="str">
        <f>IF(ISERROR(VLOOKUP(B1083,Emprunteurs!$A$2:$C$1629,2,FALSE))," ",VLOOKUP(B1083,Emprunteurs!$A$2:$C$1629,2,FALSE))</f>
        <v xml:space="preserve"> </v>
      </c>
      <c r="D1083" s="17" t="str">
        <f>IF(ISERROR(VLOOKUP(B1083,Emprunteurs!$A$2:$C$1629,3,FALSE))," ",VLOOKUP(B1083,Emprunteurs!$A$2:$C$1629,3,FALSE))</f>
        <v xml:space="preserve"> </v>
      </c>
      <c r="E1083" s="17" t="str">
        <f>IF(ISERROR(VLOOKUP(B1083,Emprunteurs!$A$2:$E$1629,4,FALSE))," ",VLOOKUP(B1083,Emprunteurs!$A$2:$E$1629,4,FALSE))</f>
        <v xml:space="preserve"> </v>
      </c>
      <c r="F1083" s="17" t="str">
        <f>IF(ISERROR(VLOOKUP(B1083,Emprunteurs!$A$2:$E$1629,5,FALSE))," ",VLOOKUP(B1083,Emprunteurs!$A$2:$E$1629,5,FALSE))</f>
        <v xml:space="preserve"> </v>
      </c>
      <c r="J1083" s="17" t="str">
        <f>IF(ISERROR(VLOOKUP(H1083,Inventaire!$A$2:$D$180,3,FALSE))," ",VLOOKUP(H1083,Inventaire!$A$2:$D$180,3,FALSE))</f>
        <v xml:space="preserve"> </v>
      </c>
    </row>
    <row r="1084" spans="3:10" x14ac:dyDescent="0.25">
      <c r="C1084" s="17" t="str">
        <f>IF(ISERROR(VLOOKUP(B1084,Emprunteurs!$A$2:$C$1629,2,FALSE))," ",VLOOKUP(B1084,Emprunteurs!$A$2:$C$1629,2,FALSE))</f>
        <v xml:space="preserve"> </v>
      </c>
      <c r="D1084" s="17" t="str">
        <f>IF(ISERROR(VLOOKUP(B1084,Emprunteurs!$A$2:$C$1629,3,FALSE))," ",VLOOKUP(B1084,Emprunteurs!$A$2:$C$1629,3,FALSE))</f>
        <v xml:space="preserve"> </v>
      </c>
      <c r="E1084" s="17" t="str">
        <f>IF(ISERROR(VLOOKUP(B1084,Emprunteurs!$A$2:$E$1629,4,FALSE))," ",VLOOKUP(B1084,Emprunteurs!$A$2:$E$1629,4,FALSE))</f>
        <v xml:space="preserve"> </v>
      </c>
      <c r="F1084" s="17" t="str">
        <f>IF(ISERROR(VLOOKUP(B1084,Emprunteurs!$A$2:$E$1629,5,FALSE))," ",VLOOKUP(B1084,Emprunteurs!$A$2:$E$1629,5,FALSE))</f>
        <v xml:space="preserve"> </v>
      </c>
      <c r="J1084" s="17" t="str">
        <f>IF(ISERROR(VLOOKUP(H1084,Inventaire!$A$2:$D$180,3,FALSE))," ",VLOOKUP(H1084,Inventaire!$A$2:$D$180,3,FALSE))</f>
        <v xml:space="preserve"> </v>
      </c>
    </row>
    <row r="1085" spans="3:10" x14ac:dyDescent="0.25">
      <c r="C1085" s="17" t="str">
        <f>IF(ISERROR(VLOOKUP(B1085,Emprunteurs!$A$2:$C$1629,2,FALSE))," ",VLOOKUP(B1085,Emprunteurs!$A$2:$C$1629,2,FALSE))</f>
        <v xml:space="preserve"> </v>
      </c>
      <c r="D1085" s="17" t="str">
        <f>IF(ISERROR(VLOOKUP(B1085,Emprunteurs!$A$2:$C$1629,3,FALSE))," ",VLOOKUP(B1085,Emprunteurs!$A$2:$C$1629,3,FALSE))</f>
        <v xml:space="preserve"> </v>
      </c>
      <c r="E1085" s="17" t="str">
        <f>IF(ISERROR(VLOOKUP(B1085,Emprunteurs!$A$2:$E$1629,4,FALSE))," ",VLOOKUP(B1085,Emprunteurs!$A$2:$E$1629,4,FALSE))</f>
        <v xml:space="preserve"> </v>
      </c>
      <c r="F1085" s="17" t="str">
        <f>IF(ISERROR(VLOOKUP(B1085,Emprunteurs!$A$2:$E$1629,5,FALSE))," ",VLOOKUP(B1085,Emprunteurs!$A$2:$E$1629,5,FALSE))</f>
        <v xml:space="preserve"> </v>
      </c>
      <c r="J1085" s="17" t="str">
        <f>IF(ISERROR(VLOOKUP(H1085,Inventaire!$A$2:$D$180,3,FALSE))," ",VLOOKUP(H1085,Inventaire!$A$2:$D$180,3,FALSE))</f>
        <v xml:space="preserve"> </v>
      </c>
    </row>
    <row r="1086" spans="3:10" x14ac:dyDescent="0.25">
      <c r="C1086" s="17" t="str">
        <f>IF(ISERROR(VLOOKUP(B1086,Emprunteurs!$A$2:$C$1629,2,FALSE))," ",VLOOKUP(B1086,Emprunteurs!$A$2:$C$1629,2,FALSE))</f>
        <v xml:space="preserve"> </v>
      </c>
      <c r="D1086" s="17" t="str">
        <f>IF(ISERROR(VLOOKUP(B1086,Emprunteurs!$A$2:$C$1629,3,FALSE))," ",VLOOKUP(B1086,Emprunteurs!$A$2:$C$1629,3,FALSE))</f>
        <v xml:space="preserve"> </v>
      </c>
      <c r="E1086" s="17" t="str">
        <f>IF(ISERROR(VLOOKUP(B1086,Emprunteurs!$A$2:$E$1629,4,FALSE))," ",VLOOKUP(B1086,Emprunteurs!$A$2:$E$1629,4,FALSE))</f>
        <v xml:space="preserve"> </v>
      </c>
      <c r="F1086" s="17" t="str">
        <f>IF(ISERROR(VLOOKUP(B1086,Emprunteurs!$A$2:$E$1629,5,FALSE))," ",VLOOKUP(B1086,Emprunteurs!$A$2:$E$1629,5,FALSE))</f>
        <v xml:space="preserve"> </v>
      </c>
      <c r="J1086" s="17" t="str">
        <f>IF(ISERROR(VLOOKUP(H1086,Inventaire!$A$2:$D$180,3,FALSE))," ",VLOOKUP(H1086,Inventaire!$A$2:$D$180,3,FALSE))</f>
        <v xml:space="preserve"> </v>
      </c>
    </row>
    <row r="1087" spans="3:10" x14ac:dyDescent="0.25">
      <c r="C1087" s="17" t="str">
        <f>IF(ISERROR(VLOOKUP(B1087,Emprunteurs!$A$2:$C$1629,2,FALSE))," ",VLOOKUP(B1087,Emprunteurs!$A$2:$C$1629,2,FALSE))</f>
        <v xml:space="preserve"> </v>
      </c>
      <c r="D1087" s="17" t="str">
        <f>IF(ISERROR(VLOOKUP(B1087,Emprunteurs!$A$2:$C$1629,3,FALSE))," ",VLOOKUP(B1087,Emprunteurs!$A$2:$C$1629,3,FALSE))</f>
        <v xml:space="preserve"> </v>
      </c>
      <c r="E1087" s="17" t="str">
        <f>IF(ISERROR(VLOOKUP(B1087,Emprunteurs!$A$2:$E$1629,4,FALSE))," ",VLOOKUP(B1087,Emprunteurs!$A$2:$E$1629,4,FALSE))</f>
        <v xml:space="preserve"> </v>
      </c>
      <c r="F1087" s="17" t="str">
        <f>IF(ISERROR(VLOOKUP(B1087,Emprunteurs!$A$2:$E$1629,5,FALSE))," ",VLOOKUP(B1087,Emprunteurs!$A$2:$E$1629,5,FALSE))</f>
        <v xml:space="preserve"> </v>
      </c>
      <c r="J1087" s="17" t="str">
        <f>IF(ISERROR(VLOOKUP(H1087,Inventaire!$A$2:$D$180,3,FALSE))," ",VLOOKUP(H1087,Inventaire!$A$2:$D$180,3,FALSE))</f>
        <v xml:space="preserve"> </v>
      </c>
    </row>
    <row r="1088" spans="3:10" x14ac:dyDescent="0.25">
      <c r="C1088" s="17" t="str">
        <f>IF(ISERROR(VLOOKUP(B1088,Emprunteurs!$A$2:$C$1629,2,FALSE))," ",VLOOKUP(B1088,Emprunteurs!$A$2:$C$1629,2,FALSE))</f>
        <v xml:space="preserve"> </v>
      </c>
      <c r="D1088" s="17" t="str">
        <f>IF(ISERROR(VLOOKUP(B1088,Emprunteurs!$A$2:$C$1629,3,FALSE))," ",VLOOKUP(B1088,Emprunteurs!$A$2:$C$1629,3,FALSE))</f>
        <v xml:space="preserve"> </v>
      </c>
      <c r="E1088" s="17" t="str">
        <f>IF(ISERROR(VLOOKUP(B1088,Emprunteurs!$A$2:$E$1629,4,FALSE))," ",VLOOKUP(B1088,Emprunteurs!$A$2:$E$1629,4,FALSE))</f>
        <v xml:space="preserve"> </v>
      </c>
      <c r="F1088" s="17" t="str">
        <f>IF(ISERROR(VLOOKUP(B1088,Emprunteurs!$A$2:$E$1629,5,FALSE))," ",VLOOKUP(B1088,Emprunteurs!$A$2:$E$1629,5,FALSE))</f>
        <v xml:space="preserve"> </v>
      </c>
      <c r="J1088" s="17" t="str">
        <f>IF(ISERROR(VLOOKUP(H1088,Inventaire!$A$2:$D$180,3,FALSE))," ",VLOOKUP(H1088,Inventaire!$A$2:$D$180,3,FALSE))</f>
        <v xml:space="preserve"> </v>
      </c>
    </row>
    <row r="1089" spans="3:10" x14ac:dyDescent="0.25">
      <c r="C1089" s="17" t="str">
        <f>IF(ISERROR(VLOOKUP(B1089,Emprunteurs!$A$2:$C$1629,2,FALSE))," ",VLOOKUP(B1089,Emprunteurs!$A$2:$C$1629,2,FALSE))</f>
        <v xml:space="preserve"> </v>
      </c>
      <c r="D1089" s="17" t="str">
        <f>IF(ISERROR(VLOOKUP(B1089,Emprunteurs!$A$2:$C$1629,3,FALSE))," ",VLOOKUP(B1089,Emprunteurs!$A$2:$C$1629,3,FALSE))</f>
        <v xml:space="preserve"> </v>
      </c>
      <c r="E1089" s="17" t="str">
        <f>IF(ISERROR(VLOOKUP(B1089,Emprunteurs!$A$2:$E$1629,4,FALSE))," ",VLOOKUP(B1089,Emprunteurs!$A$2:$E$1629,4,FALSE))</f>
        <v xml:space="preserve"> </v>
      </c>
      <c r="F1089" s="17" t="str">
        <f>IF(ISERROR(VLOOKUP(B1089,Emprunteurs!$A$2:$E$1629,5,FALSE))," ",VLOOKUP(B1089,Emprunteurs!$A$2:$E$1629,5,FALSE))</f>
        <v xml:space="preserve"> </v>
      </c>
      <c r="J1089" s="17" t="str">
        <f>IF(ISERROR(VLOOKUP(H1089,Inventaire!$A$2:$D$180,3,FALSE))," ",VLOOKUP(H1089,Inventaire!$A$2:$D$180,3,FALSE))</f>
        <v xml:space="preserve"> </v>
      </c>
    </row>
    <row r="1090" spans="3:10" x14ac:dyDescent="0.25">
      <c r="C1090" s="17" t="str">
        <f>IF(ISERROR(VLOOKUP(B1090,Emprunteurs!$A$2:$C$1629,2,FALSE))," ",VLOOKUP(B1090,Emprunteurs!$A$2:$C$1629,2,FALSE))</f>
        <v xml:space="preserve"> </v>
      </c>
      <c r="D1090" s="17" t="str">
        <f>IF(ISERROR(VLOOKUP(B1090,Emprunteurs!$A$2:$C$1629,3,FALSE))," ",VLOOKUP(B1090,Emprunteurs!$A$2:$C$1629,3,FALSE))</f>
        <v xml:space="preserve"> </v>
      </c>
      <c r="E1090" s="17" t="str">
        <f>IF(ISERROR(VLOOKUP(B1090,Emprunteurs!$A$2:$E$1629,4,FALSE))," ",VLOOKUP(B1090,Emprunteurs!$A$2:$E$1629,4,FALSE))</f>
        <v xml:space="preserve"> </v>
      </c>
      <c r="F1090" s="17" t="str">
        <f>IF(ISERROR(VLOOKUP(B1090,Emprunteurs!$A$2:$E$1629,5,FALSE))," ",VLOOKUP(B1090,Emprunteurs!$A$2:$E$1629,5,FALSE))</f>
        <v xml:space="preserve"> </v>
      </c>
      <c r="J1090" s="17" t="str">
        <f>IF(ISERROR(VLOOKUP(H1090,Inventaire!$A$2:$D$180,3,FALSE))," ",VLOOKUP(H1090,Inventaire!$A$2:$D$180,3,FALSE))</f>
        <v xml:space="preserve"> </v>
      </c>
    </row>
    <row r="1091" spans="3:10" x14ac:dyDescent="0.25">
      <c r="C1091" s="17" t="str">
        <f>IF(ISERROR(VLOOKUP(B1091,Emprunteurs!$A$2:$C$1629,2,FALSE))," ",VLOOKUP(B1091,Emprunteurs!$A$2:$C$1629,2,FALSE))</f>
        <v xml:space="preserve"> </v>
      </c>
      <c r="D1091" s="17" t="str">
        <f>IF(ISERROR(VLOOKUP(B1091,Emprunteurs!$A$2:$C$1629,3,FALSE))," ",VLOOKUP(B1091,Emprunteurs!$A$2:$C$1629,3,FALSE))</f>
        <v xml:space="preserve"> </v>
      </c>
      <c r="E1091" s="17" t="str">
        <f>IF(ISERROR(VLOOKUP(B1091,Emprunteurs!$A$2:$E$1629,4,FALSE))," ",VLOOKUP(B1091,Emprunteurs!$A$2:$E$1629,4,FALSE))</f>
        <v xml:space="preserve"> </v>
      </c>
      <c r="F1091" s="17" t="str">
        <f>IF(ISERROR(VLOOKUP(B1091,Emprunteurs!$A$2:$E$1629,5,FALSE))," ",VLOOKUP(B1091,Emprunteurs!$A$2:$E$1629,5,FALSE))</f>
        <v xml:space="preserve"> </v>
      </c>
      <c r="J1091" s="17" t="str">
        <f>IF(ISERROR(VLOOKUP(H1091,Inventaire!$A$2:$D$180,3,FALSE))," ",VLOOKUP(H1091,Inventaire!$A$2:$D$180,3,FALSE))</f>
        <v xml:space="preserve"> </v>
      </c>
    </row>
    <row r="1092" spans="3:10" x14ac:dyDescent="0.25">
      <c r="C1092" s="17" t="str">
        <f>IF(ISERROR(VLOOKUP(B1092,Emprunteurs!$A$2:$C$1629,2,FALSE))," ",VLOOKUP(B1092,Emprunteurs!$A$2:$C$1629,2,FALSE))</f>
        <v xml:space="preserve"> </v>
      </c>
      <c r="D1092" s="17" t="str">
        <f>IF(ISERROR(VLOOKUP(B1092,Emprunteurs!$A$2:$C$1629,3,FALSE))," ",VLOOKUP(B1092,Emprunteurs!$A$2:$C$1629,3,FALSE))</f>
        <v xml:space="preserve"> </v>
      </c>
      <c r="E1092" s="17" t="str">
        <f>IF(ISERROR(VLOOKUP(B1092,Emprunteurs!$A$2:$E$1629,4,FALSE))," ",VLOOKUP(B1092,Emprunteurs!$A$2:$E$1629,4,FALSE))</f>
        <v xml:space="preserve"> </v>
      </c>
      <c r="F1092" s="17" t="str">
        <f>IF(ISERROR(VLOOKUP(B1092,Emprunteurs!$A$2:$E$1629,5,FALSE))," ",VLOOKUP(B1092,Emprunteurs!$A$2:$E$1629,5,FALSE))</f>
        <v xml:space="preserve"> </v>
      </c>
      <c r="J1092" s="17" t="str">
        <f>IF(ISERROR(VLOOKUP(H1092,Inventaire!$A$2:$D$180,3,FALSE))," ",VLOOKUP(H1092,Inventaire!$A$2:$D$180,3,FALSE))</f>
        <v xml:space="preserve"> </v>
      </c>
    </row>
    <row r="1093" spans="3:10" x14ac:dyDescent="0.25">
      <c r="C1093" s="17" t="str">
        <f>IF(ISERROR(VLOOKUP(B1093,Emprunteurs!$A$2:$C$1629,2,FALSE))," ",VLOOKUP(B1093,Emprunteurs!$A$2:$C$1629,2,FALSE))</f>
        <v xml:space="preserve"> </v>
      </c>
      <c r="D1093" s="17" t="str">
        <f>IF(ISERROR(VLOOKUP(B1093,Emprunteurs!$A$2:$C$1629,3,FALSE))," ",VLOOKUP(B1093,Emprunteurs!$A$2:$C$1629,3,FALSE))</f>
        <v xml:space="preserve"> </v>
      </c>
      <c r="E1093" s="17" t="str">
        <f>IF(ISERROR(VLOOKUP(B1093,Emprunteurs!$A$2:$E$1629,4,FALSE))," ",VLOOKUP(B1093,Emprunteurs!$A$2:$E$1629,4,FALSE))</f>
        <v xml:space="preserve"> </v>
      </c>
      <c r="F1093" s="17" t="str">
        <f>IF(ISERROR(VLOOKUP(B1093,Emprunteurs!$A$2:$E$1629,5,FALSE))," ",VLOOKUP(B1093,Emprunteurs!$A$2:$E$1629,5,FALSE))</f>
        <v xml:space="preserve"> </v>
      </c>
      <c r="J1093" s="17" t="str">
        <f>IF(ISERROR(VLOOKUP(H1093,Inventaire!$A$2:$D$180,3,FALSE))," ",VLOOKUP(H1093,Inventaire!$A$2:$D$180,3,FALSE))</f>
        <v xml:space="preserve"> </v>
      </c>
    </row>
    <row r="1094" spans="3:10" x14ac:dyDescent="0.25">
      <c r="C1094" s="17" t="str">
        <f>IF(ISERROR(VLOOKUP(B1094,Emprunteurs!$A$2:$C$1629,2,FALSE))," ",VLOOKUP(B1094,Emprunteurs!$A$2:$C$1629,2,FALSE))</f>
        <v xml:space="preserve"> </v>
      </c>
      <c r="D1094" s="17" t="str">
        <f>IF(ISERROR(VLOOKUP(B1094,Emprunteurs!$A$2:$C$1629,3,FALSE))," ",VLOOKUP(B1094,Emprunteurs!$A$2:$C$1629,3,FALSE))</f>
        <v xml:space="preserve"> </v>
      </c>
      <c r="E1094" s="17" t="str">
        <f>IF(ISERROR(VLOOKUP(B1094,Emprunteurs!$A$2:$E$1629,4,FALSE))," ",VLOOKUP(B1094,Emprunteurs!$A$2:$E$1629,4,FALSE))</f>
        <v xml:space="preserve"> </v>
      </c>
      <c r="F1094" s="17" t="str">
        <f>IF(ISERROR(VLOOKUP(B1094,Emprunteurs!$A$2:$E$1629,5,FALSE))," ",VLOOKUP(B1094,Emprunteurs!$A$2:$E$1629,5,FALSE))</f>
        <v xml:space="preserve"> </v>
      </c>
      <c r="J1094" s="17" t="str">
        <f>IF(ISERROR(VLOOKUP(H1094,Inventaire!$A$2:$D$180,3,FALSE))," ",VLOOKUP(H1094,Inventaire!$A$2:$D$180,3,FALSE))</f>
        <v xml:space="preserve"> </v>
      </c>
    </row>
    <row r="1095" spans="3:10" x14ac:dyDescent="0.25">
      <c r="C1095" s="17" t="str">
        <f>IF(ISERROR(VLOOKUP(B1095,Emprunteurs!$A$2:$C$1629,2,FALSE))," ",VLOOKUP(B1095,Emprunteurs!$A$2:$C$1629,2,FALSE))</f>
        <v xml:space="preserve"> </v>
      </c>
      <c r="D1095" s="17" t="str">
        <f>IF(ISERROR(VLOOKUP(B1095,Emprunteurs!$A$2:$C$1629,3,FALSE))," ",VLOOKUP(B1095,Emprunteurs!$A$2:$C$1629,3,FALSE))</f>
        <v xml:space="preserve"> </v>
      </c>
      <c r="E1095" s="17" t="str">
        <f>IF(ISERROR(VLOOKUP(B1095,Emprunteurs!$A$2:$E$1629,4,FALSE))," ",VLOOKUP(B1095,Emprunteurs!$A$2:$E$1629,4,FALSE))</f>
        <v xml:space="preserve"> </v>
      </c>
      <c r="F1095" s="17" t="str">
        <f>IF(ISERROR(VLOOKUP(B1095,Emprunteurs!$A$2:$E$1629,5,FALSE))," ",VLOOKUP(B1095,Emprunteurs!$A$2:$E$1629,5,FALSE))</f>
        <v xml:space="preserve"> </v>
      </c>
      <c r="J1095" s="17" t="str">
        <f>IF(ISERROR(VLOOKUP(H1095,Inventaire!$A$2:$D$180,3,FALSE))," ",VLOOKUP(H1095,Inventaire!$A$2:$D$180,3,FALSE))</f>
        <v xml:space="preserve"> </v>
      </c>
    </row>
    <row r="1096" spans="3:10" x14ac:dyDescent="0.25">
      <c r="C1096" s="17" t="str">
        <f>IF(ISERROR(VLOOKUP(B1096,Emprunteurs!$A$2:$C$1629,2,FALSE))," ",VLOOKUP(B1096,Emprunteurs!$A$2:$C$1629,2,FALSE))</f>
        <v xml:space="preserve"> </v>
      </c>
      <c r="D1096" s="17" t="str">
        <f>IF(ISERROR(VLOOKUP(B1096,Emprunteurs!$A$2:$C$1629,3,FALSE))," ",VLOOKUP(B1096,Emprunteurs!$A$2:$C$1629,3,FALSE))</f>
        <v xml:space="preserve"> </v>
      </c>
      <c r="E1096" s="17" t="str">
        <f>IF(ISERROR(VLOOKUP(B1096,Emprunteurs!$A$2:$E$1629,4,FALSE))," ",VLOOKUP(B1096,Emprunteurs!$A$2:$E$1629,4,FALSE))</f>
        <v xml:space="preserve"> </v>
      </c>
      <c r="F1096" s="17" t="str">
        <f>IF(ISERROR(VLOOKUP(B1096,Emprunteurs!$A$2:$E$1629,5,FALSE))," ",VLOOKUP(B1096,Emprunteurs!$A$2:$E$1629,5,FALSE))</f>
        <v xml:space="preserve"> </v>
      </c>
      <c r="J1096" s="17" t="str">
        <f>IF(ISERROR(VLOOKUP(H1096,Inventaire!$A$2:$D$180,3,FALSE))," ",VLOOKUP(H1096,Inventaire!$A$2:$D$180,3,FALSE))</f>
        <v xml:space="preserve"> </v>
      </c>
    </row>
    <row r="1097" spans="3:10" x14ac:dyDescent="0.25">
      <c r="C1097" s="17" t="str">
        <f>IF(ISERROR(VLOOKUP(B1097,Emprunteurs!$A$2:$C$1629,2,FALSE))," ",VLOOKUP(B1097,Emprunteurs!$A$2:$C$1629,2,FALSE))</f>
        <v xml:space="preserve"> </v>
      </c>
      <c r="D1097" s="17" t="str">
        <f>IF(ISERROR(VLOOKUP(B1097,Emprunteurs!$A$2:$C$1629,3,FALSE))," ",VLOOKUP(B1097,Emprunteurs!$A$2:$C$1629,3,FALSE))</f>
        <v xml:space="preserve"> </v>
      </c>
      <c r="E1097" s="17" t="str">
        <f>IF(ISERROR(VLOOKUP(B1097,Emprunteurs!$A$2:$E$1629,4,FALSE))," ",VLOOKUP(B1097,Emprunteurs!$A$2:$E$1629,4,FALSE))</f>
        <v xml:space="preserve"> </v>
      </c>
      <c r="F1097" s="17" t="str">
        <f>IF(ISERROR(VLOOKUP(B1097,Emprunteurs!$A$2:$E$1629,5,FALSE))," ",VLOOKUP(B1097,Emprunteurs!$A$2:$E$1629,5,FALSE))</f>
        <v xml:space="preserve"> </v>
      </c>
      <c r="J1097" s="17" t="str">
        <f>IF(ISERROR(VLOOKUP(H1097,Inventaire!$A$2:$D$180,3,FALSE))," ",VLOOKUP(H1097,Inventaire!$A$2:$D$180,3,FALSE))</f>
        <v xml:space="preserve"> </v>
      </c>
    </row>
    <row r="1098" spans="3:10" x14ac:dyDescent="0.25">
      <c r="C1098" s="17" t="str">
        <f>IF(ISERROR(VLOOKUP(B1098,Emprunteurs!$A$2:$C$1629,2,FALSE))," ",VLOOKUP(B1098,Emprunteurs!$A$2:$C$1629,2,FALSE))</f>
        <v xml:space="preserve"> </v>
      </c>
      <c r="D1098" s="17" t="str">
        <f>IF(ISERROR(VLOOKUP(B1098,Emprunteurs!$A$2:$C$1629,3,FALSE))," ",VLOOKUP(B1098,Emprunteurs!$A$2:$C$1629,3,FALSE))</f>
        <v xml:space="preserve"> </v>
      </c>
      <c r="E1098" s="17" t="str">
        <f>IF(ISERROR(VLOOKUP(B1098,Emprunteurs!$A$2:$E$1629,4,FALSE))," ",VLOOKUP(B1098,Emprunteurs!$A$2:$E$1629,4,FALSE))</f>
        <v xml:space="preserve"> </v>
      </c>
      <c r="F1098" s="17" t="str">
        <f>IF(ISERROR(VLOOKUP(B1098,Emprunteurs!$A$2:$E$1629,5,FALSE))," ",VLOOKUP(B1098,Emprunteurs!$A$2:$E$1629,5,FALSE))</f>
        <v xml:space="preserve"> </v>
      </c>
      <c r="J1098" s="17" t="str">
        <f>IF(ISERROR(VLOOKUP(H1098,Inventaire!$A$2:$D$180,3,FALSE))," ",VLOOKUP(H1098,Inventaire!$A$2:$D$180,3,FALSE))</f>
        <v xml:space="preserve"> </v>
      </c>
    </row>
    <row r="1099" spans="3:10" x14ac:dyDescent="0.25">
      <c r="C1099" s="17" t="str">
        <f>IF(ISERROR(VLOOKUP(B1099,Emprunteurs!$A$2:$C$1629,2,FALSE))," ",VLOOKUP(B1099,Emprunteurs!$A$2:$C$1629,2,FALSE))</f>
        <v xml:space="preserve"> </v>
      </c>
      <c r="D1099" s="17" t="str">
        <f>IF(ISERROR(VLOOKUP(B1099,Emprunteurs!$A$2:$C$1629,3,FALSE))," ",VLOOKUP(B1099,Emprunteurs!$A$2:$C$1629,3,FALSE))</f>
        <v xml:space="preserve"> </v>
      </c>
      <c r="E1099" s="17" t="str">
        <f>IF(ISERROR(VLOOKUP(B1099,Emprunteurs!$A$2:$E$1629,4,FALSE))," ",VLOOKUP(B1099,Emprunteurs!$A$2:$E$1629,4,FALSE))</f>
        <v xml:space="preserve"> </v>
      </c>
      <c r="F1099" s="17" t="str">
        <f>IF(ISERROR(VLOOKUP(B1099,Emprunteurs!$A$2:$E$1629,5,FALSE))," ",VLOOKUP(B1099,Emprunteurs!$A$2:$E$1629,5,FALSE))</f>
        <v xml:space="preserve"> </v>
      </c>
      <c r="J1099" s="17" t="str">
        <f>IF(ISERROR(VLOOKUP(H1099,Inventaire!$A$2:$D$180,3,FALSE))," ",VLOOKUP(H1099,Inventaire!$A$2:$D$180,3,FALSE))</f>
        <v xml:space="preserve"> </v>
      </c>
    </row>
    <row r="1100" spans="3:10" x14ac:dyDescent="0.25">
      <c r="C1100" s="17" t="str">
        <f>IF(ISERROR(VLOOKUP(B1100,Emprunteurs!$A$2:$C$1629,2,FALSE))," ",VLOOKUP(B1100,Emprunteurs!$A$2:$C$1629,2,FALSE))</f>
        <v xml:space="preserve"> </v>
      </c>
      <c r="D1100" s="17" t="str">
        <f>IF(ISERROR(VLOOKUP(B1100,Emprunteurs!$A$2:$C$1629,3,FALSE))," ",VLOOKUP(B1100,Emprunteurs!$A$2:$C$1629,3,FALSE))</f>
        <v xml:space="preserve"> </v>
      </c>
      <c r="E1100" s="17" t="str">
        <f>IF(ISERROR(VLOOKUP(B1100,Emprunteurs!$A$2:$E$1629,4,FALSE))," ",VLOOKUP(B1100,Emprunteurs!$A$2:$E$1629,4,FALSE))</f>
        <v xml:space="preserve"> </v>
      </c>
      <c r="F1100" s="17" t="str">
        <f>IF(ISERROR(VLOOKUP(B1100,Emprunteurs!$A$2:$E$1629,5,FALSE))," ",VLOOKUP(B1100,Emprunteurs!$A$2:$E$1629,5,FALSE))</f>
        <v xml:space="preserve"> </v>
      </c>
      <c r="J1100" s="17" t="str">
        <f>IF(ISERROR(VLOOKUP(H1100,Inventaire!$A$2:$D$180,3,FALSE))," ",VLOOKUP(H1100,Inventaire!$A$2:$D$180,3,FALSE))</f>
        <v xml:space="preserve"> </v>
      </c>
    </row>
    <row r="1101" spans="3:10" x14ac:dyDescent="0.25">
      <c r="C1101" s="17" t="str">
        <f>IF(ISERROR(VLOOKUP(B1101,Emprunteurs!$A$2:$C$1629,2,FALSE))," ",VLOOKUP(B1101,Emprunteurs!$A$2:$C$1629,2,FALSE))</f>
        <v xml:space="preserve"> </v>
      </c>
      <c r="D1101" s="17" t="str">
        <f>IF(ISERROR(VLOOKUP(B1101,Emprunteurs!$A$2:$C$1629,3,FALSE))," ",VLOOKUP(B1101,Emprunteurs!$A$2:$C$1629,3,FALSE))</f>
        <v xml:space="preserve"> </v>
      </c>
      <c r="E1101" s="17" t="str">
        <f>IF(ISERROR(VLOOKUP(B1101,Emprunteurs!$A$2:$E$1629,4,FALSE))," ",VLOOKUP(B1101,Emprunteurs!$A$2:$E$1629,4,FALSE))</f>
        <v xml:space="preserve"> </v>
      </c>
      <c r="F1101" s="17" t="str">
        <f>IF(ISERROR(VLOOKUP(B1101,Emprunteurs!$A$2:$E$1629,5,FALSE))," ",VLOOKUP(B1101,Emprunteurs!$A$2:$E$1629,5,FALSE))</f>
        <v xml:space="preserve"> </v>
      </c>
      <c r="J1101" s="17" t="str">
        <f>IF(ISERROR(VLOOKUP(H1101,Inventaire!$A$2:$D$180,3,FALSE))," ",VLOOKUP(H1101,Inventaire!$A$2:$D$180,3,FALSE))</f>
        <v xml:space="preserve"> </v>
      </c>
    </row>
    <row r="1102" spans="3:10" x14ac:dyDescent="0.25">
      <c r="C1102" s="17" t="str">
        <f>IF(ISERROR(VLOOKUP(B1102,Emprunteurs!$A$2:$C$1629,2,FALSE))," ",VLOOKUP(B1102,Emprunteurs!$A$2:$C$1629,2,FALSE))</f>
        <v xml:space="preserve"> </v>
      </c>
      <c r="D1102" s="17" t="str">
        <f>IF(ISERROR(VLOOKUP(B1102,Emprunteurs!$A$2:$C$1629,3,FALSE))," ",VLOOKUP(B1102,Emprunteurs!$A$2:$C$1629,3,FALSE))</f>
        <v xml:space="preserve"> </v>
      </c>
      <c r="E1102" s="17" t="str">
        <f>IF(ISERROR(VLOOKUP(B1102,Emprunteurs!$A$2:$E$1629,4,FALSE))," ",VLOOKUP(B1102,Emprunteurs!$A$2:$E$1629,4,FALSE))</f>
        <v xml:space="preserve"> </v>
      </c>
      <c r="F1102" s="17" t="str">
        <f>IF(ISERROR(VLOOKUP(B1102,Emprunteurs!$A$2:$E$1629,5,FALSE))," ",VLOOKUP(B1102,Emprunteurs!$A$2:$E$1629,5,FALSE))</f>
        <v xml:space="preserve"> </v>
      </c>
      <c r="J1102" s="17" t="str">
        <f>IF(ISERROR(VLOOKUP(H1102,Inventaire!$A$2:$D$180,3,FALSE))," ",VLOOKUP(H1102,Inventaire!$A$2:$D$180,3,FALSE))</f>
        <v xml:space="preserve"> </v>
      </c>
    </row>
    <row r="1103" spans="3:10" x14ac:dyDescent="0.25">
      <c r="C1103" s="17" t="str">
        <f>IF(ISERROR(VLOOKUP(B1103,Emprunteurs!$A$2:$C$1629,2,FALSE))," ",VLOOKUP(B1103,Emprunteurs!$A$2:$C$1629,2,FALSE))</f>
        <v xml:space="preserve"> </v>
      </c>
      <c r="D1103" s="17" t="str">
        <f>IF(ISERROR(VLOOKUP(B1103,Emprunteurs!$A$2:$C$1629,3,FALSE))," ",VLOOKUP(B1103,Emprunteurs!$A$2:$C$1629,3,FALSE))</f>
        <v xml:space="preserve"> </v>
      </c>
      <c r="E1103" s="17" t="str">
        <f>IF(ISERROR(VLOOKUP(B1103,Emprunteurs!$A$2:$E$1629,4,FALSE))," ",VLOOKUP(B1103,Emprunteurs!$A$2:$E$1629,4,FALSE))</f>
        <v xml:space="preserve"> </v>
      </c>
      <c r="F1103" s="17" t="str">
        <f>IF(ISERROR(VLOOKUP(B1103,Emprunteurs!$A$2:$E$1629,5,FALSE))," ",VLOOKUP(B1103,Emprunteurs!$A$2:$E$1629,5,FALSE))</f>
        <v xml:space="preserve"> </v>
      </c>
      <c r="J1103" s="17" t="str">
        <f>IF(ISERROR(VLOOKUP(H1103,Inventaire!$A$2:$D$180,3,FALSE))," ",VLOOKUP(H1103,Inventaire!$A$2:$D$180,3,FALSE))</f>
        <v xml:space="preserve"> </v>
      </c>
    </row>
    <row r="1104" spans="3:10" x14ac:dyDescent="0.25">
      <c r="C1104" s="17" t="str">
        <f>IF(ISERROR(VLOOKUP(B1104,Emprunteurs!$A$2:$C$1629,2,FALSE))," ",VLOOKUP(B1104,Emprunteurs!$A$2:$C$1629,2,FALSE))</f>
        <v xml:space="preserve"> </v>
      </c>
      <c r="D1104" s="17" t="str">
        <f>IF(ISERROR(VLOOKUP(B1104,Emprunteurs!$A$2:$C$1629,3,FALSE))," ",VLOOKUP(B1104,Emprunteurs!$A$2:$C$1629,3,FALSE))</f>
        <v xml:space="preserve"> </v>
      </c>
      <c r="E1104" s="17" t="str">
        <f>IF(ISERROR(VLOOKUP(B1104,Emprunteurs!$A$2:$E$1629,4,FALSE))," ",VLOOKUP(B1104,Emprunteurs!$A$2:$E$1629,4,FALSE))</f>
        <v xml:space="preserve"> </v>
      </c>
      <c r="F1104" s="17" t="str">
        <f>IF(ISERROR(VLOOKUP(B1104,Emprunteurs!$A$2:$E$1629,5,FALSE))," ",VLOOKUP(B1104,Emprunteurs!$A$2:$E$1629,5,FALSE))</f>
        <v xml:space="preserve"> </v>
      </c>
      <c r="J1104" s="17" t="str">
        <f>IF(ISERROR(VLOOKUP(H1104,Inventaire!$A$2:$D$180,3,FALSE))," ",VLOOKUP(H1104,Inventaire!$A$2:$D$180,3,FALSE))</f>
        <v xml:space="preserve"> </v>
      </c>
    </row>
    <row r="1105" spans="3:10" x14ac:dyDescent="0.25">
      <c r="C1105" s="17" t="str">
        <f>IF(ISERROR(VLOOKUP(B1105,Emprunteurs!$A$2:$C$1629,2,FALSE))," ",VLOOKUP(B1105,Emprunteurs!$A$2:$C$1629,2,FALSE))</f>
        <v xml:space="preserve"> </v>
      </c>
      <c r="D1105" s="17" t="str">
        <f>IF(ISERROR(VLOOKUP(B1105,Emprunteurs!$A$2:$C$1629,3,FALSE))," ",VLOOKUP(B1105,Emprunteurs!$A$2:$C$1629,3,FALSE))</f>
        <v xml:space="preserve"> </v>
      </c>
      <c r="E1105" s="17" t="str">
        <f>IF(ISERROR(VLOOKUP(B1105,Emprunteurs!$A$2:$E$1629,4,FALSE))," ",VLOOKUP(B1105,Emprunteurs!$A$2:$E$1629,4,FALSE))</f>
        <v xml:space="preserve"> </v>
      </c>
      <c r="F1105" s="17" t="str">
        <f>IF(ISERROR(VLOOKUP(B1105,Emprunteurs!$A$2:$E$1629,5,FALSE))," ",VLOOKUP(B1105,Emprunteurs!$A$2:$E$1629,5,FALSE))</f>
        <v xml:space="preserve"> </v>
      </c>
      <c r="J1105" s="17" t="str">
        <f>IF(ISERROR(VLOOKUP(H1105,Inventaire!$A$2:$D$180,3,FALSE))," ",VLOOKUP(H1105,Inventaire!$A$2:$D$180,3,FALSE))</f>
        <v xml:space="preserve"> </v>
      </c>
    </row>
    <row r="1106" spans="3:10" x14ac:dyDescent="0.25">
      <c r="C1106" s="17" t="str">
        <f>IF(ISERROR(VLOOKUP(B1106,Emprunteurs!$A$2:$C$1629,2,FALSE))," ",VLOOKUP(B1106,Emprunteurs!$A$2:$C$1629,2,FALSE))</f>
        <v xml:space="preserve"> </v>
      </c>
      <c r="D1106" s="17" t="str">
        <f>IF(ISERROR(VLOOKUP(B1106,Emprunteurs!$A$2:$C$1629,3,FALSE))," ",VLOOKUP(B1106,Emprunteurs!$A$2:$C$1629,3,FALSE))</f>
        <v xml:space="preserve"> </v>
      </c>
      <c r="E1106" s="17" t="str">
        <f>IF(ISERROR(VLOOKUP(B1106,Emprunteurs!$A$2:$E$1629,4,FALSE))," ",VLOOKUP(B1106,Emprunteurs!$A$2:$E$1629,4,FALSE))</f>
        <v xml:space="preserve"> </v>
      </c>
      <c r="F1106" s="17" t="str">
        <f>IF(ISERROR(VLOOKUP(B1106,Emprunteurs!$A$2:$E$1629,5,FALSE))," ",VLOOKUP(B1106,Emprunteurs!$A$2:$E$1629,5,FALSE))</f>
        <v xml:space="preserve"> </v>
      </c>
      <c r="J1106" s="17" t="str">
        <f>IF(ISERROR(VLOOKUP(H1106,Inventaire!$A$2:$D$180,3,FALSE))," ",VLOOKUP(H1106,Inventaire!$A$2:$D$180,3,FALSE))</f>
        <v xml:space="preserve"> </v>
      </c>
    </row>
    <row r="1107" spans="3:10" x14ac:dyDescent="0.25">
      <c r="C1107" s="17" t="str">
        <f>IF(ISERROR(VLOOKUP(B1107,Emprunteurs!$A$2:$C$1629,2,FALSE))," ",VLOOKUP(B1107,Emprunteurs!$A$2:$C$1629,2,FALSE))</f>
        <v xml:space="preserve"> </v>
      </c>
      <c r="D1107" s="17" t="str">
        <f>IF(ISERROR(VLOOKUP(B1107,Emprunteurs!$A$2:$C$1629,3,FALSE))," ",VLOOKUP(B1107,Emprunteurs!$A$2:$C$1629,3,FALSE))</f>
        <v xml:space="preserve"> </v>
      </c>
      <c r="E1107" s="17" t="str">
        <f>IF(ISERROR(VLOOKUP(B1107,Emprunteurs!$A$2:$E$1629,4,FALSE))," ",VLOOKUP(B1107,Emprunteurs!$A$2:$E$1629,4,FALSE))</f>
        <v xml:space="preserve"> </v>
      </c>
      <c r="F1107" s="17" t="str">
        <f>IF(ISERROR(VLOOKUP(B1107,Emprunteurs!$A$2:$E$1629,5,FALSE))," ",VLOOKUP(B1107,Emprunteurs!$A$2:$E$1629,5,FALSE))</f>
        <v xml:space="preserve"> </v>
      </c>
      <c r="J1107" s="17" t="str">
        <f>IF(ISERROR(VLOOKUP(H1107,Inventaire!$A$2:$D$180,3,FALSE))," ",VLOOKUP(H1107,Inventaire!$A$2:$D$180,3,FALSE))</f>
        <v xml:space="preserve"> </v>
      </c>
    </row>
    <row r="1108" spans="3:10" x14ac:dyDescent="0.25">
      <c r="C1108" s="17" t="str">
        <f>IF(ISERROR(VLOOKUP(B1108,Emprunteurs!$A$2:$C$1629,2,FALSE))," ",VLOOKUP(B1108,Emprunteurs!$A$2:$C$1629,2,FALSE))</f>
        <v xml:space="preserve"> </v>
      </c>
      <c r="D1108" s="17" t="str">
        <f>IF(ISERROR(VLOOKUP(B1108,Emprunteurs!$A$2:$C$1629,3,FALSE))," ",VLOOKUP(B1108,Emprunteurs!$A$2:$C$1629,3,FALSE))</f>
        <v xml:space="preserve"> </v>
      </c>
      <c r="E1108" s="17" t="str">
        <f>IF(ISERROR(VLOOKUP(B1108,Emprunteurs!$A$2:$E$1629,4,FALSE))," ",VLOOKUP(B1108,Emprunteurs!$A$2:$E$1629,4,FALSE))</f>
        <v xml:space="preserve"> </v>
      </c>
      <c r="F1108" s="17" t="str">
        <f>IF(ISERROR(VLOOKUP(B1108,Emprunteurs!$A$2:$E$1629,5,FALSE))," ",VLOOKUP(B1108,Emprunteurs!$A$2:$E$1629,5,FALSE))</f>
        <v xml:space="preserve"> </v>
      </c>
      <c r="J1108" s="17" t="str">
        <f>IF(ISERROR(VLOOKUP(H1108,Inventaire!$A$2:$D$180,3,FALSE))," ",VLOOKUP(H1108,Inventaire!$A$2:$D$180,3,FALSE))</f>
        <v xml:space="preserve"> </v>
      </c>
    </row>
    <row r="1109" spans="3:10" x14ac:dyDescent="0.25">
      <c r="C1109" s="17" t="str">
        <f>IF(ISERROR(VLOOKUP(B1109,Emprunteurs!$A$2:$C$1629,2,FALSE))," ",VLOOKUP(B1109,Emprunteurs!$A$2:$C$1629,2,FALSE))</f>
        <v xml:space="preserve"> </v>
      </c>
      <c r="D1109" s="17" t="str">
        <f>IF(ISERROR(VLOOKUP(B1109,Emprunteurs!$A$2:$C$1629,3,FALSE))," ",VLOOKUP(B1109,Emprunteurs!$A$2:$C$1629,3,FALSE))</f>
        <v xml:space="preserve"> </v>
      </c>
      <c r="E1109" s="17" t="str">
        <f>IF(ISERROR(VLOOKUP(B1109,Emprunteurs!$A$2:$E$1629,4,FALSE))," ",VLOOKUP(B1109,Emprunteurs!$A$2:$E$1629,4,FALSE))</f>
        <v xml:space="preserve"> </v>
      </c>
      <c r="F1109" s="17" t="str">
        <f>IF(ISERROR(VLOOKUP(B1109,Emprunteurs!$A$2:$E$1629,5,FALSE))," ",VLOOKUP(B1109,Emprunteurs!$A$2:$E$1629,5,FALSE))</f>
        <v xml:space="preserve"> </v>
      </c>
      <c r="J1109" s="17" t="str">
        <f>IF(ISERROR(VLOOKUP(H1109,Inventaire!$A$2:$D$180,3,FALSE))," ",VLOOKUP(H1109,Inventaire!$A$2:$D$180,3,FALSE))</f>
        <v xml:space="preserve"> </v>
      </c>
    </row>
    <row r="1110" spans="3:10" x14ac:dyDescent="0.25">
      <c r="C1110" s="17" t="str">
        <f>IF(ISERROR(VLOOKUP(B1110,Emprunteurs!$A$2:$C$1629,2,FALSE))," ",VLOOKUP(B1110,Emprunteurs!$A$2:$C$1629,2,FALSE))</f>
        <v xml:space="preserve"> </v>
      </c>
      <c r="D1110" s="17" t="str">
        <f>IF(ISERROR(VLOOKUP(B1110,Emprunteurs!$A$2:$C$1629,3,FALSE))," ",VLOOKUP(B1110,Emprunteurs!$A$2:$C$1629,3,FALSE))</f>
        <v xml:space="preserve"> </v>
      </c>
      <c r="E1110" s="17" t="str">
        <f>IF(ISERROR(VLOOKUP(B1110,Emprunteurs!$A$2:$E$1629,4,FALSE))," ",VLOOKUP(B1110,Emprunteurs!$A$2:$E$1629,4,FALSE))</f>
        <v xml:space="preserve"> </v>
      </c>
      <c r="F1110" s="17" t="str">
        <f>IF(ISERROR(VLOOKUP(B1110,Emprunteurs!$A$2:$E$1629,5,FALSE))," ",VLOOKUP(B1110,Emprunteurs!$A$2:$E$1629,5,FALSE))</f>
        <v xml:space="preserve"> </v>
      </c>
      <c r="J1110" s="17" t="str">
        <f>IF(ISERROR(VLOOKUP(H1110,Inventaire!$A$2:$D$180,3,FALSE))," ",VLOOKUP(H1110,Inventaire!$A$2:$D$180,3,FALSE))</f>
        <v xml:space="preserve"> </v>
      </c>
    </row>
    <row r="1111" spans="3:10" x14ac:dyDescent="0.25">
      <c r="C1111" s="17" t="str">
        <f>IF(ISERROR(VLOOKUP(B1111,Emprunteurs!$A$2:$C$1629,2,FALSE))," ",VLOOKUP(B1111,Emprunteurs!$A$2:$C$1629,2,FALSE))</f>
        <v xml:space="preserve"> </v>
      </c>
      <c r="D1111" s="17" t="str">
        <f>IF(ISERROR(VLOOKUP(B1111,Emprunteurs!$A$2:$C$1629,3,FALSE))," ",VLOOKUP(B1111,Emprunteurs!$A$2:$C$1629,3,FALSE))</f>
        <v xml:space="preserve"> </v>
      </c>
      <c r="E1111" s="17" t="str">
        <f>IF(ISERROR(VLOOKUP(B1111,Emprunteurs!$A$2:$E$1629,4,FALSE))," ",VLOOKUP(B1111,Emprunteurs!$A$2:$E$1629,4,FALSE))</f>
        <v xml:space="preserve"> </v>
      </c>
      <c r="F1111" s="17" t="str">
        <f>IF(ISERROR(VLOOKUP(B1111,Emprunteurs!$A$2:$E$1629,5,FALSE))," ",VLOOKUP(B1111,Emprunteurs!$A$2:$E$1629,5,FALSE))</f>
        <v xml:space="preserve"> </v>
      </c>
      <c r="J1111" s="17" t="str">
        <f>IF(ISERROR(VLOOKUP(H1111,Inventaire!$A$2:$D$180,3,FALSE))," ",VLOOKUP(H1111,Inventaire!$A$2:$D$180,3,FALSE))</f>
        <v xml:space="preserve"> </v>
      </c>
    </row>
    <row r="1112" spans="3:10" x14ac:dyDescent="0.25">
      <c r="C1112" s="17" t="str">
        <f>IF(ISERROR(VLOOKUP(B1112,Emprunteurs!$A$2:$C$1629,2,FALSE))," ",VLOOKUP(B1112,Emprunteurs!$A$2:$C$1629,2,FALSE))</f>
        <v xml:space="preserve"> </v>
      </c>
      <c r="D1112" s="17" t="str">
        <f>IF(ISERROR(VLOOKUP(B1112,Emprunteurs!$A$2:$C$1629,3,FALSE))," ",VLOOKUP(B1112,Emprunteurs!$A$2:$C$1629,3,FALSE))</f>
        <v xml:space="preserve"> </v>
      </c>
      <c r="E1112" s="17" t="str">
        <f>IF(ISERROR(VLOOKUP(B1112,Emprunteurs!$A$2:$E$1629,4,FALSE))," ",VLOOKUP(B1112,Emprunteurs!$A$2:$E$1629,4,FALSE))</f>
        <v xml:space="preserve"> </v>
      </c>
      <c r="F1112" s="17" t="str">
        <f>IF(ISERROR(VLOOKUP(B1112,Emprunteurs!$A$2:$E$1629,5,FALSE))," ",VLOOKUP(B1112,Emprunteurs!$A$2:$E$1629,5,FALSE))</f>
        <v xml:space="preserve"> </v>
      </c>
      <c r="J1112" s="17" t="str">
        <f>IF(ISERROR(VLOOKUP(H1112,Inventaire!$A$2:$D$180,3,FALSE))," ",VLOOKUP(H1112,Inventaire!$A$2:$D$180,3,FALSE))</f>
        <v xml:space="preserve"> </v>
      </c>
    </row>
    <row r="1113" spans="3:10" x14ac:dyDescent="0.25">
      <c r="C1113" s="17" t="str">
        <f>IF(ISERROR(VLOOKUP(B1113,Emprunteurs!$A$2:$C$1629,2,FALSE))," ",VLOOKUP(B1113,Emprunteurs!$A$2:$C$1629,2,FALSE))</f>
        <v xml:space="preserve"> </v>
      </c>
      <c r="D1113" s="17" t="str">
        <f>IF(ISERROR(VLOOKUP(B1113,Emprunteurs!$A$2:$C$1629,3,FALSE))," ",VLOOKUP(B1113,Emprunteurs!$A$2:$C$1629,3,FALSE))</f>
        <v xml:space="preserve"> </v>
      </c>
      <c r="E1113" s="17" t="str">
        <f>IF(ISERROR(VLOOKUP(B1113,Emprunteurs!$A$2:$E$1629,4,FALSE))," ",VLOOKUP(B1113,Emprunteurs!$A$2:$E$1629,4,FALSE))</f>
        <v xml:space="preserve"> </v>
      </c>
      <c r="F1113" s="17" t="str">
        <f>IF(ISERROR(VLOOKUP(B1113,Emprunteurs!$A$2:$E$1629,5,FALSE))," ",VLOOKUP(B1113,Emprunteurs!$A$2:$E$1629,5,FALSE))</f>
        <v xml:space="preserve"> </v>
      </c>
      <c r="J1113" s="17" t="str">
        <f>IF(ISERROR(VLOOKUP(H1113,Inventaire!$A$2:$D$180,3,FALSE))," ",VLOOKUP(H1113,Inventaire!$A$2:$D$180,3,FALSE))</f>
        <v xml:space="preserve"> </v>
      </c>
    </row>
    <row r="1114" spans="3:10" x14ac:dyDescent="0.25">
      <c r="C1114" s="17" t="str">
        <f>IF(ISERROR(VLOOKUP(B1114,Emprunteurs!$A$2:$C$1629,2,FALSE))," ",VLOOKUP(B1114,Emprunteurs!$A$2:$C$1629,2,FALSE))</f>
        <v xml:space="preserve"> </v>
      </c>
      <c r="D1114" s="17" t="str">
        <f>IF(ISERROR(VLOOKUP(B1114,Emprunteurs!$A$2:$C$1629,3,FALSE))," ",VLOOKUP(B1114,Emprunteurs!$A$2:$C$1629,3,FALSE))</f>
        <v xml:space="preserve"> </v>
      </c>
      <c r="E1114" s="17" t="str">
        <f>IF(ISERROR(VLOOKUP(B1114,Emprunteurs!$A$2:$E$1629,4,FALSE))," ",VLOOKUP(B1114,Emprunteurs!$A$2:$E$1629,4,FALSE))</f>
        <v xml:space="preserve"> </v>
      </c>
      <c r="F1114" s="17" t="str">
        <f>IF(ISERROR(VLOOKUP(B1114,Emprunteurs!$A$2:$E$1629,5,FALSE))," ",VLOOKUP(B1114,Emprunteurs!$A$2:$E$1629,5,FALSE))</f>
        <v xml:space="preserve"> </v>
      </c>
      <c r="J1114" s="17" t="str">
        <f>IF(ISERROR(VLOOKUP(H1114,Inventaire!$A$2:$D$180,3,FALSE))," ",VLOOKUP(H1114,Inventaire!$A$2:$D$180,3,FALSE))</f>
        <v xml:space="preserve"> </v>
      </c>
    </row>
    <row r="1115" spans="3:10" x14ac:dyDescent="0.25">
      <c r="C1115" s="17" t="str">
        <f>IF(ISERROR(VLOOKUP(B1115,Emprunteurs!$A$2:$C$1629,2,FALSE))," ",VLOOKUP(B1115,Emprunteurs!$A$2:$C$1629,2,FALSE))</f>
        <v xml:space="preserve"> </v>
      </c>
      <c r="D1115" s="17" t="str">
        <f>IF(ISERROR(VLOOKUP(B1115,Emprunteurs!$A$2:$C$1629,3,FALSE))," ",VLOOKUP(B1115,Emprunteurs!$A$2:$C$1629,3,FALSE))</f>
        <v xml:space="preserve"> </v>
      </c>
      <c r="E1115" s="17" t="str">
        <f>IF(ISERROR(VLOOKUP(B1115,Emprunteurs!$A$2:$E$1629,4,FALSE))," ",VLOOKUP(B1115,Emprunteurs!$A$2:$E$1629,4,FALSE))</f>
        <v xml:space="preserve"> </v>
      </c>
      <c r="F1115" s="17" t="str">
        <f>IF(ISERROR(VLOOKUP(B1115,Emprunteurs!$A$2:$E$1629,5,FALSE))," ",VLOOKUP(B1115,Emprunteurs!$A$2:$E$1629,5,FALSE))</f>
        <v xml:space="preserve"> </v>
      </c>
      <c r="J1115" s="17" t="str">
        <f>IF(ISERROR(VLOOKUP(H1115,Inventaire!$A$2:$D$180,3,FALSE))," ",VLOOKUP(H1115,Inventaire!$A$2:$D$180,3,FALSE))</f>
        <v xml:space="preserve"> </v>
      </c>
    </row>
    <row r="1116" spans="3:10" x14ac:dyDescent="0.25">
      <c r="C1116" s="17" t="str">
        <f>IF(ISERROR(VLOOKUP(B1116,Emprunteurs!$A$2:$C$1629,2,FALSE))," ",VLOOKUP(B1116,Emprunteurs!$A$2:$C$1629,2,FALSE))</f>
        <v xml:space="preserve"> </v>
      </c>
      <c r="D1116" s="17" t="str">
        <f>IF(ISERROR(VLOOKUP(B1116,Emprunteurs!$A$2:$C$1629,3,FALSE))," ",VLOOKUP(B1116,Emprunteurs!$A$2:$C$1629,3,FALSE))</f>
        <v xml:space="preserve"> </v>
      </c>
      <c r="E1116" s="17" t="str">
        <f>IF(ISERROR(VLOOKUP(B1116,Emprunteurs!$A$2:$E$1629,4,FALSE))," ",VLOOKUP(B1116,Emprunteurs!$A$2:$E$1629,4,FALSE))</f>
        <v xml:space="preserve"> </v>
      </c>
      <c r="F1116" s="17" t="str">
        <f>IF(ISERROR(VLOOKUP(B1116,Emprunteurs!$A$2:$E$1629,5,FALSE))," ",VLOOKUP(B1116,Emprunteurs!$A$2:$E$1629,5,FALSE))</f>
        <v xml:space="preserve"> </v>
      </c>
      <c r="J1116" s="17" t="str">
        <f>IF(ISERROR(VLOOKUP(H1116,Inventaire!$A$2:$D$180,3,FALSE))," ",VLOOKUP(H1116,Inventaire!$A$2:$D$180,3,FALSE))</f>
        <v xml:space="preserve"> </v>
      </c>
    </row>
    <row r="1117" spans="3:10" x14ac:dyDescent="0.25">
      <c r="C1117" s="17" t="str">
        <f>IF(ISERROR(VLOOKUP(B1117,Emprunteurs!$A$2:$C$1629,2,FALSE))," ",VLOOKUP(B1117,Emprunteurs!$A$2:$C$1629,2,FALSE))</f>
        <v xml:space="preserve"> </v>
      </c>
      <c r="D1117" s="17" t="str">
        <f>IF(ISERROR(VLOOKUP(B1117,Emprunteurs!$A$2:$C$1629,3,FALSE))," ",VLOOKUP(B1117,Emprunteurs!$A$2:$C$1629,3,FALSE))</f>
        <v xml:space="preserve"> </v>
      </c>
      <c r="E1117" s="17" t="str">
        <f>IF(ISERROR(VLOOKUP(B1117,Emprunteurs!$A$2:$E$1629,4,FALSE))," ",VLOOKUP(B1117,Emprunteurs!$A$2:$E$1629,4,FALSE))</f>
        <v xml:space="preserve"> </v>
      </c>
      <c r="F1117" s="17" t="str">
        <f>IF(ISERROR(VLOOKUP(B1117,Emprunteurs!$A$2:$E$1629,5,FALSE))," ",VLOOKUP(B1117,Emprunteurs!$A$2:$E$1629,5,FALSE))</f>
        <v xml:space="preserve"> </v>
      </c>
      <c r="J1117" s="17" t="str">
        <f>IF(ISERROR(VLOOKUP(H1117,Inventaire!$A$2:$D$180,3,FALSE))," ",VLOOKUP(H1117,Inventaire!$A$2:$D$180,3,FALSE))</f>
        <v xml:space="preserve"> </v>
      </c>
    </row>
    <row r="1118" spans="3:10" x14ac:dyDescent="0.25">
      <c r="C1118" s="17" t="str">
        <f>IF(ISERROR(VLOOKUP(B1118,Emprunteurs!$A$2:$C$1629,2,FALSE))," ",VLOOKUP(B1118,Emprunteurs!$A$2:$C$1629,2,FALSE))</f>
        <v xml:space="preserve"> </v>
      </c>
      <c r="D1118" s="17" t="str">
        <f>IF(ISERROR(VLOOKUP(B1118,Emprunteurs!$A$2:$C$1629,3,FALSE))," ",VLOOKUP(B1118,Emprunteurs!$A$2:$C$1629,3,FALSE))</f>
        <v xml:space="preserve"> </v>
      </c>
      <c r="E1118" s="17" t="str">
        <f>IF(ISERROR(VLOOKUP(B1118,Emprunteurs!$A$2:$E$1629,4,FALSE))," ",VLOOKUP(B1118,Emprunteurs!$A$2:$E$1629,4,FALSE))</f>
        <v xml:space="preserve"> </v>
      </c>
      <c r="F1118" s="17" t="str">
        <f>IF(ISERROR(VLOOKUP(B1118,Emprunteurs!$A$2:$E$1629,5,FALSE))," ",VLOOKUP(B1118,Emprunteurs!$A$2:$E$1629,5,FALSE))</f>
        <v xml:space="preserve"> </v>
      </c>
      <c r="J1118" s="17" t="str">
        <f>IF(ISERROR(VLOOKUP(H1118,Inventaire!$A$2:$D$180,3,FALSE))," ",VLOOKUP(H1118,Inventaire!$A$2:$D$180,3,FALSE))</f>
        <v xml:space="preserve"> </v>
      </c>
    </row>
    <row r="1119" spans="3:10" x14ac:dyDescent="0.25">
      <c r="C1119" s="17" t="str">
        <f>IF(ISERROR(VLOOKUP(B1119,Emprunteurs!$A$2:$C$1629,2,FALSE))," ",VLOOKUP(B1119,Emprunteurs!$A$2:$C$1629,2,FALSE))</f>
        <v xml:space="preserve"> </v>
      </c>
      <c r="D1119" s="17" t="str">
        <f>IF(ISERROR(VLOOKUP(B1119,Emprunteurs!$A$2:$C$1629,3,FALSE))," ",VLOOKUP(B1119,Emprunteurs!$A$2:$C$1629,3,FALSE))</f>
        <v xml:space="preserve"> </v>
      </c>
      <c r="E1119" s="17" t="str">
        <f>IF(ISERROR(VLOOKUP(B1119,Emprunteurs!$A$2:$E$1629,4,FALSE))," ",VLOOKUP(B1119,Emprunteurs!$A$2:$E$1629,4,FALSE))</f>
        <v xml:space="preserve"> </v>
      </c>
      <c r="F1119" s="17" t="str">
        <f>IF(ISERROR(VLOOKUP(B1119,Emprunteurs!$A$2:$E$1629,5,FALSE))," ",VLOOKUP(B1119,Emprunteurs!$A$2:$E$1629,5,FALSE))</f>
        <v xml:space="preserve"> </v>
      </c>
      <c r="J1119" s="17" t="str">
        <f>IF(ISERROR(VLOOKUP(H1119,Inventaire!$A$2:$D$180,3,FALSE))," ",VLOOKUP(H1119,Inventaire!$A$2:$D$180,3,FALSE))</f>
        <v xml:space="preserve"> </v>
      </c>
    </row>
    <row r="1120" spans="3:10" x14ac:dyDescent="0.25">
      <c r="C1120" s="17" t="str">
        <f>IF(ISERROR(VLOOKUP(B1120,Emprunteurs!$A$2:$C$1629,2,FALSE))," ",VLOOKUP(B1120,Emprunteurs!$A$2:$C$1629,2,FALSE))</f>
        <v xml:space="preserve"> </v>
      </c>
      <c r="D1120" s="17" t="str">
        <f>IF(ISERROR(VLOOKUP(B1120,Emprunteurs!$A$2:$C$1629,3,FALSE))," ",VLOOKUP(B1120,Emprunteurs!$A$2:$C$1629,3,FALSE))</f>
        <v xml:space="preserve"> </v>
      </c>
      <c r="E1120" s="17" t="str">
        <f>IF(ISERROR(VLOOKUP(B1120,Emprunteurs!$A$2:$E$1629,4,FALSE))," ",VLOOKUP(B1120,Emprunteurs!$A$2:$E$1629,4,FALSE))</f>
        <v xml:space="preserve"> </v>
      </c>
      <c r="F1120" s="17" t="str">
        <f>IF(ISERROR(VLOOKUP(B1120,Emprunteurs!$A$2:$E$1629,5,FALSE))," ",VLOOKUP(B1120,Emprunteurs!$A$2:$E$1629,5,FALSE))</f>
        <v xml:space="preserve"> </v>
      </c>
      <c r="J1120" s="17" t="str">
        <f>IF(ISERROR(VLOOKUP(H1120,Inventaire!$A$2:$D$180,3,FALSE))," ",VLOOKUP(H1120,Inventaire!$A$2:$D$180,3,FALSE))</f>
        <v xml:space="preserve"> </v>
      </c>
    </row>
    <row r="1121" spans="3:10" x14ac:dyDescent="0.25">
      <c r="C1121" s="17" t="str">
        <f>IF(ISERROR(VLOOKUP(B1121,Emprunteurs!$A$2:$C$1629,2,FALSE))," ",VLOOKUP(B1121,Emprunteurs!$A$2:$C$1629,2,FALSE))</f>
        <v xml:space="preserve"> </v>
      </c>
      <c r="D1121" s="17" t="str">
        <f>IF(ISERROR(VLOOKUP(B1121,Emprunteurs!$A$2:$C$1629,3,FALSE))," ",VLOOKUP(B1121,Emprunteurs!$A$2:$C$1629,3,FALSE))</f>
        <v xml:space="preserve"> </v>
      </c>
      <c r="E1121" s="17" t="str">
        <f>IF(ISERROR(VLOOKUP(B1121,Emprunteurs!$A$2:$E$1629,4,FALSE))," ",VLOOKUP(B1121,Emprunteurs!$A$2:$E$1629,4,FALSE))</f>
        <v xml:space="preserve"> </v>
      </c>
      <c r="F1121" s="17" t="str">
        <f>IF(ISERROR(VLOOKUP(B1121,Emprunteurs!$A$2:$E$1629,5,FALSE))," ",VLOOKUP(B1121,Emprunteurs!$A$2:$E$1629,5,FALSE))</f>
        <v xml:space="preserve"> </v>
      </c>
      <c r="J1121" s="17" t="str">
        <f>IF(ISERROR(VLOOKUP(H1121,Inventaire!$A$2:$D$180,3,FALSE))," ",VLOOKUP(H1121,Inventaire!$A$2:$D$180,3,FALSE))</f>
        <v xml:space="preserve"> </v>
      </c>
    </row>
    <row r="1122" spans="3:10" x14ac:dyDescent="0.25">
      <c r="C1122" s="17" t="str">
        <f>IF(ISERROR(VLOOKUP(B1122,Emprunteurs!$A$2:$C$1629,2,FALSE))," ",VLOOKUP(B1122,Emprunteurs!$A$2:$C$1629,2,FALSE))</f>
        <v xml:space="preserve"> </v>
      </c>
      <c r="D1122" s="17" t="str">
        <f>IF(ISERROR(VLOOKUP(B1122,Emprunteurs!$A$2:$C$1629,3,FALSE))," ",VLOOKUP(B1122,Emprunteurs!$A$2:$C$1629,3,FALSE))</f>
        <v xml:space="preserve"> </v>
      </c>
      <c r="E1122" s="17" t="str">
        <f>IF(ISERROR(VLOOKUP(B1122,Emprunteurs!$A$2:$E$1629,4,FALSE))," ",VLOOKUP(B1122,Emprunteurs!$A$2:$E$1629,4,FALSE))</f>
        <v xml:space="preserve"> </v>
      </c>
      <c r="F1122" s="17" t="str">
        <f>IF(ISERROR(VLOOKUP(B1122,Emprunteurs!$A$2:$E$1629,5,FALSE))," ",VLOOKUP(B1122,Emprunteurs!$A$2:$E$1629,5,FALSE))</f>
        <v xml:space="preserve"> </v>
      </c>
      <c r="J1122" s="17" t="str">
        <f>IF(ISERROR(VLOOKUP(H1122,Inventaire!$A$2:$D$180,3,FALSE))," ",VLOOKUP(H1122,Inventaire!$A$2:$D$180,3,FALSE))</f>
        <v xml:space="preserve"> </v>
      </c>
    </row>
    <row r="1123" spans="3:10" x14ac:dyDescent="0.25">
      <c r="C1123" s="17" t="str">
        <f>IF(ISERROR(VLOOKUP(B1123,Emprunteurs!$A$2:$C$1629,2,FALSE))," ",VLOOKUP(B1123,Emprunteurs!$A$2:$C$1629,2,FALSE))</f>
        <v xml:space="preserve"> </v>
      </c>
      <c r="D1123" s="17" t="str">
        <f>IF(ISERROR(VLOOKUP(B1123,Emprunteurs!$A$2:$C$1629,3,FALSE))," ",VLOOKUP(B1123,Emprunteurs!$A$2:$C$1629,3,FALSE))</f>
        <v xml:space="preserve"> </v>
      </c>
      <c r="E1123" s="17" t="str">
        <f>IF(ISERROR(VLOOKUP(B1123,Emprunteurs!$A$2:$E$1629,4,FALSE))," ",VLOOKUP(B1123,Emprunteurs!$A$2:$E$1629,4,FALSE))</f>
        <v xml:space="preserve"> </v>
      </c>
      <c r="F1123" s="17" t="str">
        <f>IF(ISERROR(VLOOKUP(B1123,Emprunteurs!$A$2:$E$1629,5,FALSE))," ",VLOOKUP(B1123,Emprunteurs!$A$2:$E$1629,5,FALSE))</f>
        <v xml:space="preserve"> </v>
      </c>
      <c r="J1123" s="17" t="str">
        <f>IF(ISERROR(VLOOKUP(H1123,Inventaire!$A$2:$D$180,3,FALSE))," ",VLOOKUP(H1123,Inventaire!$A$2:$D$180,3,FALSE))</f>
        <v xml:space="preserve"> </v>
      </c>
    </row>
    <row r="1124" spans="3:10" x14ac:dyDescent="0.25">
      <c r="C1124" s="17" t="str">
        <f>IF(ISERROR(VLOOKUP(B1124,Emprunteurs!$A$2:$C$1629,2,FALSE))," ",VLOOKUP(B1124,Emprunteurs!$A$2:$C$1629,2,FALSE))</f>
        <v xml:space="preserve"> </v>
      </c>
      <c r="D1124" s="17" t="str">
        <f>IF(ISERROR(VLOOKUP(B1124,Emprunteurs!$A$2:$C$1629,3,FALSE))," ",VLOOKUP(B1124,Emprunteurs!$A$2:$C$1629,3,FALSE))</f>
        <v xml:space="preserve"> </v>
      </c>
      <c r="E1124" s="17" t="str">
        <f>IF(ISERROR(VLOOKUP(B1124,Emprunteurs!$A$2:$E$1629,4,FALSE))," ",VLOOKUP(B1124,Emprunteurs!$A$2:$E$1629,4,FALSE))</f>
        <v xml:space="preserve"> </v>
      </c>
      <c r="F1124" s="17" t="str">
        <f>IF(ISERROR(VLOOKUP(B1124,Emprunteurs!$A$2:$E$1629,5,FALSE))," ",VLOOKUP(B1124,Emprunteurs!$A$2:$E$1629,5,FALSE))</f>
        <v xml:space="preserve"> </v>
      </c>
      <c r="J1124" s="17" t="str">
        <f>IF(ISERROR(VLOOKUP(H1124,Inventaire!$A$2:$D$180,3,FALSE))," ",VLOOKUP(H1124,Inventaire!$A$2:$D$180,3,FALSE))</f>
        <v xml:space="preserve"> </v>
      </c>
    </row>
    <row r="1125" spans="3:10" x14ac:dyDescent="0.25">
      <c r="C1125" s="17" t="str">
        <f>IF(ISERROR(VLOOKUP(B1125,Emprunteurs!$A$2:$C$1629,2,FALSE))," ",VLOOKUP(B1125,Emprunteurs!$A$2:$C$1629,2,FALSE))</f>
        <v xml:space="preserve"> </v>
      </c>
      <c r="D1125" s="17" t="str">
        <f>IF(ISERROR(VLOOKUP(B1125,Emprunteurs!$A$2:$C$1629,3,FALSE))," ",VLOOKUP(B1125,Emprunteurs!$A$2:$C$1629,3,FALSE))</f>
        <v xml:space="preserve"> </v>
      </c>
      <c r="E1125" s="17" t="str">
        <f>IF(ISERROR(VLOOKUP(B1125,Emprunteurs!$A$2:$E$1629,4,FALSE))," ",VLOOKUP(B1125,Emprunteurs!$A$2:$E$1629,4,FALSE))</f>
        <v xml:space="preserve"> </v>
      </c>
      <c r="F1125" s="17" t="str">
        <f>IF(ISERROR(VLOOKUP(B1125,Emprunteurs!$A$2:$E$1629,5,FALSE))," ",VLOOKUP(B1125,Emprunteurs!$A$2:$E$1629,5,FALSE))</f>
        <v xml:space="preserve"> </v>
      </c>
      <c r="J1125" s="17" t="str">
        <f>IF(ISERROR(VLOOKUP(H1125,Inventaire!$A$2:$D$180,3,FALSE))," ",VLOOKUP(H1125,Inventaire!$A$2:$D$180,3,FALSE))</f>
        <v xml:space="preserve"> </v>
      </c>
    </row>
    <row r="1126" spans="3:10" x14ac:dyDescent="0.25">
      <c r="C1126" s="17" t="str">
        <f>IF(ISERROR(VLOOKUP(B1126,Emprunteurs!$A$2:$C$1629,2,FALSE))," ",VLOOKUP(B1126,Emprunteurs!$A$2:$C$1629,2,FALSE))</f>
        <v xml:space="preserve"> </v>
      </c>
      <c r="D1126" s="17" t="str">
        <f>IF(ISERROR(VLOOKUP(B1126,Emprunteurs!$A$2:$C$1629,3,FALSE))," ",VLOOKUP(B1126,Emprunteurs!$A$2:$C$1629,3,FALSE))</f>
        <v xml:space="preserve"> </v>
      </c>
      <c r="E1126" s="17" t="str">
        <f>IF(ISERROR(VLOOKUP(B1126,Emprunteurs!$A$2:$E$1629,4,FALSE))," ",VLOOKUP(B1126,Emprunteurs!$A$2:$E$1629,4,FALSE))</f>
        <v xml:space="preserve"> </v>
      </c>
      <c r="F1126" s="17" t="str">
        <f>IF(ISERROR(VLOOKUP(B1126,Emprunteurs!$A$2:$E$1629,5,FALSE))," ",VLOOKUP(B1126,Emprunteurs!$A$2:$E$1629,5,FALSE))</f>
        <v xml:space="preserve"> </v>
      </c>
      <c r="J1126" s="17" t="str">
        <f>IF(ISERROR(VLOOKUP(H1126,Inventaire!$A$2:$D$180,3,FALSE))," ",VLOOKUP(H1126,Inventaire!$A$2:$D$180,3,FALSE))</f>
        <v xml:space="preserve"> </v>
      </c>
    </row>
    <row r="1127" spans="3:10" x14ac:dyDescent="0.25">
      <c r="C1127" s="17" t="str">
        <f>IF(ISERROR(VLOOKUP(B1127,Emprunteurs!$A$2:$C$1629,2,FALSE))," ",VLOOKUP(B1127,Emprunteurs!$A$2:$C$1629,2,FALSE))</f>
        <v xml:space="preserve"> </v>
      </c>
      <c r="D1127" s="17" t="str">
        <f>IF(ISERROR(VLOOKUP(B1127,Emprunteurs!$A$2:$C$1629,3,FALSE))," ",VLOOKUP(B1127,Emprunteurs!$A$2:$C$1629,3,FALSE))</f>
        <v xml:space="preserve"> </v>
      </c>
      <c r="E1127" s="17" t="str">
        <f>IF(ISERROR(VLOOKUP(B1127,Emprunteurs!$A$2:$E$1629,4,FALSE))," ",VLOOKUP(B1127,Emprunteurs!$A$2:$E$1629,4,FALSE))</f>
        <v xml:space="preserve"> </v>
      </c>
      <c r="F1127" s="17" t="str">
        <f>IF(ISERROR(VLOOKUP(B1127,Emprunteurs!$A$2:$E$1629,5,FALSE))," ",VLOOKUP(B1127,Emprunteurs!$A$2:$E$1629,5,FALSE))</f>
        <v xml:space="preserve"> </v>
      </c>
      <c r="J1127" s="17" t="str">
        <f>IF(ISERROR(VLOOKUP(H1127,Inventaire!$A$2:$D$180,3,FALSE))," ",VLOOKUP(H1127,Inventaire!$A$2:$D$180,3,FALSE))</f>
        <v xml:space="preserve"> </v>
      </c>
    </row>
    <row r="1128" spans="3:10" x14ac:dyDescent="0.25">
      <c r="C1128" s="17" t="str">
        <f>IF(ISERROR(VLOOKUP(B1128,Emprunteurs!$A$2:$C$1629,2,FALSE))," ",VLOOKUP(B1128,Emprunteurs!$A$2:$C$1629,2,FALSE))</f>
        <v xml:space="preserve"> </v>
      </c>
      <c r="D1128" s="17" t="str">
        <f>IF(ISERROR(VLOOKUP(B1128,Emprunteurs!$A$2:$C$1629,3,FALSE))," ",VLOOKUP(B1128,Emprunteurs!$A$2:$C$1629,3,FALSE))</f>
        <v xml:space="preserve"> </v>
      </c>
      <c r="E1128" s="17" t="str">
        <f>IF(ISERROR(VLOOKUP(B1128,Emprunteurs!$A$2:$E$1629,4,FALSE))," ",VLOOKUP(B1128,Emprunteurs!$A$2:$E$1629,4,FALSE))</f>
        <v xml:space="preserve"> </v>
      </c>
      <c r="F1128" s="17" t="str">
        <f>IF(ISERROR(VLOOKUP(B1128,Emprunteurs!$A$2:$E$1629,5,FALSE))," ",VLOOKUP(B1128,Emprunteurs!$A$2:$E$1629,5,FALSE))</f>
        <v xml:space="preserve"> </v>
      </c>
      <c r="J1128" s="17" t="str">
        <f>IF(ISERROR(VLOOKUP(H1128,Inventaire!$A$2:$D$180,3,FALSE))," ",VLOOKUP(H1128,Inventaire!$A$2:$D$180,3,FALSE))</f>
        <v xml:space="preserve"> </v>
      </c>
    </row>
    <row r="1129" spans="3:10" x14ac:dyDescent="0.25">
      <c r="C1129" s="17" t="str">
        <f>IF(ISERROR(VLOOKUP(B1129,Emprunteurs!$A$2:$C$1629,2,FALSE))," ",VLOOKUP(B1129,Emprunteurs!$A$2:$C$1629,2,FALSE))</f>
        <v xml:space="preserve"> </v>
      </c>
      <c r="D1129" s="17" t="str">
        <f>IF(ISERROR(VLOOKUP(B1129,Emprunteurs!$A$2:$C$1629,3,FALSE))," ",VLOOKUP(B1129,Emprunteurs!$A$2:$C$1629,3,FALSE))</f>
        <v xml:space="preserve"> </v>
      </c>
      <c r="E1129" s="17" t="str">
        <f>IF(ISERROR(VLOOKUP(B1129,Emprunteurs!$A$2:$E$1629,4,FALSE))," ",VLOOKUP(B1129,Emprunteurs!$A$2:$E$1629,4,FALSE))</f>
        <v xml:space="preserve"> </v>
      </c>
      <c r="F1129" s="17" t="str">
        <f>IF(ISERROR(VLOOKUP(B1129,Emprunteurs!$A$2:$E$1629,5,FALSE))," ",VLOOKUP(B1129,Emprunteurs!$A$2:$E$1629,5,FALSE))</f>
        <v xml:space="preserve"> </v>
      </c>
      <c r="J1129" s="17" t="str">
        <f>IF(ISERROR(VLOOKUP(H1129,Inventaire!$A$2:$D$180,3,FALSE))," ",VLOOKUP(H1129,Inventaire!$A$2:$D$180,3,FALSE))</f>
        <v xml:space="preserve"> </v>
      </c>
    </row>
    <row r="1130" spans="3:10" x14ac:dyDescent="0.25">
      <c r="C1130" s="17" t="str">
        <f>IF(ISERROR(VLOOKUP(B1130,Emprunteurs!$A$2:$C$1629,2,FALSE))," ",VLOOKUP(B1130,Emprunteurs!$A$2:$C$1629,2,FALSE))</f>
        <v xml:space="preserve"> </v>
      </c>
      <c r="D1130" s="17" t="str">
        <f>IF(ISERROR(VLOOKUP(B1130,Emprunteurs!$A$2:$C$1629,3,FALSE))," ",VLOOKUP(B1130,Emprunteurs!$A$2:$C$1629,3,FALSE))</f>
        <v xml:space="preserve"> </v>
      </c>
      <c r="E1130" s="17" t="str">
        <f>IF(ISERROR(VLOOKUP(B1130,Emprunteurs!$A$2:$E$1629,4,FALSE))," ",VLOOKUP(B1130,Emprunteurs!$A$2:$E$1629,4,FALSE))</f>
        <v xml:space="preserve"> </v>
      </c>
      <c r="F1130" s="17" t="str">
        <f>IF(ISERROR(VLOOKUP(B1130,Emprunteurs!$A$2:$E$1629,5,FALSE))," ",VLOOKUP(B1130,Emprunteurs!$A$2:$E$1629,5,FALSE))</f>
        <v xml:space="preserve"> </v>
      </c>
      <c r="J1130" s="17" t="str">
        <f>IF(ISERROR(VLOOKUP(H1130,Inventaire!$A$2:$D$180,3,FALSE))," ",VLOOKUP(H1130,Inventaire!$A$2:$D$180,3,FALSE))</f>
        <v xml:space="preserve"> </v>
      </c>
    </row>
    <row r="1131" spans="3:10" x14ac:dyDescent="0.25">
      <c r="C1131" s="17" t="str">
        <f>IF(ISERROR(VLOOKUP(B1131,Emprunteurs!$A$2:$C$1629,2,FALSE))," ",VLOOKUP(B1131,Emprunteurs!$A$2:$C$1629,2,FALSE))</f>
        <v xml:space="preserve"> </v>
      </c>
      <c r="D1131" s="17" t="str">
        <f>IF(ISERROR(VLOOKUP(B1131,Emprunteurs!$A$2:$C$1629,3,FALSE))," ",VLOOKUP(B1131,Emprunteurs!$A$2:$C$1629,3,FALSE))</f>
        <v xml:space="preserve"> </v>
      </c>
      <c r="E1131" s="17" t="str">
        <f>IF(ISERROR(VLOOKUP(B1131,Emprunteurs!$A$2:$E$1629,4,FALSE))," ",VLOOKUP(B1131,Emprunteurs!$A$2:$E$1629,4,FALSE))</f>
        <v xml:space="preserve"> </v>
      </c>
      <c r="F1131" s="17" t="str">
        <f>IF(ISERROR(VLOOKUP(B1131,Emprunteurs!$A$2:$E$1629,5,FALSE))," ",VLOOKUP(B1131,Emprunteurs!$A$2:$E$1629,5,FALSE))</f>
        <v xml:space="preserve"> </v>
      </c>
      <c r="J1131" s="17" t="str">
        <f>IF(ISERROR(VLOOKUP(H1131,Inventaire!$A$2:$D$180,3,FALSE))," ",VLOOKUP(H1131,Inventaire!$A$2:$D$180,3,FALSE))</f>
        <v xml:space="preserve"> </v>
      </c>
    </row>
    <row r="1132" spans="3:10" x14ac:dyDescent="0.25">
      <c r="C1132" s="17" t="str">
        <f>IF(ISERROR(VLOOKUP(B1132,Emprunteurs!$A$2:$C$1629,2,FALSE))," ",VLOOKUP(B1132,Emprunteurs!$A$2:$C$1629,2,FALSE))</f>
        <v xml:space="preserve"> </v>
      </c>
      <c r="D1132" s="17" t="str">
        <f>IF(ISERROR(VLOOKUP(B1132,Emprunteurs!$A$2:$C$1629,3,FALSE))," ",VLOOKUP(B1132,Emprunteurs!$A$2:$C$1629,3,FALSE))</f>
        <v xml:space="preserve"> </v>
      </c>
      <c r="E1132" s="17" t="str">
        <f>IF(ISERROR(VLOOKUP(B1132,Emprunteurs!$A$2:$E$1629,4,FALSE))," ",VLOOKUP(B1132,Emprunteurs!$A$2:$E$1629,4,FALSE))</f>
        <v xml:space="preserve"> </v>
      </c>
      <c r="F1132" s="17" t="str">
        <f>IF(ISERROR(VLOOKUP(B1132,Emprunteurs!$A$2:$E$1629,5,FALSE))," ",VLOOKUP(B1132,Emprunteurs!$A$2:$E$1629,5,FALSE))</f>
        <v xml:space="preserve"> </v>
      </c>
      <c r="J1132" s="17" t="str">
        <f>IF(ISERROR(VLOOKUP(H1132,Inventaire!$A$2:$D$180,3,FALSE))," ",VLOOKUP(H1132,Inventaire!$A$2:$D$180,3,FALSE))</f>
        <v xml:space="preserve"> </v>
      </c>
    </row>
    <row r="1133" spans="3:10" x14ac:dyDescent="0.25">
      <c r="C1133" s="17" t="str">
        <f>IF(ISERROR(VLOOKUP(B1133,Emprunteurs!$A$2:$C$1629,2,FALSE))," ",VLOOKUP(B1133,Emprunteurs!$A$2:$C$1629,2,FALSE))</f>
        <v xml:space="preserve"> </v>
      </c>
      <c r="D1133" s="17" t="str">
        <f>IF(ISERROR(VLOOKUP(B1133,Emprunteurs!$A$2:$C$1629,3,FALSE))," ",VLOOKUP(B1133,Emprunteurs!$A$2:$C$1629,3,FALSE))</f>
        <v xml:space="preserve"> </v>
      </c>
      <c r="E1133" s="17" t="str">
        <f>IF(ISERROR(VLOOKUP(B1133,Emprunteurs!$A$2:$E$1629,4,FALSE))," ",VLOOKUP(B1133,Emprunteurs!$A$2:$E$1629,4,FALSE))</f>
        <v xml:space="preserve"> </v>
      </c>
      <c r="F1133" s="17" t="str">
        <f>IF(ISERROR(VLOOKUP(B1133,Emprunteurs!$A$2:$E$1629,5,FALSE))," ",VLOOKUP(B1133,Emprunteurs!$A$2:$E$1629,5,FALSE))</f>
        <v xml:space="preserve"> </v>
      </c>
      <c r="J1133" s="17" t="str">
        <f>IF(ISERROR(VLOOKUP(H1133,Inventaire!$A$2:$D$180,3,FALSE))," ",VLOOKUP(H1133,Inventaire!$A$2:$D$180,3,FALSE))</f>
        <v xml:space="preserve"> </v>
      </c>
    </row>
    <row r="1134" spans="3:10" x14ac:dyDescent="0.25">
      <c r="C1134" s="17" t="str">
        <f>IF(ISERROR(VLOOKUP(B1134,Emprunteurs!$A$2:$C$1629,2,FALSE))," ",VLOOKUP(B1134,Emprunteurs!$A$2:$C$1629,2,FALSE))</f>
        <v xml:space="preserve"> </v>
      </c>
      <c r="D1134" s="17" t="str">
        <f>IF(ISERROR(VLOOKUP(B1134,Emprunteurs!$A$2:$C$1629,3,FALSE))," ",VLOOKUP(B1134,Emprunteurs!$A$2:$C$1629,3,FALSE))</f>
        <v xml:space="preserve"> </v>
      </c>
      <c r="E1134" s="17" t="str">
        <f>IF(ISERROR(VLOOKUP(B1134,Emprunteurs!$A$2:$E$1629,4,FALSE))," ",VLOOKUP(B1134,Emprunteurs!$A$2:$E$1629,4,FALSE))</f>
        <v xml:space="preserve"> </v>
      </c>
      <c r="F1134" s="17" t="str">
        <f>IF(ISERROR(VLOOKUP(B1134,Emprunteurs!$A$2:$E$1629,5,FALSE))," ",VLOOKUP(B1134,Emprunteurs!$A$2:$E$1629,5,FALSE))</f>
        <v xml:space="preserve"> </v>
      </c>
      <c r="J1134" s="17" t="str">
        <f>IF(ISERROR(VLOOKUP(H1134,Inventaire!$A$2:$D$180,3,FALSE))," ",VLOOKUP(H1134,Inventaire!$A$2:$D$180,3,FALSE))</f>
        <v xml:space="preserve"> </v>
      </c>
    </row>
    <row r="1135" spans="3:10" x14ac:dyDescent="0.25">
      <c r="C1135" s="17" t="str">
        <f>IF(ISERROR(VLOOKUP(B1135,Emprunteurs!$A$2:$C$1629,2,FALSE))," ",VLOOKUP(B1135,Emprunteurs!$A$2:$C$1629,2,FALSE))</f>
        <v xml:space="preserve"> </v>
      </c>
      <c r="D1135" s="17" t="str">
        <f>IF(ISERROR(VLOOKUP(B1135,Emprunteurs!$A$2:$C$1629,3,FALSE))," ",VLOOKUP(B1135,Emprunteurs!$A$2:$C$1629,3,FALSE))</f>
        <v xml:space="preserve"> </v>
      </c>
      <c r="E1135" s="17" t="str">
        <f>IF(ISERROR(VLOOKUP(B1135,Emprunteurs!$A$2:$E$1629,4,FALSE))," ",VLOOKUP(B1135,Emprunteurs!$A$2:$E$1629,4,FALSE))</f>
        <v xml:space="preserve"> </v>
      </c>
      <c r="F1135" s="17" t="str">
        <f>IF(ISERROR(VLOOKUP(B1135,Emprunteurs!$A$2:$E$1629,5,FALSE))," ",VLOOKUP(B1135,Emprunteurs!$A$2:$E$1629,5,FALSE))</f>
        <v xml:space="preserve"> </v>
      </c>
      <c r="J1135" s="17" t="str">
        <f>IF(ISERROR(VLOOKUP(H1135,Inventaire!$A$2:$D$180,3,FALSE))," ",VLOOKUP(H1135,Inventaire!$A$2:$D$180,3,FALSE))</f>
        <v xml:space="preserve"> </v>
      </c>
    </row>
    <row r="1136" spans="3:10" x14ac:dyDescent="0.25">
      <c r="C1136" s="17" t="str">
        <f>IF(ISERROR(VLOOKUP(B1136,Emprunteurs!$A$2:$C$1629,2,FALSE))," ",VLOOKUP(B1136,Emprunteurs!$A$2:$C$1629,2,FALSE))</f>
        <v xml:space="preserve"> </v>
      </c>
      <c r="D1136" s="17" t="str">
        <f>IF(ISERROR(VLOOKUP(B1136,Emprunteurs!$A$2:$C$1629,3,FALSE))," ",VLOOKUP(B1136,Emprunteurs!$A$2:$C$1629,3,FALSE))</f>
        <v xml:space="preserve"> </v>
      </c>
      <c r="E1136" s="17" t="str">
        <f>IF(ISERROR(VLOOKUP(B1136,Emprunteurs!$A$2:$E$1629,4,FALSE))," ",VLOOKUP(B1136,Emprunteurs!$A$2:$E$1629,4,FALSE))</f>
        <v xml:space="preserve"> </v>
      </c>
      <c r="F1136" s="17" t="str">
        <f>IF(ISERROR(VLOOKUP(B1136,Emprunteurs!$A$2:$E$1629,5,FALSE))," ",VLOOKUP(B1136,Emprunteurs!$A$2:$E$1629,5,FALSE))</f>
        <v xml:space="preserve"> </v>
      </c>
      <c r="J1136" s="17" t="str">
        <f>IF(ISERROR(VLOOKUP(H1136,Inventaire!$A$2:$D$180,3,FALSE))," ",VLOOKUP(H1136,Inventaire!$A$2:$D$180,3,FALSE))</f>
        <v xml:space="preserve"> </v>
      </c>
    </row>
    <row r="1137" spans="3:10" x14ac:dyDescent="0.25">
      <c r="C1137" s="17" t="str">
        <f>IF(ISERROR(VLOOKUP(B1137,Emprunteurs!$A$2:$C$1629,2,FALSE))," ",VLOOKUP(B1137,Emprunteurs!$A$2:$C$1629,2,FALSE))</f>
        <v xml:space="preserve"> </v>
      </c>
      <c r="D1137" s="17" t="str">
        <f>IF(ISERROR(VLOOKUP(B1137,Emprunteurs!$A$2:$C$1629,3,FALSE))," ",VLOOKUP(B1137,Emprunteurs!$A$2:$C$1629,3,FALSE))</f>
        <v xml:space="preserve"> </v>
      </c>
      <c r="E1137" s="17" t="str">
        <f>IF(ISERROR(VLOOKUP(B1137,Emprunteurs!$A$2:$E$1629,4,FALSE))," ",VLOOKUP(B1137,Emprunteurs!$A$2:$E$1629,4,FALSE))</f>
        <v xml:space="preserve"> </v>
      </c>
      <c r="F1137" s="17" t="str">
        <f>IF(ISERROR(VLOOKUP(B1137,Emprunteurs!$A$2:$E$1629,5,FALSE))," ",VLOOKUP(B1137,Emprunteurs!$A$2:$E$1629,5,FALSE))</f>
        <v xml:space="preserve"> </v>
      </c>
      <c r="J1137" s="17" t="str">
        <f>IF(ISERROR(VLOOKUP(H1137,Inventaire!$A$2:$D$180,3,FALSE))," ",VLOOKUP(H1137,Inventaire!$A$2:$D$180,3,FALSE))</f>
        <v xml:space="preserve"> </v>
      </c>
    </row>
    <row r="1138" spans="3:10" x14ac:dyDescent="0.25">
      <c r="C1138" s="17" t="str">
        <f>IF(ISERROR(VLOOKUP(B1138,Emprunteurs!$A$2:$C$1629,2,FALSE))," ",VLOOKUP(B1138,Emprunteurs!$A$2:$C$1629,2,FALSE))</f>
        <v xml:space="preserve"> </v>
      </c>
      <c r="D1138" s="17" t="str">
        <f>IF(ISERROR(VLOOKUP(B1138,Emprunteurs!$A$2:$C$1629,3,FALSE))," ",VLOOKUP(B1138,Emprunteurs!$A$2:$C$1629,3,FALSE))</f>
        <v xml:space="preserve"> </v>
      </c>
      <c r="E1138" s="17" t="str">
        <f>IF(ISERROR(VLOOKUP(B1138,Emprunteurs!$A$2:$E$1629,4,FALSE))," ",VLOOKUP(B1138,Emprunteurs!$A$2:$E$1629,4,FALSE))</f>
        <v xml:space="preserve"> </v>
      </c>
      <c r="F1138" s="17" t="str">
        <f>IF(ISERROR(VLOOKUP(B1138,Emprunteurs!$A$2:$E$1629,5,FALSE))," ",VLOOKUP(B1138,Emprunteurs!$A$2:$E$1629,5,FALSE))</f>
        <v xml:space="preserve"> </v>
      </c>
      <c r="J1138" s="17" t="str">
        <f>IF(ISERROR(VLOOKUP(H1138,Inventaire!$A$2:$D$180,3,FALSE))," ",VLOOKUP(H1138,Inventaire!$A$2:$D$180,3,FALSE))</f>
        <v xml:space="preserve"> </v>
      </c>
    </row>
    <row r="1139" spans="3:10" x14ac:dyDescent="0.25">
      <c r="C1139" s="17" t="str">
        <f>IF(ISERROR(VLOOKUP(B1139,Emprunteurs!$A$2:$C$1629,2,FALSE))," ",VLOOKUP(B1139,Emprunteurs!$A$2:$C$1629,2,FALSE))</f>
        <v xml:space="preserve"> </v>
      </c>
      <c r="D1139" s="17" t="str">
        <f>IF(ISERROR(VLOOKUP(B1139,Emprunteurs!$A$2:$C$1629,3,FALSE))," ",VLOOKUP(B1139,Emprunteurs!$A$2:$C$1629,3,FALSE))</f>
        <v xml:space="preserve"> </v>
      </c>
      <c r="E1139" s="17" t="str">
        <f>IF(ISERROR(VLOOKUP(B1139,Emprunteurs!$A$2:$E$1629,4,FALSE))," ",VLOOKUP(B1139,Emprunteurs!$A$2:$E$1629,4,FALSE))</f>
        <v xml:space="preserve"> </v>
      </c>
      <c r="F1139" s="17" t="str">
        <f>IF(ISERROR(VLOOKUP(B1139,Emprunteurs!$A$2:$E$1629,5,FALSE))," ",VLOOKUP(B1139,Emprunteurs!$A$2:$E$1629,5,FALSE))</f>
        <v xml:space="preserve"> </v>
      </c>
      <c r="J1139" s="17" t="str">
        <f>IF(ISERROR(VLOOKUP(H1139,Inventaire!$A$2:$D$180,3,FALSE))," ",VLOOKUP(H1139,Inventaire!$A$2:$D$180,3,FALSE))</f>
        <v xml:space="preserve"> </v>
      </c>
    </row>
    <row r="1140" spans="3:10" x14ac:dyDescent="0.25">
      <c r="C1140" s="17" t="str">
        <f>IF(ISERROR(VLOOKUP(B1140,Emprunteurs!$A$2:$C$1629,2,FALSE))," ",VLOOKUP(B1140,Emprunteurs!$A$2:$C$1629,2,FALSE))</f>
        <v xml:space="preserve"> </v>
      </c>
      <c r="D1140" s="17" t="str">
        <f>IF(ISERROR(VLOOKUP(B1140,Emprunteurs!$A$2:$C$1629,3,FALSE))," ",VLOOKUP(B1140,Emprunteurs!$A$2:$C$1629,3,FALSE))</f>
        <v xml:space="preserve"> </v>
      </c>
      <c r="E1140" s="17" t="str">
        <f>IF(ISERROR(VLOOKUP(B1140,Emprunteurs!$A$2:$E$1629,4,FALSE))," ",VLOOKUP(B1140,Emprunteurs!$A$2:$E$1629,4,FALSE))</f>
        <v xml:space="preserve"> </v>
      </c>
      <c r="F1140" s="17" t="str">
        <f>IF(ISERROR(VLOOKUP(B1140,Emprunteurs!$A$2:$E$1629,5,FALSE))," ",VLOOKUP(B1140,Emprunteurs!$A$2:$E$1629,5,FALSE))</f>
        <v xml:space="preserve"> </v>
      </c>
      <c r="J1140" s="17" t="str">
        <f>IF(ISERROR(VLOOKUP(H1140,Inventaire!$A$2:$D$180,3,FALSE))," ",VLOOKUP(H1140,Inventaire!$A$2:$D$180,3,FALSE))</f>
        <v xml:space="preserve"> </v>
      </c>
    </row>
    <row r="1141" spans="3:10" x14ac:dyDescent="0.25">
      <c r="C1141" s="17" t="str">
        <f>IF(ISERROR(VLOOKUP(B1141,Emprunteurs!$A$2:$C$1629,2,FALSE))," ",VLOOKUP(B1141,Emprunteurs!$A$2:$C$1629,2,FALSE))</f>
        <v xml:space="preserve"> </v>
      </c>
      <c r="D1141" s="17" t="str">
        <f>IF(ISERROR(VLOOKUP(B1141,Emprunteurs!$A$2:$C$1629,3,FALSE))," ",VLOOKUP(B1141,Emprunteurs!$A$2:$C$1629,3,FALSE))</f>
        <v xml:space="preserve"> </v>
      </c>
      <c r="E1141" s="17" t="str">
        <f>IF(ISERROR(VLOOKUP(B1141,Emprunteurs!$A$2:$E$1629,4,FALSE))," ",VLOOKUP(B1141,Emprunteurs!$A$2:$E$1629,4,FALSE))</f>
        <v xml:space="preserve"> </v>
      </c>
      <c r="F1141" s="17" t="str">
        <f>IF(ISERROR(VLOOKUP(B1141,Emprunteurs!$A$2:$E$1629,5,FALSE))," ",VLOOKUP(B1141,Emprunteurs!$A$2:$E$1629,5,FALSE))</f>
        <v xml:space="preserve"> </v>
      </c>
      <c r="J1141" s="17" t="str">
        <f>IF(ISERROR(VLOOKUP(H1141,Inventaire!$A$2:$D$180,3,FALSE))," ",VLOOKUP(H1141,Inventaire!$A$2:$D$180,3,FALSE))</f>
        <v xml:space="preserve"> </v>
      </c>
    </row>
    <row r="1142" spans="3:10" x14ac:dyDescent="0.25">
      <c r="C1142" s="17" t="str">
        <f>IF(ISERROR(VLOOKUP(B1142,Emprunteurs!$A$2:$C$1629,2,FALSE))," ",VLOOKUP(B1142,Emprunteurs!$A$2:$C$1629,2,FALSE))</f>
        <v xml:space="preserve"> </v>
      </c>
      <c r="D1142" s="17" t="str">
        <f>IF(ISERROR(VLOOKUP(B1142,Emprunteurs!$A$2:$C$1629,3,FALSE))," ",VLOOKUP(B1142,Emprunteurs!$A$2:$C$1629,3,FALSE))</f>
        <v xml:space="preserve"> </v>
      </c>
      <c r="E1142" s="17" t="str">
        <f>IF(ISERROR(VLOOKUP(B1142,Emprunteurs!$A$2:$E$1629,4,FALSE))," ",VLOOKUP(B1142,Emprunteurs!$A$2:$E$1629,4,FALSE))</f>
        <v xml:space="preserve"> </v>
      </c>
      <c r="F1142" s="17" t="str">
        <f>IF(ISERROR(VLOOKUP(B1142,Emprunteurs!$A$2:$E$1629,5,FALSE))," ",VLOOKUP(B1142,Emprunteurs!$A$2:$E$1629,5,FALSE))</f>
        <v xml:space="preserve"> </v>
      </c>
      <c r="J1142" s="17" t="str">
        <f>IF(ISERROR(VLOOKUP(H1142,Inventaire!$A$2:$D$180,3,FALSE))," ",VLOOKUP(H1142,Inventaire!$A$2:$D$180,3,FALSE))</f>
        <v xml:space="preserve"> </v>
      </c>
    </row>
    <row r="1143" spans="3:10" x14ac:dyDescent="0.25">
      <c r="C1143" s="17" t="str">
        <f>IF(ISERROR(VLOOKUP(B1143,Emprunteurs!$A$2:$C$1629,2,FALSE))," ",VLOOKUP(B1143,Emprunteurs!$A$2:$C$1629,2,FALSE))</f>
        <v xml:space="preserve"> </v>
      </c>
      <c r="D1143" s="17" t="str">
        <f>IF(ISERROR(VLOOKUP(B1143,Emprunteurs!$A$2:$C$1629,3,FALSE))," ",VLOOKUP(B1143,Emprunteurs!$A$2:$C$1629,3,FALSE))</f>
        <v xml:space="preserve"> </v>
      </c>
      <c r="E1143" s="17" t="str">
        <f>IF(ISERROR(VLOOKUP(B1143,Emprunteurs!$A$2:$E$1629,4,FALSE))," ",VLOOKUP(B1143,Emprunteurs!$A$2:$E$1629,4,FALSE))</f>
        <v xml:space="preserve"> </v>
      </c>
      <c r="F1143" s="17" t="str">
        <f>IF(ISERROR(VLOOKUP(B1143,Emprunteurs!$A$2:$E$1629,5,FALSE))," ",VLOOKUP(B1143,Emprunteurs!$A$2:$E$1629,5,FALSE))</f>
        <v xml:space="preserve"> </v>
      </c>
      <c r="J1143" s="17" t="str">
        <f>IF(ISERROR(VLOOKUP(H1143,Inventaire!$A$2:$D$180,3,FALSE))," ",VLOOKUP(H1143,Inventaire!$A$2:$D$180,3,FALSE))</f>
        <v xml:space="preserve"> </v>
      </c>
    </row>
    <row r="1144" spans="3:10" x14ac:dyDescent="0.25">
      <c r="C1144" s="17" t="str">
        <f>IF(ISERROR(VLOOKUP(B1144,Emprunteurs!$A$2:$C$1629,2,FALSE))," ",VLOOKUP(B1144,Emprunteurs!$A$2:$C$1629,2,FALSE))</f>
        <v xml:space="preserve"> </v>
      </c>
      <c r="D1144" s="17" t="str">
        <f>IF(ISERROR(VLOOKUP(B1144,Emprunteurs!$A$2:$C$1629,3,FALSE))," ",VLOOKUP(B1144,Emprunteurs!$A$2:$C$1629,3,FALSE))</f>
        <v xml:space="preserve"> </v>
      </c>
      <c r="E1144" s="17" t="str">
        <f>IF(ISERROR(VLOOKUP(B1144,Emprunteurs!$A$2:$E$1629,4,FALSE))," ",VLOOKUP(B1144,Emprunteurs!$A$2:$E$1629,4,FALSE))</f>
        <v xml:space="preserve"> </v>
      </c>
      <c r="F1144" s="17" t="str">
        <f>IF(ISERROR(VLOOKUP(B1144,Emprunteurs!$A$2:$E$1629,5,FALSE))," ",VLOOKUP(B1144,Emprunteurs!$A$2:$E$1629,5,FALSE))</f>
        <v xml:space="preserve"> </v>
      </c>
      <c r="J1144" s="17" t="str">
        <f>IF(ISERROR(VLOOKUP(H1144,Inventaire!$A$2:$D$180,3,FALSE))," ",VLOOKUP(H1144,Inventaire!$A$2:$D$180,3,FALSE))</f>
        <v xml:space="preserve"> </v>
      </c>
    </row>
    <row r="1145" spans="3:10" x14ac:dyDescent="0.25">
      <c r="C1145" s="17" t="str">
        <f>IF(ISERROR(VLOOKUP(B1145,Emprunteurs!$A$2:$C$1629,2,FALSE))," ",VLOOKUP(B1145,Emprunteurs!$A$2:$C$1629,2,FALSE))</f>
        <v xml:space="preserve"> </v>
      </c>
      <c r="D1145" s="17" t="str">
        <f>IF(ISERROR(VLOOKUP(B1145,Emprunteurs!$A$2:$C$1629,3,FALSE))," ",VLOOKUP(B1145,Emprunteurs!$A$2:$C$1629,3,FALSE))</f>
        <v xml:space="preserve"> </v>
      </c>
      <c r="E1145" s="17" t="str">
        <f>IF(ISERROR(VLOOKUP(B1145,Emprunteurs!$A$2:$E$1629,4,FALSE))," ",VLOOKUP(B1145,Emprunteurs!$A$2:$E$1629,4,FALSE))</f>
        <v xml:space="preserve"> </v>
      </c>
      <c r="F1145" s="17" t="str">
        <f>IF(ISERROR(VLOOKUP(B1145,Emprunteurs!$A$2:$E$1629,5,FALSE))," ",VLOOKUP(B1145,Emprunteurs!$A$2:$E$1629,5,FALSE))</f>
        <v xml:space="preserve"> </v>
      </c>
      <c r="J1145" s="17" t="str">
        <f>IF(ISERROR(VLOOKUP(H1145,Inventaire!$A$2:$D$180,3,FALSE))," ",VLOOKUP(H1145,Inventaire!$A$2:$D$180,3,FALSE))</f>
        <v xml:space="preserve"> </v>
      </c>
    </row>
    <row r="1146" spans="3:10" x14ac:dyDescent="0.25">
      <c r="C1146" s="17" t="str">
        <f>IF(ISERROR(VLOOKUP(B1146,Emprunteurs!$A$2:$C$1629,2,FALSE))," ",VLOOKUP(B1146,Emprunteurs!$A$2:$C$1629,2,FALSE))</f>
        <v xml:space="preserve"> </v>
      </c>
      <c r="D1146" s="17" t="str">
        <f>IF(ISERROR(VLOOKUP(B1146,Emprunteurs!$A$2:$C$1629,3,FALSE))," ",VLOOKUP(B1146,Emprunteurs!$A$2:$C$1629,3,FALSE))</f>
        <v xml:space="preserve"> </v>
      </c>
      <c r="E1146" s="17" t="str">
        <f>IF(ISERROR(VLOOKUP(B1146,Emprunteurs!$A$2:$E$1629,4,FALSE))," ",VLOOKUP(B1146,Emprunteurs!$A$2:$E$1629,4,FALSE))</f>
        <v xml:space="preserve"> </v>
      </c>
      <c r="F1146" s="17" t="str">
        <f>IF(ISERROR(VLOOKUP(B1146,Emprunteurs!$A$2:$E$1629,5,FALSE))," ",VLOOKUP(B1146,Emprunteurs!$A$2:$E$1629,5,FALSE))</f>
        <v xml:space="preserve"> </v>
      </c>
      <c r="J1146" s="17" t="str">
        <f>IF(ISERROR(VLOOKUP(H1146,Inventaire!$A$2:$D$180,3,FALSE))," ",VLOOKUP(H1146,Inventaire!$A$2:$D$180,3,FALSE))</f>
        <v xml:space="preserve"> </v>
      </c>
    </row>
    <row r="1147" spans="3:10" x14ac:dyDescent="0.25">
      <c r="C1147" s="17" t="str">
        <f>IF(ISERROR(VLOOKUP(B1147,Emprunteurs!$A$2:$C$1629,2,FALSE))," ",VLOOKUP(B1147,Emprunteurs!$A$2:$C$1629,2,FALSE))</f>
        <v xml:space="preserve"> </v>
      </c>
      <c r="D1147" s="17" t="str">
        <f>IF(ISERROR(VLOOKUP(B1147,Emprunteurs!$A$2:$C$1629,3,FALSE))," ",VLOOKUP(B1147,Emprunteurs!$A$2:$C$1629,3,FALSE))</f>
        <v xml:space="preserve"> </v>
      </c>
      <c r="E1147" s="17" t="str">
        <f>IF(ISERROR(VLOOKUP(B1147,Emprunteurs!$A$2:$E$1629,4,FALSE))," ",VLOOKUP(B1147,Emprunteurs!$A$2:$E$1629,4,FALSE))</f>
        <v xml:space="preserve"> </v>
      </c>
      <c r="F1147" s="17" t="str">
        <f>IF(ISERROR(VLOOKUP(B1147,Emprunteurs!$A$2:$E$1629,5,FALSE))," ",VLOOKUP(B1147,Emprunteurs!$A$2:$E$1629,5,FALSE))</f>
        <v xml:space="preserve"> </v>
      </c>
      <c r="J1147" s="17" t="str">
        <f>IF(ISERROR(VLOOKUP(H1147,Inventaire!$A$2:$D$180,3,FALSE))," ",VLOOKUP(H1147,Inventaire!$A$2:$D$180,3,FALSE))</f>
        <v xml:space="preserve"> </v>
      </c>
    </row>
    <row r="1148" spans="3:10" x14ac:dyDescent="0.25">
      <c r="C1148" s="17" t="str">
        <f>IF(ISERROR(VLOOKUP(B1148,Emprunteurs!$A$2:$C$1629,2,FALSE))," ",VLOOKUP(B1148,Emprunteurs!$A$2:$C$1629,2,FALSE))</f>
        <v xml:space="preserve"> </v>
      </c>
      <c r="D1148" s="17" t="str">
        <f>IF(ISERROR(VLOOKUP(B1148,Emprunteurs!$A$2:$C$1629,3,FALSE))," ",VLOOKUP(B1148,Emprunteurs!$A$2:$C$1629,3,FALSE))</f>
        <v xml:space="preserve"> </v>
      </c>
      <c r="E1148" s="17" t="str">
        <f>IF(ISERROR(VLOOKUP(B1148,Emprunteurs!$A$2:$E$1629,4,FALSE))," ",VLOOKUP(B1148,Emprunteurs!$A$2:$E$1629,4,FALSE))</f>
        <v xml:space="preserve"> </v>
      </c>
      <c r="F1148" s="17" t="str">
        <f>IF(ISERROR(VLOOKUP(B1148,Emprunteurs!$A$2:$E$1629,5,FALSE))," ",VLOOKUP(B1148,Emprunteurs!$A$2:$E$1629,5,FALSE))</f>
        <v xml:space="preserve"> </v>
      </c>
      <c r="J1148" s="17" t="str">
        <f>IF(ISERROR(VLOOKUP(H1148,Inventaire!$A$2:$D$180,3,FALSE))," ",VLOOKUP(H1148,Inventaire!$A$2:$D$180,3,FALSE))</f>
        <v xml:space="preserve"> </v>
      </c>
    </row>
    <row r="1149" spans="3:10" x14ac:dyDescent="0.25">
      <c r="C1149" s="17" t="str">
        <f>IF(ISERROR(VLOOKUP(B1149,Emprunteurs!$A$2:$C$1629,2,FALSE))," ",VLOOKUP(B1149,Emprunteurs!$A$2:$C$1629,2,FALSE))</f>
        <v xml:space="preserve"> </v>
      </c>
      <c r="D1149" s="17" t="str">
        <f>IF(ISERROR(VLOOKUP(B1149,Emprunteurs!$A$2:$C$1629,3,FALSE))," ",VLOOKUP(B1149,Emprunteurs!$A$2:$C$1629,3,FALSE))</f>
        <v xml:space="preserve"> </v>
      </c>
      <c r="E1149" s="17" t="str">
        <f>IF(ISERROR(VLOOKUP(B1149,Emprunteurs!$A$2:$E$1629,4,FALSE))," ",VLOOKUP(B1149,Emprunteurs!$A$2:$E$1629,4,FALSE))</f>
        <v xml:space="preserve"> </v>
      </c>
      <c r="F1149" s="17" t="str">
        <f>IF(ISERROR(VLOOKUP(B1149,Emprunteurs!$A$2:$E$1629,5,FALSE))," ",VLOOKUP(B1149,Emprunteurs!$A$2:$E$1629,5,FALSE))</f>
        <v xml:space="preserve"> </v>
      </c>
      <c r="J1149" s="17" t="str">
        <f>IF(ISERROR(VLOOKUP(H1149,Inventaire!$A$2:$D$180,3,FALSE))," ",VLOOKUP(H1149,Inventaire!$A$2:$D$180,3,FALSE))</f>
        <v xml:space="preserve"> </v>
      </c>
    </row>
    <row r="1150" spans="3:10" x14ac:dyDescent="0.25">
      <c r="C1150" s="17" t="str">
        <f>IF(ISERROR(VLOOKUP(B1150,Emprunteurs!$A$2:$C$1629,2,FALSE))," ",VLOOKUP(B1150,Emprunteurs!$A$2:$C$1629,2,FALSE))</f>
        <v xml:space="preserve"> </v>
      </c>
      <c r="D1150" s="17" t="str">
        <f>IF(ISERROR(VLOOKUP(B1150,Emprunteurs!$A$2:$C$1629,3,FALSE))," ",VLOOKUP(B1150,Emprunteurs!$A$2:$C$1629,3,FALSE))</f>
        <v xml:space="preserve"> </v>
      </c>
      <c r="E1150" s="17" t="str">
        <f>IF(ISERROR(VLOOKUP(B1150,Emprunteurs!$A$2:$E$1629,4,FALSE))," ",VLOOKUP(B1150,Emprunteurs!$A$2:$E$1629,4,FALSE))</f>
        <v xml:space="preserve"> </v>
      </c>
      <c r="F1150" s="17" t="str">
        <f>IF(ISERROR(VLOOKUP(B1150,Emprunteurs!$A$2:$E$1629,5,FALSE))," ",VLOOKUP(B1150,Emprunteurs!$A$2:$E$1629,5,FALSE))</f>
        <v xml:space="preserve"> </v>
      </c>
      <c r="J1150" s="17" t="str">
        <f>IF(ISERROR(VLOOKUP(H1150,Inventaire!$A$2:$D$180,3,FALSE))," ",VLOOKUP(H1150,Inventaire!$A$2:$D$180,3,FALSE))</f>
        <v xml:space="preserve"> </v>
      </c>
    </row>
    <row r="1151" spans="3:10" x14ac:dyDescent="0.25">
      <c r="C1151" s="17" t="str">
        <f>IF(ISERROR(VLOOKUP(B1151,Emprunteurs!$A$2:$C$1629,2,FALSE))," ",VLOOKUP(B1151,Emprunteurs!$A$2:$C$1629,2,FALSE))</f>
        <v xml:space="preserve"> </v>
      </c>
      <c r="D1151" s="17" t="str">
        <f>IF(ISERROR(VLOOKUP(B1151,Emprunteurs!$A$2:$C$1629,3,FALSE))," ",VLOOKUP(B1151,Emprunteurs!$A$2:$C$1629,3,FALSE))</f>
        <v xml:space="preserve"> </v>
      </c>
      <c r="E1151" s="17" t="str">
        <f>IF(ISERROR(VLOOKUP(B1151,Emprunteurs!$A$2:$E$1629,4,FALSE))," ",VLOOKUP(B1151,Emprunteurs!$A$2:$E$1629,4,FALSE))</f>
        <v xml:space="preserve"> </v>
      </c>
      <c r="F1151" s="17" t="str">
        <f>IF(ISERROR(VLOOKUP(B1151,Emprunteurs!$A$2:$E$1629,5,FALSE))," ",VLOOKUP(B1151,Emprunteurs!$A$2:$E$1629,5,FALSE))</f>
        <v xml:space="preserve"> </v>
      </c>
      <c r="J1151" s="17" t="str">
        <f>IF(ISERROR(VLOOKUP(H1151,Inventaire!$A$2:$D$180,3,FALSE))," ",VLOOKUP(H1151,Inventaire!$A$2:$D$180,3,FALSE))</f>
        <v xml:space="preserve"> </v>
      </c>
    </row>
    <row r="1152" spans="3:10" x14ac:dyDescent="0.25">
      <c r="C1152" s="17" t="str">
        <f>IF(ISERROR(VLOOKUP(B1152,Emprunteurs!$A$2:$C$1629,2,FALSE))," ",VLOOKUP(B1152,Emprunteurs!$A$2:$C$1629,2,FALSE))</f>
        <v xml:space="preserve"> </v>
      </c>
      <c r="D1152" s="17" t="str">
        <f>IF(ISERROR(VLOOKUP(B1152,Emprunteurs!$A$2:$C$1629,3,FALSE))," ",VLOOKUP(B1152,Emprunteurs!$A$2:$C$1629,3,FALSE))</f>
        <v xml:space="preserve"> </v>
      </c>
      <c r="E1152" s="17" t="str">
        <f>IF(ISERROR(VLOOKUP(B1152,Emprunteurs!$A$2:$E$1629,4,FALSE))," ",VLOOKUP(B1152,Emprunteurs!$A$2:$E$1629,4,FALSE))</f>
        <v xml:space="preserve"> </v>
      </c>
      <c r="F1152" s="17" t="str">
        <f>IF(ISERROR(VLOOKUP(B1152,Emprunteurs!$A$2:$E$1629,5,FALSE))," ",VLOOKUP(B1152,Emprunteurs!$A$2:$E$1629,5,FALSE))</f>
        <v xml:space="preserve"> </v>
      </c>
      <c r="J1152" s="17" t="str">
        <f>IF(ISERROR(VLOOKUP(H1152,Inventaire!$A$2:$D$180,3,FALSE))," ",VLOOKUP(H1152,Inventaire!$A$2:$D$180,3,FALSE))</f>
        <v xml:space="preserve"> </v>
      </c>
    </row>
    <row r="1153" spans="3:10" x14ac:dyDescent="0.25">
      <c r="C1153" s="17" t="str">
        <f>IF(ISERROR(VLOOKUP(B1153,Emprunteurs!$A$2:$C$1629,2,FALSE))," ",VLOOKUP(B1153,Emprunteurs!$A$2:$C$1629,2,FALSE))</f>
        <v xml:space="preserve"> </v>
      </c>
      <c r="D1153" s="17" t="str">
        <f>IF(ISERROR(VLOOKUP(B1153,Emprunteurs!$A$2:$C$1629,3,FALSE))," ",VLOOKUP(B1153,Emprunteurs!$A$2:$C$1629,3,FALSE))</f>
        <v xml:space="preserve"> </v>
      </c>
      <c r="E1153" s="17" t="str">
        <f>IF(ISERROR(VLOOKUP(B1153,Emprunteurs!$A$2:$E$1629,4,FALSE))," ",VLOOKUP(B1153,Emprunteurs!$A$2:$E$1629,4,FALSE))</f>
        <v xml:space="preserve"> </v>
      </c>
      <c r="F1153" s="17" t="str">
        <f>IF(ISERROR(VLOOKUP(B1153,Emprunteurs!$A$2:$E$1629,5,FALSE))," ",VLOOKUP(B1153,Emprunteurs!$A$2:$E$1629,5,FALSE))</f>
        <v xml:space="preserve"> </v>
      </c>
      <c r="J1153" s="17" t="str">
        <f>IF(ISERROR(VLOOKUP(H1153,Inventaire!$A$2:$D$180,3,FALSE))," ",VLOOKUP(H1153,Inventaire!$A$2:$D$180,3,FALSE))</f>
        <v xml:space="preserve"> </v>
      </c>
    </row>
    <row r="1154" spans="3:10" x14ac:dyDescent="0.25">
      <c r="C1154" s="17" t="str">
        <f>IF(ISERROR(VLOOKUP(B1154,Emprunteurs!$A$2:$C$1629,2,FALSE))," ",VLOOKUP(B1154,Emprunteurs!$A$2:$C$1629,2,FALSE))</f>
        <v xml:space="preserve"> </v>
      </c>
      <c r="D1154" s="17" t="str">
        <f>IF(ISERROR(VLOOKUP(B1154,Emprunteurs!$A$2:$C$1629,3,FALSE))," ",VLOOKUP(B1154,Emprunteurs!$A$2:$C$1629,3,FALSE))</f>
        <v xml:space="preserve"> </v>
      </c>
      <c r="E1154" s="17" t="str">
        <f>IF(ISERROR(VLOOKUP(B1154,Emprunteurs!$A$2:$E$1629,4,FALSE))," ",VLOOKUP(B1154,Emprunteurs!$A$2:$E$1629,4,FALSE))</f>
        <v xml:space="preserve"> </v>
      </c>
      <c r="F1154" s="17" t="str">
        <f>IF(ISERROR(VLOOKUP(B1154,Emprunteurs!$A$2:$E$1629,5,FALSE))," ",VLOOKUP(B1154,Emprunteurs!$A$2:$E$1629,5,FALSE))</f>
        <v xml:space="preserve"> </v>
      </c>
      <c r="J1154" s="17" t="str">
        <f>IF(ISERROR(VLOOKUP(H1154,Inventaire!$A$2:$D$180,3,FALSE))," ",VLOOKUP(H1154,Inventaire!$A$2:$D$180,3,FALSE))</f>
        <v xml:space="preserve"> </v>
      </c>
    </row>
    <row r="1155" spans="3:10" x14ac:dyDescent="0.25">
      <c r="C1155" s="17" t="str">
        <f>IF(ISERROR(VLOOKUP(B1155,Emprunteurs!$A$2:$C$1629,2,FALSE))," ",VLOOKUP(B1155,Emprunteurs!$A$2:$C$1629,2,FALSE))</f>
        <v xml:space="preserve"> </v>
      </c>
      <c r="D1155" s="17" t="str">
        <f>IF(ISERROR(VLOOKUP(B1155,Emprunteurs!$A$2:$C$1629,3,FALSE))," ",VLOOKUP(B1155,Emprunteurs!$A$2:$C$1629,3,FALSE))</f>
        <v xml:space="preserve"> </v>
      </c>
      <c r="E1155" s="17" t="str">
        <f>IF(ISERROR(VLOOKUP(B1155,Emprunteurs!$A$2:$E$1629,4,FALSE))," ",VLOOKUP(B1155,Emprunteurs!$A$2:$E$1629,4,FALSE))</f>
        <v xml:space="preserve"> </v>
      </c>
      <c r="F1155" s="17" t="str">
        <f>IF(ISERROR(VLOOKUP(B1155,Emprunteurs!$A$2:$E$1629,5,FALSE))," ",VLOOKUP(B1155,Emprunteurs!$A$2:$E$1629,5,FALSE))</f>
        <v xml:space="preserve"> </v>
      </c>
      <c r="J1155" s="17" t="str">
        <f>IF(ISERROR(VLOOKUP(H1155,Inventaire!$A$2:$D$180,3,FALSE))," ",VLOOKUP(H1155,Inventaire!$A$2:$D$180,3,FALSE))</f>
        <v xml:space="preserve"> </v>
      </c>
    </row>
    <row r="1156" spans="3:10" x14ac:dyDescent="0.25">
      <c r="C1156" s="17" t="str">
        <f>IF(ISERROR(VLOOKUP(B1156,Emprunteurs!$A$2:$C$1629,2,FALSE))," ",VLOOKUP(B1156,Emprunteurs!$A$2:$C$1629,2,FALSE))</f>
        <v xml:space="preserve"> </v>
      </c>
      <c r="D1156" s="17" t="str">
        <f>IF(ISERROR(VLOOKUP(B1156,Emprunteurs!$A$2:$C$1629,3,FALSE))," ",VLOOKUP(B1156,Emprunteurs!$A$2:$C$1629,3,FALSE))</f>
        <v xml:space="preserve"> </v>
      </c>
      <c r="E1156" s="17" t="str">
        <f>IF(ISERROR(VLOOKUP(B1156,Emprunteurs!$A$2:$E$1629,4,FALSE))," ",VLOOKUP(B1156,Emprunteurs!$A$2:$E$1629,4,FALSE))</f>
        <v xml:space="preserve"> </v>
      </c>
      <c r="F1156" s="17" t="str">
        <f>IF(ISERROR(VLOOKUP(B1156,Emprunteurs!$A$2:$E$1629,5,FALSE))," ",VLOOKUP(B1156,Emprunteurs!$A$2:$E$1629,5,FALSE))</f>
        <v xml:space="preserve"> </v>
      </c>
      <c r="J1156" s="17" t="str">
        <f>IF(ISERROR(VLOOKUP(H1156,Inventaire!$A$2:$D$180,3,FALSE))," ",VLOOKUP(H1156,Inventaire!$A$2:$D$180,3,FALSE))</f>
        <v xml:space="preserve"> </v>
      </c>
    </row>
    <row r="1157" spans="3:10" x14ac:dyDescent="0.25">
      <c r="C1157" s="17" t="str">
        <f>IF(ISERROR(VLOOKUP(B1157,Emprunteurs!$A$2:$C$1629,2,FALSE))," ",VLOOKUP(B1157,Emprunteurs!$A$2:$C$1629,2,FALSE))</f>
        <v xml:space="preserve"> </v>
      </c>
      <c r="D1157" s="17" t="str">
        <f>IF(ISERROR(VLOOKUP(B1157,Emprunteurs!$A$2:$C$1629,3,FALSE))," ",VLOOKUP(B1157,Emprunteurs!$A$2:$C$1629,3,FALSE))</f>
        <v xml:space="preserve"> </v>
      </c>
      <c r="E1157" s="17" t="str">
        <f>IF(ISERROR(VLOOKUP(B1157,Emprunteurs!$A$2:$E$1629,4,FALSE))," ",VLOOKUP(B1157,Emprunteurs!$A$2:$E$1629,4,FALSE))</f>
        <v xml:space="preserve"> </v>
      </c>
      <c r="F1157" s="17" t="str">
        <f>IF(ISERROR(VLOOKUP(B1157,Emprunteurs!$A$2:$E$1629,5,FALSE))," ",VLOOKUP(B1157,Emprunteurs!$A$2:$E$1629,5,FALSE))</f>
        <v xml:space="preserve"> </v>
      </c>
      <c r="J1157" s="17" t="str">
        <f>IF(ISERROR(VLOOKUP(H1157,Inventaire!$A$2:$D$180,3,FALSE))," ",VLOOKUP(H1157,Inventaire!$A$2:$D$180,3,FALSE))</f>
        <v xml:space="preserve"> </v>
      </c>
    </row>
    <row r="1158" spans="3:10" x14ac:dyDescent="0.25">
      <c r="C1158" s="17" t="str">
        <f>IF(ISERROR(VLOOKUP(B1158,Emprunteurs!$A$2:$C$1629,2,FALSE))," ",VLOOKUP(B1158,Emprunteurs!$A$2:$C$1629,2,FALSE))</f>
        <v xml:space="preserve"> </v>
      </c>
      <c r="D1158" s="17" t="str">
        <f>IF(ISERROR(VLOOKUP(B1158,Emprunteurs!$A$2:$C$1629,3,FALSE))," ",VLOOKUP(B1158,Emprunteurs!$A$2:$C$1629,3,FALSE))</f>
        <v xml:space="preserve"> </v>
      </c>
      <c r="E1158" s="17" t="str">
        <f>IF(ISERROR(VLOOKUP(B1158,Emprunteurs!$A$2:$E$1629,4,FALSE))," ",VLOOKUP(B1158,Emprunteurs!$A$2:$E$1629,4,FALSE))</f>
        <v xml:space="preserve"> </v>
      </c>
      <c r="F1158" s="17" t="str">
        <f>IF(ISERROR(VLOOKUP(B1158,Emprunteurs!$A$2:$E$1629,5,FALSE))," ",VLOOKUP(B1158,Emprunteurs!$A$2:$E$1629,5,FALSE))</f>
        <v xml:space="preserve"> </v>
      </c>
      <c r="J1158" s="17" t="str">
        <f>IF(ISERROR(VLOOKUP(H1158,Inventaire!$A$2:$D$180,3,FALSE))," ",VLOOKUP(H1158,Inventaire!$A$2:$D$180,3,FALSE))</f>
        <v xml:space="preserve"> </v>
      </c>
    </row>
    <row r="1159" spans="3:10" x14ac:dyDescent="0.25">
      <c r="C1159" s="17" t="str">
        <f>IF(ISERROR(VLOOKUP(B1159,Emprunteurs!$A$2:$C$1629,2,FALSE))," ",VLOOKUP(B1159,Emprunteurs!$A$2:$C$1629,2,FALSE))</f>
        <v xml:space="preserve"> </v>
      </c>
      <c r="D1159" s="17" t="str">
        <f>IF(ISERROR(VLOOKUP(B1159,Emprunteurs!$A$2:$C$1629,3,FALSE))," ",VLOOKUP(B1159,Emprunteurs!$A$2:$C$1629,3,FALSE))</f>
        <v xml:space="preserve"> </v>
      </c>
      <c r="E1159" s="17" t="str">
        <f>IF(ISERROR(VLOOKUP(B1159,Emprunteurs!$A$2:$E$1629,4,FALSE))," ",VLOOKUP(B1159,Emprunteurs!$A$2:$E$1629,4,FALSE))</f>
        <v xml:space="preserve"> </v>
      </c>
      <c r="F1159" s="17" t="str">
        <f>IF(ISERROR(VLOOKUP(B1159,Emprunteurs!$A$2:$E$1629,5,FALSE))," ",VLOOKUP(B1159,Emprunteurs!$A$2:$E$1629,5,FALSE))</f>
        <v xml:space="preserve"> </v>
      </c>
      <c r="J1159" s="17" t="str">
        <f>IF(ISERROR(VLOOKUP(H1159,Inventaire!$A$2:$D$180,3,FALSE))," ",VLOOKUP(H1159,Inventaire!$A$2:$D$180,3,FALSE))</f>
        <v xml:space="preserve"> </v>
      </c>
    </row>
    <row r="1160" spans="3:10" x14ac:dyDescent="0.25">
      <c r="C1160" s="17" t="str">
        <f>IF(ISERROR(VLOOKUP(B1160,Emprunteurs!$A$2:$C$1629,2,FALSE))," ",VLOOKUP(B1160,Emprunteurs!$A$2:$C$1629,2,FALSE))</f>
        <v xml:space="preserve"> </v>
      </c>
      <c r="D1160" s="17" t="str">
        <f>IF(ISERROR(VLOOKUP(B1160,Emprunteurs!$A$2:$C$1629,3,FALSE))," ",VLOOKUP(B1160,Emprunteurs!$A$2:$C$1629,3,FALSE))</f>
        <v xml:space="preserve"> </v>
      </c>
      <c r="E1160" s="17" t="str">
        <f>IF(ISERROR(VLOOKUP(B1160,Emprunteurs!$A$2:$E$1629,4,FALSE))," ",VLOOKUP(B1160,Emprunteurs!$A$2:$E$1629,4,FALSE))</f>
        <v xml:space="preserve"> </v>
      </c>
      <c r="F1160" s="17" t="str">
        <f>IF(ISERROR(VLOOKUP(B1160,Emprunteurs!$A$2:$E$1629,5,FALSE))," ",VLOOKUP(B1160,Emprunteurs!$A$2:$E$1629,5,FALSE))</f>
        <v xml:space="preserve"> </v>
      </c>
      <c r="J1160" s="17" t="str">
        <f>IF(ISERROR(VLOOKUP(H1160,Inventaire!$A$2:$D$180,3,FALSE))," ",VLOOKUP(H1160,Inventaire!$A$2:$D$180,3,FALSE))</f>
        <v xml:space="preserve"> </v>
      </c>
    </row>
    <row r="1161" spans="3:10" x14ac:dyDescent="0.25">
      <c r="C1161" s="17" t="str">
        <f>IF(ISERROR(VLOOKUP(B1161,Emprunteurs!$A$2:$C$1629,2,FALSE))," ",VLOOKUP(B1161,Emprunteurs!$A$2:$C$1629,2,FALSE))</f>
        <v xml:space="preserve"> </v>
      </c>
      <c r="D1161" s="17" t="str">
        <f>IF(ISERROR(VLOOKUP(B1161,Emprunteurs!$A$2:$C$1629,3,FALSE))," ",VLOOKUP(B1161,Emprunteurs!$A$2:$C$1629,3,FALSE))</f>
        <v xml:space="preserve"> </v>
      </c>
      <c r="E1161" s="17" t="str">
        <f>IF(ISERROR(VLOOKUP(B1161,Emprunteurs!$A$2:$E$1629,4,FALSE))," ",VLOOKUP(B1161,Emprunteurs!$A$2:$E$1629,4,FALSE))</f>
        <v xml:space="preserve"> </v>
      </c>
      <c r="F1161" s="17" t="str">
        <f>IF(ISERROR(VLOOKUP(B1161,Emprunteurs!$A$2:$E$1629,5,FALSE))," ",VLOOKUP(B1161,Emprunteurs!$A$2:$E$1629,5,FALSE))</f>
        <v xml:space="preserve"> </v>
      </c>
      <c r="J1161" s="17" t="str">
        <f>IF(ISERROR(VLOOKUP(H1161,Inventaire!$A$2:$D$180,3,FALSE))," ",VLOOKUP(H1161,Inventaire!$A$2:$D$180,3,FALSE))</f>
        <v xml:space="preserve"> </v>
      </c>
    </row>
    <row r="1162" spans="3:10" x14ac:dyDescent="0.25">
      <c r="C1162" s="17" t="str">
        <f>IF(ISERROR(VLOOKUP(B1162,Emprunteurs!$A$2:$C$1629,2,FALSE))," ",VLOOKUP(B1162,Emprunteurs!$A$2:$C$1629,2,FALSE))</f>
        <v xml:space="preserve"> </v>
      </c>
      <c r="D1162" s="17" t="str">
        <f>IF(ISERROR(VLOOKUP(B1162,Emprunteurs!$A$2:$C$1629,3,FALSE))," ",VLOOKUP(B1162,Emprunteurs!$A$2:$C$1629,3,FALSE))</f>
        <v xml:space="preserve"> </v>
      </c>
      <c r="E1162" s="17" t="str">
        <f>IF(ISERROR(VLOOKUP(B1162,Emprunteurs!$A$2:$E$1629,4,FALSE))," ",VLOOKUP(B1162,Emprunteurs!$A$2:$E$1629,4,FALSE))</f>
        <v xml:space="preserve"> </v>
      </c>
      <c r="F1162" s="17" t="str">
        <f>IF(ISERROR(VLOOKUP(B1162,Emprunteurs!$A$2:$E$1629,5,FALSE))," ",VLOOKUP(B1162,Emprunteurs!$A$2:$E$1629,5,FALSE))</f>
        <v xml:space="preserve"> </v>
      </c>
      <c r="J1162" s="17" t="str">
        <f>IF(ISERROR(VLOOKUP(H1162,Inventaire!$A$2:$D$180,3,FALSE))," ",VLOOKUP(H1162,Inventaire!$A$2:$D$180,3,FALSE))</f>
        <v xml:space="preserve"> </v>
      </c>
    </row>
    <row r="1163" spans="3:10" x14ac:dyDescent="0.25">
      <c r="C1163" s="17" t="str">
        <f>IF(ISERROR(VLOOKUP(B1163,Emprunteurs!$A$2:$C$1629,2,FALSE))," ",VLOOKUP(B1163,Emprunteurs!$A$2:$C$1629,2,FALSE))</f>
        <v xml:space="preserve"> </v>
      </c>
      <c r="D1163" s="17" t="str">
        <f>IF(ISERROR(VLOOKUP(B1163,Emprunteurs!$A$2:$C$1629,3,FALSE))," ",VLOOKUP(B1163,Emprunteurs!$A$2:$C$1629,3,FALSE))</f>
        <v xml:space="preserve"> </v>
      </c>
      <c r="E1163" s="17" t="str">
        <f>IF(ISERROR(VLOOKUP(B1163,Emprunteurs!$A$2:$E$1629,4,FALSE))," ",VLOOKUP(B1163,Emprunteurs!$A$2:$E$1629,4,FALSE))</f>
        <v xml:space="preserve"> </v>
      </c>
      <c r="F1163" s="17" t="str">
        <f>IF(ISERROR(VLOOKUP(B1163,Emprunteurs!$A$2:$E$1629,5,FALSE))," ",VLOOKUP(B1163,Emprunteurs!$A$2:$E$1629,5,FALSE))</f>
        <v xml:space="preserve"> </v>
      </c>
      <c r="J1163" s="17" t="str">
        <f>IF(ISERROR(VLOOKUP(H1163,Inventaire!$A$2:$D$180,3,FALSE))," ",VLOOKUP(H1163,Inventaire!$A$2:$D$180,3,FALSE))</f>
        <v xml:space="preserve"> </v>
      </c>
    </row>
    <row r="1164" spans="3:10" x14ac:dyDescent="0.25">
      <c r="C1164" s="17" t="str">
        <f>IF(ISERROR(VLOOKUP(B1164,Emprunteurs!$A$2:$C$1629,2,FALSE))," ",VLOOKUP(B1164,Emprunteurs!$A$2:$C$1629,2,FALSE))</f>
        <v xml:space="preserve"> </v>
      </c>
      <c r="D1164" s="17" t="str">
        <f>IF(ISERROR(VLOOKUP(B1164,Emprunteurs!$A$2:$C$1629,3,FALSE))," ",VLOOKUP(B1164,Emprunteurs!$A$2:$C$1629,3,FALSE))</f>
        <v xml:space="preserve"> </v>
      </c>
      <c r="E1164" s="17" t="str">
        <f>IF(ISERROR(VLOOKUP(B1164,Emprunteurs!$A$2:$E$1629,4,FALSE))," ",VLOOKUP(B1164,Emprunteurs!$A$2:$E$1629,4,FALSE))</f>
        <v xml:space="preserve"> </v>
      </c>
      <c r="F1164" s="17" t="str">
        <f>IF(ISERROR(VLOOKUP(B1164,Emprunteurs!$A$2:$E$1629,5,FALSE))," ",VLOOKUP(B1164,Emprunteurs!$A$2:$E$1629,5,FALSE))</f>
        <v xml:space="preserve"> </v>
      </c>
      <c r="J1164" s="17" t="str">
        <f>IF(ISERROR(VLOOKUP(H1164,Inventaire!$A$2:$D$180,3,FALSE))," ",VLOOKUP(H1164,Inventaire!$A$2:$D$180,3,FALSE))</f>
        <v xml:space="preserve"> </v>
      </c>
    </row>
    <row r="1165" spans="3:10" x14ac:dyDescent="0.25">
      <c r="C1165" s="17" t="str">
        <f>IF(ISERROR(VLOOKUP(B1165,Emprunteurs!$A$2:$C$1629,2,FALSE))," ",VLOOKUP(B1165,Emprunteurs!$A$2:$C$1629,2,FALSE))</f>
        <v xml:space="preserve"> </v>
      </c>
      <c r="D1165" s="17" t="str">
        <f>IF(ISERROR(VLOOKUP(B1165,Emprunteurs!$A$2:$C$1629,3,FALSE))," ",VLOOKUP(B1165,Emprunteurs!$A$2:$C$1629,3,FALSE))</f>
        <v xml:space="preserve"> </v>
      </c>
      <c r="E1165" s="17" t="str">
        <f>IF(ISERROR(VLOOKUP(B1165,Emprunteurs!$A$2:$E$1629,4,FALSE))," ",VLOOKUP(B1165,Emprunteurs!$A$2:$E$1629,4,FALSE))</f>
        <v xml:space="preserve"> </v>
      </c>
      <c r="F1165" s="17" t="str">
        <f>IF(ISERROR(VLOOKUP(B1165,Emprunteurs!$A$2:$E$1629,5,FALSE))," ",VLOOKUP(B1165,Emprunteurs!$A$2:$E$1629,5,FALSE))</f>
        <v xml:space="preserve"> </v>
      </c>
      <c r="J1165" s="17" t="str">
        <f>IF(ISERROR(VLOOKUP(H1165,Inventaire!$A$2:$D$180,3,FALSE))," ",VLOOKUP(H1165,Inventaire!$A$2:$D$180,3,FALSE))</f>
        <v xml:space="preserve"> </v>
      </c>
    </row>
    <row r="1166" spans="3:10" x14ac:dyDescent="0.25">
      <c r="C1166" s="17" t="str">
        <f>IF(ISERROR(VLOOKUP(B1166,Emprunteurs!$A$2:$C$1629,2,FALSE))," ",VLOOKUP(B1166,Emprunteurs!$A$2:$C$1629,2,FALSE))</f>
        <v xml:space="preserve"> </v>
      </c>
      <c r="D1166" s="17" t="str">
        <f>IF(ISERROR(VLOOKUP(B1166,Emprunteurs!$A$2:$C$1629,3,FALSE))," ",VLOOKUP(B1166,Emprunteurs!$A$2:$C$1629,3,FALSE))</f>
        <v xml:space="preserve"> </v>
      </c>
      <c r="E1166" s="17" t="str">
        <f>IF(ISERROR(VLOOKUP(B1166,Emprunteurs!$A$2:$E$1629,4,FALSE))," ",VLOOKUP(B1166,Emprunteurs!$A$2:$E$1629,4,FALSE))</f>
        <v xml:space="preserve"> </v>
      </c>
      <c r="F1166" s="17" t="str">
        <f>IF(ISERROR(VLOOKUP(B1166,Emprunteurs!$A$2:$E$1629,5,FALSE))," ",VLOOKUP(B1166,Emprunteurs!$A$2:$E$1629,5,FALSE))</f>
        <v xml:space="preserve"> </v>
      </c>
      <c r="J1166" s="17" t="str">
        <f>IF(ISERROR(VLOOKUP(H1166,Inventaire!$A$2:$D$180,3,FALSE))," ",VLOOKUP(H1166,Inventaire!$A$2:$D$180,3,FALSE))</f>
        <v xml:space="preserve"> </v>
      </c>
    </row>
    <row r="1167" spans="3:10" x14ac:dyDescent="0.25">
      <c r="C1167" s="17" t="str">
        <f>IF(ISERROR(VLOOKUP(B1167,Emprunteurs!$A$2:$C$1629,2,FALSE))," ",VLOOKUP(B1167,Emprunteurs!$A$2:$C$1629,2,FALSE))</f>
        <v xml:space="preserve"> </v>
      </c>
      <c r="D1167" s="17" t="str">
        <f>IF(ISERROR(VLOOKUP(B1167,Emprunteurs!$A$2:$C$1629,3,FALSE))," ",VLOOKUP(B1167,Emprunteurs!$A$2:$C$1629,3,FALSE))</f>
        <v xml:space="preserve"> </v>
      </c>
      <c r="E1167" s="17" t="str">
        <f>IF(ISERROR(VLOOKUP(B1167,Emprunteurs!$A$2:$E$1629,4,FALSE))," ",VLOOKUP(B1167,Emprunteurs!$A$2:$E$1629,4,FALSE))</f>
        <v xml:space="preserve"> </v>
      </c>
      <c r="F1167" s="17" t="str">
        <f>IF(ISERROR(VLOOKUP(B1167,Emprunteurs!$A$2:$E$1629,5,FALSE))," ",VLOOKUP(B1167,Emprunteurs!$A$2:$E$1629,5,FALSE))</f>
        <v xml:space="preserve"> </v>
      </c>
      <c r="J1167" s="17" t="str">
        <f>IF(ISERROR(VLOOKUP(H1167,Inventaire!$A$2:$D$180,3,FALSE))," ",VLOOKUP(H1167,Inventaire!$A$2:$D$180,3,FALSE))</f>
        <v xml:space="preserve"> </v>
      </c>
    </row>
    <row r="1168" spans="3:10" x14ac:dyDescent="0.25">
      <c r="C1168" s="17" t="str">
        <f>IF(ISERROR(VLOOKUP(B1168,Emprunteurs!$A$2:$C$1629,2,FALSE))," ",VLOOKUP(B1168,Emprunteurs!$A$2:$C$1629,2,FALSE))</f>
        <v xml:space="preserve"> </v>
      </c>
      <c r="D1168" s="17" t="str">
        <f>IF(ISERROR(VLOOKUP(B1168,Emprunteurs!$A$2:$C$1629,3,FALSE))," ",VLOOKUP(B1168,Emprunteurs!$A$2:$C$1629,3,FALSE))</f>
        <v xml:space="preserve"> </v>
      </c>
      <c r="E1168" s="17" t="str">
        <f>IF(ISERROR(VLOOKUP(B1168,Emprunteurs!$A$2:$E$1629,4,FALSE))," ",VLOOKUP(B1168,Emprunteurs!$A$2:$E$1629,4,FALSE))</f>
        <v xml:space="preserve"> </v>
      </c>
      <c r="F1168" s="17" t="str">
        <f>IF(ISERROR(VLOOKUP(B1168,Emprunteurs!$A$2:$E$1629,5,FALSE))," ",VLOOKUP(B1168,Emprunteurs!$A$2:$E$1629,5,FALSE))</f>
        <v xml:space="preserve"> </v>
      </c>
      <c r="J1168" s="17" t="str">
        <f>IF(ISERROR(VLOOKUP(H1168,Inventaire!$A$2:$D$180,3,FALSE))," ",VLOOKUP(H1168,Inventaire!$A$2:$D$180,3,FALSE))</f>
        <v xml:space="preserve"> </v>
      </c>
    </row>
    <row r="1169" spans="3:10" x14ac:dyDescent="0.25">
      <c r="C1169" s="17" t="str">
        <f>IF(ISERROR(VLOOKUP(B1169,Emprunteurs!$A$2:$C$1629,2,FALSE))," ",VLOOKUP(B1169,Emprunteurs!$A$2:$C$1629,2,FALSE))</f>
        <v xml:space="preserve"> </v>
      </c>
      <c r="D1169" s="17" t="str">
        <f>IF(ISERROR(VLOOKUP(B1169,Emprunteurs!$A$2:$C$1629,3,FALSE))," ",VLOOKUP(B1169,Emprunteurs!$A$2:$C$1629,3,FALSE))</f>
        <v xml:space="preserve"> </v>
      </c>
      <c r="E1169" s="17" t="str">
        <f>IF(ISERROR(VLOOKUP(B1169,Emprunteurs!$A$2:$E$1629,4,FALSE))," ",VLOOKUP(B1169,Emprunteurs!$A$2:$E$1629,4,FALSE))</f>
        <v xml:space="preserve"> </v>
      </c>
      <c r="F1169" s="17" t="str">
        <f>IF(ISERROR(VLOOKUP(B1169,Emprunteurs!$A$2:$E$1629,5,FALSE))," ",VLOOKUP(B1169,Emprunteurs!$A$2:$E$1629,5,FALSE))</f>
        <v xml:space="preserve"> </v>
      </c>
      <c r="J1169" s="17" t="str">
        <f>IF(ISERROR(VLOOKUP(H1169,Inventaire!$A$2:$D$180,3,FALSE))," ",VLOOKUP(H1169,Inventaire!$A$2:$D$180,3,FALSE))</f>
        <v xml:space="preserve"> </v>
      </c>
    </row>
    <row r="1170" spans="3:10" x14ac:dyDescent="0.25">
      <c r="C1170" s="17" t="str">
        <f>IF(ISERROR(VLOOKUP(B1170,Emprunteurs!$A$2:$C$1629,2,FALSE))," ",VLOOKUP(B1170,Emprunteurs!$A$2:$C$1629,2,FALSE))</f>
        <v xml:space="preserve"> </v>
      </c>
      <c r="D1170" s="17" t="str">
        <f>IF(ISERROR(VLOOKUP(B1170,Emprunteurs!$A$2:$C$1629,3,FALSE))," ",VLOOKUP(B1170,Emprunteurs!$A$2:$C$1629,3,FALSE))</f>
        <v xml:space="preserve"> </v>
      </c>
      <c r="E1170" s="17" t="str">
        <f>IF(ISERROR(VLOOKUP(B1170,Emprunteurs!$A$2:$E$1629,4,FALSE))," ",VLOOKUP(B1170,Emprunteurs!$A$2:$E$1629,4,FALSE))</f>
        <v xml:space="preserve"> </v>
      </c>
      <c r="F1170" s="17" t="str">
        <f>IF(ISERROR(VLOOKUP(B1170,Emprunteurs!$A$2:$E$1629,5,FALSE))," ",VLOOKUP(B1170,Emprunteurs!$A$2:$E$1629,5,FALSE))</f>
        <v xml:space="preserve"> </v>
      </c>
      <c r="J1170" s="17" t="str">
        <f>IF(ISERROR(VLOOKUP(H1170,Inventaire!$A$2:$D$180,3,FALSE))," ",VLOOKUP(H1170,Inventaire!$A$2:$D$180,3,FALSE))</f>
        <v xml:space="preserve"> </v>
      </c>
    </row>
    <row r="1171" spans="3:10" x14ac:dyDescent="0.25">
      <c r="C1171" s="17" t="str">
        <f>IF(ISERROR(VLOOKUP(B1171,Emprunteurs!$A$2:$C$1629,2,FALSE))," ",VLOOKUP(B1171,Emprunteurs!$A$2:$C$1629,2,FALSE))</f>
        <v xml:space="preserve"> </v>
      </c>
      <c r="D1171" s="17" t="str">
        <f>IF(ISERROR(VLOOKUP(B1171,Emprunteurs!$A$2:$C$1629,3,FALSE))," ",VLOOKUP(B1171,Emprunteurs!$A$2:$C$1629,3,FALSE))</f>
        <v xml:space="preserve"> </v>
      </c>
      <c r="E1171" s="17" t="str">
        <f>IF(ISERROR(VLOOKUP(B1171,Emprunteurs!$A$2:$E$1629,4,FALSE))," ",VLOOKUP(B1171,Emprunteurs!$A$2:$E$1629,4,FALSE))</f>
        <v xml:space="preserve"> </v>
      </c>
      <c r="F1171" s="17" t="str">
        <f>IF(ISERROR(VLOOKUP(B1171,Emprunteurs!$A$2:$E$1629,5,FALSE))," ",VLOOKUP(B1171,Emprunteurs!$A$2:$E$1629,5,FALSE))</f>
        <v xml:space="preserve"> </v>
      </c>
      <c r="J1171" s="17" t="str">
        <f>IF(ISERROR(VLOOKUP(H1171,Inventaire!$A$2:$D$180,3,FALSE))," ",VLOOKUP(H1171,Inventaire!$A$2:$D$180,3,FALSE))</f>
        <v xml:space="preserve"> </v>
      </c>
    </row>
    <row r="1172" spans="3:10" x14ac:dyDescent="0.25">
      <c r="C1172" s="17" t="str">
        <f>IF(ISERROR(VLOOKUP(B1172,Emprunteurs!$A$2:$C$1629,2,FALSE))," ",VLOOKUP(B1172,Emprunteurs!$A$2:$C$1629,2,FALSE))</f>
        <v xml:space="preserve"> </v>
      </c>
      <c r="D1172" s="17" t="str">
        <f>IF(ISERROR(VLOOKUP(B1172,Emprunteurs!$A$2:$C$1629,3,FALSE))," ",VLOOKUP(B1172,Emprunteurs!$A$2:$C$1629,3,FALSE))</f>
        <v xml:space="preserve"> </v>
      </c>
      <c r="E1172" s="17" t="str">
        <f>IF(ISERROR(VLOOKUP(B1172,Emprunteurs!$A$2:$E$1629,4,FALSE))," ",VLOOKUP(B1172,Emprunteurs!$A$2:$E$1629,4,FALSE))</f>
        <v xml:space="preserve"> </v>
      </c>
      <c r="F1172" s="17" t="str">
        <f>IF(ISERROR(VLOOKUP(B1172,Emprunteurs!$A$2:$E$1629,5,FALSE))," ",VLOOKUP(B1172,Emprunteurs!$A$2:$E$1629,5,FALSE))</f>
        <v xml:space="preserve"> </v>
      </c>
      <c r="J1172" s="17" t="str">
        <f>IF(ISERROR(VLOOKUP(H1172,Inventaire!$A$2:$D$180,3,FALSE))," ",VLOOKUP(H1172,Inventaire!$A$2:$D$180,3,FALSE))</f>
        <v xml:space="preserve"> </v>
      </c>
    </row>
    <row r="1173" spans="3:10" x14ac:dyDescent="0.25">
      <c r="C1173" s="17" t="str">
        <f>IF(ISERROR(VLOOKUP(B1173,Emprunteurs!$A$2:$C$1629,2,FALSE))," ",VLOOKUP(B1173,Emprunteurs!$A$2:$C$1629,2,FALSE))</f>
        <v xml:space="preserve"> </v>
      </c>
      <c r="D1173" s="17" t="str">
        <f>IF(ISERROR(VLOOKUP(B1173,Emprunteurs!$A$2:$C$1629,3,FALSE))," ",VLOOKUP(B1173,Emprunteurs!$A$2:$C$1629,3,FALSE))</f>
        <v xml:space="preserve"> </v>
      </c>
      <c r="E1173" s="17" t="str">
        <f>IF(ISERROR(VLOOKUP(B1173,Emprunteurs!$A$2:$E$1629,4,FALSE))," ",VLOOKUP(B1173,Emprunteurs!$A$2:$E$1629,4,FALSE))</f>
        <v xml:space="preserve"> </v>
      </c>
      <c r="F1173" s="17" t="str">
        <f>IF(ISERROR(VLOOKUP(B1173,Emprunteurs!$A$2:$E$1629,5,FALSE))," ",VLOOKUP(B1173,Emprunteurs!$A$2:$E$1629,5,FALSE))</f>
        <v xml:space="preserve"> </v>
      </c>
      <c r="J1173" s="17" t="str">
        <f>IF(ISERROR(VLOOKUP(H1173,Inventaire!$A$2:$D$180,3,FALSE))," ",VLOOKUP(H1173,Inventaire!$A$2:$D$180,3,FALSE))</f>
        <v xml:space="preserve"> </v>
      </c>
    </row>
    <row r="1174" spans="3:10" x14ac:dyDescent="0.25">
      <c r="C1174" s="17" t="str">
        <f>IF(ISERROR(VLOOKUP(B1174,Emprunteurs!$A$2:$C$1629,2,FALSE))," ",VLOOKUP(B1174,Emprunteurs!$A$2:$C$1629,2,FALSE))</f>
        <v xml:space="preserve"> </v>
      </c>
      <c r="D1174" s="17" t="str">
        <f>IF(ISERROR(VLOOKUP(B1174,Emprunteurs!$A$2:$C$1629,3,FALSE))," ",VLOOKUP(B1174,Emprunteurs!$A$2:$C$1629,3,FALSE))</f>
        <v xml:space="preserve"> </v>
      </c>
      <c r="E1174" s="17" t="str">
        <f>IF(ISERROR(VLOOKUP(B1174,Emprunteurs!$A$2:$E$1629,4,FALSE))," ",VLOOKUP(B1174,Emprunteurs!$A$2:$E$1629,4,FALSE))</f>
        <v xml:space="preserve"> </v>
      </c>
      <c r="F1174" s="17" t="str">
        <f>IF(ISERROR(VLOOKUP(B1174,Emprunteurs!$A$2:$E$1629,5,FALSE))," ",VLOOKUP(B1174,Emprunteurs!$A$2:$E$1629,5,FALSE))</f>
        <v xml:space="preserve"> </v>
      </c>
      <c r="J1174" s="17" t="str">
        <f>IF(ISERROR(VLOOKUP(H1174,Inventaire!$A$2:$D$180,3,FALSE))," ",VLOOKUP(H1174,Inventaire!$A$2:$D$180,3,FALSE))</f>
        <v xml:space="preserve"> </v>
      </c>
    </row>
    <row r="1175" spans="3:10" x14ac:dyDescent="0.25">
      <c r="C1175" s="17" t="str">
        <f>IF(ISERROR(VLOOKUP(B1175,Emprunteurs!$A$2:$C$1629,2,FALSE))," ",VLOOKUP(B1175,Emprunteurs!$A$2:$C$1629,2,FALSE))</f>
        <v xml:space="preserve"> </v>
      </c>
      <c r="D1175" s="17" t="str">
        <f>IF(ISERROR(VLOOKUP(B1175,Emprunteurs!$A$2:$C$1629,3,FALSE))," ",VLOOKUP(B1175,Emprunteurs!$A$2:$C$1629,3,FALSE))</f>
        <v xml:space="preserve"> </v>
      </c>
      <c r="E1175" s="17" t="str">
        <f>IF(ISERROR(VLOOKUP(B1175,Emprunteurs!$A$2:$E$1629,4,FALSE))," ",VLOOKUP(B1175,Emprunteurs!$A$2:$E$1629,4,FALSE))</f>
        <v xml:space="preserve"> </v>
      </c>
      <c r="F1175" s="17" t="str">
        <f>IF(ISERROR(VLOOKUP(B1175,Emprunteurs!$A$2:$E$1629,5,FALSE))," ",VLOOKUP(B1175,Emprunteurs!$A$2:$E$1629,5,FALSE))</f>
        <v xml:space="preserve"> </v>
      </c>
      <c r="J1175" s="17" t="str">
        <f>IF(ISERROR(VLOOKUP(H1175,Inventaire!$A$2:$D$180,3,FALSE))," ",VLOOKUP(H1175,Inventaire!$A$2:$D$180,3,FALSE))</f>
        <v xml:space="preserve"> </v>
      </c>
    </row>
    <row r="1176" spans="3:10" x14ac:dyDescent="0.25">
      <c r="C1176" s="17" t="str">
        <f>IF(ISERROR(VLOOKUP(B1176,Emprunteurs!$A$2:$C$1629,2,FALSE))," ",VLOOKUP(B1176,Emprunteurs!$A$2:$C$1629,2,FALSE))</f>
        <v xml:space="preserve"> </v>
      </c>
      <c r="D1176" s="17" t="str">
        <f>IF(ISERROR(VLOOKUP(B1176,Emprunteurs!$A$2:$C$1629,3,FALSE))," ",VLOOKUP(B1176,Emprunteurs!$A$2:$C$1629,3,FALSE))</f>
        <v xml:space="preserve"> </v>
      </c>
      <c r="E1176" s="17" t="str">
        <f>IF(ISERROR(VLOOKUP(B1176,Emprunteurs!$A$2:$E$1629,4,FALSE))," ",VLOOKUP(B1176,Emprunteurs!$A$2:$E$1629,4,FALSE))</f>
        <v xml:space="preserve"> </v>
      </c>
      <c r="F1176" s="17" t="str">
        <f>IF(ISERROR(VLOOKUP(B1176,Emprunteurs!$A$2:$E$1629,5,FALSE))," ",VLOOKUP(B1176,Emprunteurs!$A$2:$E$1629,5,FALSE))</f>
        <v xml:space="preserve"> </v>
      </c>
      <c r="J1176" s="17" t="str">
        <f>IF(ISERROR(VLOOKUP(H1176,Inventaire!$A$2:$D$180,3,FALSE))," ",VLOOKUP(H1176,Inventaire!$A$2:$D$180,3,FALSE))</f>
        <v xml:space="preserve"> </v>
      </c>
    </row>
    <row r="1177" spans="3:10" x14ac:dyDescent="0.25">
      <c r="C1177" s="17" t="str">
        <f>IF(ISERROR(VLOOKUP(B1177,Emprunteurs!$A$2:$C$1629,2,FALSE))," ",VLOOKUP(B1177,Emprunteurs!$A$2:$C$1629,2,FALSE))</f>
        <v xml:space="preserve"> </v>
      </c>
      <c r="D1177" s="17" t="str">
        <f>IF(ISERROR(VLOOKUP(B1177,Emprunteurs!$A$2:$C$1629,3,FALSE))," ",VLOOKUP(B1177,Emprunteurs!$A$2:$C$1629,3,FALSE))</f>
        <v xml:space="preserve"> </v>
      </c>
      <c r="E1177" s="17" t="str">
        <f>IF(ISERROR(VLOOKUP(B1177,Emprunteurs!$A$2:$E$1629,4,FALSE))," ",VLOOKUP(B1177,Emprunteurs!$A$2:$E$1629,4,FALSE))</f>
        <v xml:space="preserve"> </v>
      </c>
      <c r="F1177" s="17" t="str">
        <f>IF(ISERROR(VLOOKUP(B1177,Emprunteurs!$A$2:$E$1629,5,FALSE))," ",VLOOKUP(B1177,Emprunteurs!$A$2:$E$1629,5,FALSE))</f>
        <v xml:space="preserve"> </v>
      </c>
      <c r="J1177" s="17" t="str">
        <f>IF(ISERROR(VLOOKUP(H1177,Inventaire!$A$2:$D$180,3,FALSE))," ",VLOOKUP(H1177,Inventaire!$A$2:$D$180,3,FALSE))</f>
        <v xml:space="preserve"> </v>
      </c>
    </row>
    <row r="1178" spans="3:10" x14ac:dyDescent="0.25">
      <c r="C1178" s="17" t="str">
        <f>IF(ISERROR(VLOOKUP(B1178,Emprunteurs!$A$2:$C$1629,2,FALSE))," ",VLOOKUP(B1178,Emprunteurs!$A$2:$C$1629,2,FALSE))</f>
        <v xml:space="preserve"> </v>
      </c>
      <c r="D1178" s="17" t="str">
        <f>IF(ISERROR(VLOOKUP(B1178,Emprunteurs!$A$2:$C$1629,3,FALSE))," ",VLOOKUP(B1178,Emprunteurs!$A$2:$C$1629,3,FALSE))</f>
        <v xml:space="preserve"> </v>
      </c>
      <c r="E1178" s="17" t="str">
        <f>IF(ISERROR(VLOOKUP(B1178,Emprunteurs!$A$2:$E$1629,4,FALSE))," ",VLOOKUP(B1178,Emprunteurs!$A$2:$E$1629,4,FALSE))</f>
        <v xml:space="preserve"> </v>
      </c>
      <c r="F1178" s="17" t="str">
        <f>IF(ISERROR(VLOOKUP(B1178,Emprunteurs!$A$2:$E$1629,5,FALSE))," ",VLOOKUP(B1178,Emprunteurs!$A$2:$E$1629,5,FALSE))</f>
        <v xml:space="preserve"> </v>
      </c>
      <c r="J1178" s="17" t="str">
        <f>IF(ISERROR(VLOOKUP(H1178,Inventaire!$A$2:$D$180,3,FALSE))," ",VLOOKUP(H1178,Inventaire!$A$2:$D$180,3,FALSE))</f>
        <v xml:space="preserve"> </v>
      </c>
    </row>
    <row r="1179" spans="3:10" x14ac:dyDescent="0.25">
      <c r="C1179" s="17" t="str">
        <f>IF(ISERROR(VLOOKUP(B1179,Emprunteurs!$A$2:$C$1629,2,FALSE))," ",VLOOKUP(B1179,Emprunteurs!$A$2:$C$1629,2,FALSE))</f>
        <v xml:space="preserve"> </v>
      </c>
      <c r="D1179" s="17" t="str">
        <f>IF(ISERROR(VLOOKUP(B1179,Emprunteurs!$A$2:$C$1629,3,FALSE))," ",VLOOKUP(B1179,Emprunteurs!$A$2:$C$1629,3,FALSE))</f>
        <v xml:space="preserve"> </v>
      </c>
      <c r="E1179" s="17" t="str">
        <f>IF(ISERROR(VLOOKUP(B1179,Emprunteurs!$A$2:$E$1629,4,FALSE))," ",VLOOKUP(B1179,Emprunteurs!$A$2:$E$1629,4,FALSE))</f>
        <v xml:space="preserve"> </v>
      </c>
      <c r="F1179" s="17" t="str">
        <f>IF(ISERROR(VLOOKUP(B1179,Emprunteurs!$A$2:$E$1629,5,FALSE))," ",VLOOKUP(B1179,Emprunteurs!$A$2:$E$1629,5,FALSE))</f>
        <v xml:space="preserve"> </v>
      </c>
      <c r="J1179" s="17" t="str">
        <f>IF(ISERROR(VLOOKUP(H1179,Inventaire!$A$2:$D$180,3,FALSE))," ",VLOOKUP(H1179,Inventaire!$A$2:$D$180,3,FALSE))</f>
        <v xml:space="preserve"> </v>
      </c>
    </row>
    <row r="1180" spans="3:10" x14ac:dyDescent="0.25">
      <c r="C1180" s="17" t="str">
        <f>IF(ISERROR(VLOOKUP(B1180,Emprunteurs!$A$2:$C$1629,2,FALSE))," ",VLOOKUP(B1180,Emprunteurs!$A$2:$C$1629,2,FALSE))</f>
        <v xml:space="preserve"> </v>
      </c>
      <c r="D1180" s="17" t="str">
        <f>IF(ISERROR(VLOOKUP(B1180,Emprunteurs!$A$2:$C$1629,3,FALSE))," ",VLOOKUP(B1180,Emprunteurs!$A$2:$C$1629,3,FALSE))</f>
        <v xml:space="preserve"> </v>
      </c>
      <c r="E1180" s="17" t="str">
        <f>IF(ISERROR(VLOOKUP(B1180,Emprunteurs!$A$2:$E$1629,4,FALSE))," ",VLOOKUP(B1180,Emprunteurs!$A$2:$E$1629,4,FALSE))</f>
        <v xml:space="preserve"> </v>
      </c>
      <c r="F1180" s="17" t="str">
        <f>IF(ISERROR(VLOOKUP(B1180,Emprunteurs!$A$2:$E$1629,5,FALSE))," ",VLOOKUP(B1180,Emprunteurs!$A$2:$E$1629,5,FALSE))</f>
        <v xml:space="preserve"> </v>
      </c>
      <c r="J1180" s="17" t="str">
        <f>IF(ISERROR(VLOOKUP(H1180,Inventaire!$A$2:$D$180,3,FALSE))," ",VLOOKUP(H1180,Inventaire!$A$2:$D$180,3,FALSE))</f>
        <v xml:space="preserve"> </v>
      </c>
    </row>
    <row r="1181" spans="3:10" x14ac:dyDescent="0.25">
      <c r="C1181" s="17" t="str">
        <f>IF(ISERROR(VLOOKUP(B1181,Emprunteurs!$A$2:$C$1629,2,FALSE))," ",VLOOKUP(B1181,Emprunteurs!$A$2:$C$1629,2,FALSE))</f>
        <v xml:space="preserve"> </v>
      </c>
      <c r="D1181" s="17" t="str">
        <f>IF(ISERROR(VLOOKUP(B1181,Emprunteurs!$A$2:$C$1629,3,FALSE))," ",VLOOKUP(B1181,Emprunteurs!$A$2:$C$1629,3,FALSE))</f>
        <v xml:space="preserve"> </v>
      </c>
      <c r="E1181" s="17" t="str">
        <f>IF(ISERROR(VLOOKUP(B1181,Emprunteurs!$A$2:$E$1629,4,FALSE))," ",VLOOKUP(B1181,Emprunteurs!$A$2:$E$1629,4,FALSE))</f>
        <v xml:space="preserve"> </v>
      </c>
      <c r="F1181" s="17" t="str">
        <f>IF(ISERROR(VLOOKUP(B1181,Emprunteurs!$A$2:$E$1629,5,FALSE))," ",VLOOKUP(B1181,Emprunteurs!$A$2:$E$1629,5,FALSE))</f>
        <v xml:space="preserve"> </v>
      </c>
      <c r="J1181" s="17" t="str">
        <f>IF(ISERROR(VLOOKUP(H1181,Inventaire!$A$2:$D$180,3,FALSE))," ",VLOOKUP(H1181,Inventaire!$A$2:$D$180,3,FALSE))</f>
        <v xml:space="preserve"> </v>
      </c>
    </row>
    <row r="1182" spans="3:10" x14ac:dyDescent="0.25">
      <c r="C1182" s="17" t="str">
        <f>IF(ISERROR(VLOOKUP(B1182,Emprunteurs!$A$2:$C$1629,2,FALSE))," ",VLOOKUP(B1182,Emprunteurs!$A$2:$C$1629,2,FALSE))</f>
        <v xml:space="preserve"> </v>
      </c>
      <c r="D1182" s="17" t="str">
        <f>IF(ISERROR(VLOOKUP(B1182,Emprunteurs!$A$2:$C$1629,3,FALSE))," ",VLOOKUP(B1182,Emprunteurs!$A$2:$C$1629,3,FALSE))</f>
        <v xml:space="preserve"> </v>
      </c>
      <c r="E1182" s="17" t="str">
        <f>IF(ISERROR(VLOOKUP(B1182,Emprunteurs!$A$2:$E$1629,4,FALSE))," ",VLOOKUP(B1182,Emprunteurs!$A$2:$E$1629,4,FALSE))</f>
        <v xml:space="preserve"> </v>
      </c>
      <c r="F1182" s="17" t="str">
        <f>IF(ISERROR(VLOOKUP(B1182,Emprunteurs!$A$2:$E$1629,5,FALSE))," ",VLOOKUP(B1182,Emprunteurs!$A$2:$E$1629,5,FALSE))</f>
        <v xml:space="preserve"> </v>
      </c>
      <c r="J1182" s="17" t="str">
        <f>IF(ISERROR(VLOOKUP(H1182,Inventaire!$A$2:$D$180,3,FALSE))," ",VLOOKUP(H1182,Inventaire!$A$2:$D$180,3,FALSE))</f>
        <v xml:space="preserve"> </v>
      </c>
    </row>
    <row r="1183" spans="3:10" x14ac:dyDescent="0.25">
      <c r="C1183" s="17" t="str">
        <f>IF(ISERROR(VLOOKUP(B1183,Emprunteurs!$A$2:$C$1629,2,FALSE))," ",VLOOKUP(B1183,Emprunteurs!$A$2:$C$1629,2,FALSE))</f>
        <v xml:space="preserve"> </v>
      </c>
      <c r="D1183" s="17" t="str">
        <f>IF(ISERROR(VLOOKUP(B1183,Emprunteurs!$A$2:$C$1629,3,FALSE))," ",VLOOKUP(B1183,Emprunteurs!$A$2:$C$1629,3,FALSE))</f>
        <v xml:space="preserve"> </v>
      </c>
      <c r="E1183" s="17" t="str">
        <f>IF(ISERROR(VLOOKUP(B1183,Emprunteurs!$A$2:$E$1629,4,FALSE))," ",VLOOKUP(B1183,Emprunteurs!$A$2:$E$1629,4,FALSE))</f>
        <v xml:space="preserve"> </v>
      </c>
      <c r="F1183" s="17" t="str">
        <f>IF(ISERROR(VLOOKUP(B1183,Emprunteurs!$A$2:$E$1629,5,FALSE))," ",VLOOKUP(B1183,Emprunteurs!$A$2:$E$1629,5,FALSE))</f>
        <v xml:space="preserve"> </v>
      </c>
      <c r="J1183" s="17" t="str">
        <f>IF(ISERROR(VLOOKUP(H1183,Inventaire!$A$2:$D$180,3,FALSE))," ",VLOOKUP(H1183,Inventaire!$A$2:$D$180,3,FALSE))</f>
        <v xml:space="preserve"> </v>
      </c>
    </row>
    <row r="1184" spans="3:10" x14ac:dyDescent="0.25">
      <c r="C1184" s="17" t="str">
        <f>IF(ISERROR(VLOOKUP(B1184,Emprunteurs!$A$2:$C$1629,2,FALSE))," ",VLOOKUP(B1184,Emprunteurs!$A$2:$C$1629,2,FALSE))</f>
        <v xml:space="preserve"> </v>
      </c>
      <c r="D1184" s="17" t="str">
        <f>IF(ISERROR(VLOOKUP(B1184,Emprunteurs!$A$2:$C$1629,3,FALSE))," ",VLOOKUP(B1184,Emprunteurs!$A$2:$C$1629,3,FALSE))</f>
        <v xml:space="preserve"> </v>
      </c>
      <c r="E1184" s="17" t="str">
        <f>IF(ISERROR(VLOOKUP(B1184,Emprunteurs!$A$2:$E$1629,4,FALSE))," ",VLOOKUP(B1184,Emprunteurs!$A$2:$E$1629,4,FALSE))</f>
        <v xml:space="preserve"> </v>
      </c>
      <c r="F1184" s="17" t="str">
        <f>IF(ISERROR(VLOOKUP(B1184,Emprunteurs!$A$2:$E$1629,5,FALSE))," ",VLOOKUP(B1184,Emprunteurs!$A$2:$E$1629,5,FALSE))</f>
        <v xml:space="preserve"> </v>
      </c>
      <c r="J1184" s="17" t="str">
        <f>IF(ISERROR(VLOOKUP(H1184,Inventaire!$A$2:$D$180,3,FALSE))," ",VLOOKUP(H1184,Inventaire!$A$2:$D$180,3,FALSE))</f>
        <v xml:space="preserve"> </v>
      </c>
    </row>
    <row r="1185" spans="3:10" x14ac:dyDescent="0.25">
      <c r="C1185" s="17" t="str">
        <f>IF(ISERROR(VLOOKUP(B1185,Emprunteurs!$A$2:$C$1629,2,FALSE))," ",VLOOKUP(B1185,Emprunteurs!$A$2:$C$1629,2,FALSE))</f>
        <v xml:space="preserve"> </v>
      </c>
      <c r="D1185" s="17" t="str">
        <f>IF(ISERROR(VLOOKUP(B1185,Emprunteurs!$A$2:$C$1629,3,FALSE))," ",VLOOKUP(B1185,Emprunteurs!$A$2:$C$1629,3,FALSE))</f>
        <v xml:space="preserve"> </v>
      </c>
      <c r="E1185" s="17" t="str">
        <f>IF(ISERROR(VLOOKUP(B1185,Emprunteurs!$A$2:$E$1629,4,FALSE))," ",VLOOKUP(B1185,Emprunteurs!$A$2:$E$1629,4,FALSE))</f>
        <v xml:space="preserve"> </v>
      </c>
      <c r="F1185" s="17" t="str">
        <f>IF(ISERROR(VLOOKUP(B1185,Emprunteurs!$A$2:$E$1629,5,FALSE))," ",VLOOKUP(B1185,Emprunteurs!$A$2:$E$1629,5,FALSE))</f>
        <v xml:space="preserve"> </v>
      </c>
      <c r="J1185" s="17" t="str">
        <f>IF(ISERROR(VLOOKUP(H1185,Inventaire!$A$2:$D$180,3,FALSE))," ",VLOOKUP(H1185,Inventaire!$A$2:$D$180,3,FALSE))</f>
        <v xml:space="preserve"> </v>
      </c>
    </row>
    <row r="1186" spans="3:10" x14ac:dyDescent="0.25">
      <c r="C1186" s="17" t="str">
        <f>IF(ISERROR(VLOOKUP(B1186,Emprunteurs!$A$2:$C$1629,2,FALSE))," ",VLOOKUP(B1186,Emprunteurs!$A$2:$C$1629,2,FALSE))</f>
        <v xml:space="preserve"> </v>
      </c>
      <c r="D1186" s="17" t="str">
        <f>IF(ISERROR(VLOOKUP(B1186,Emprunteurs!$A$2:$C$1629,3,FALSE))," ",VLOOKUP(B1186,Emprunteurs!$A$2:$C$1629,3,FALSE))</f>
        <v xml:space="preserve"> </v>
      </c>
      <c r="E1186" s="17" t="str">
        <f>IF(ISERROR(VLOOKUP(B1186,Emprunteurs!$A$2:$E$1629,4,FALSE))," ",VLOOKUP(B1186,Emprunteurs!$A$2:$E$1629,4,FALSE))</f>
        <v xml:space="preserve"> </v>
      </c>
      <c r="F1186" s="17" t="str">
        <f>IF(ISERROR(VLOOKUP(B1186,Emprunteurs!$A$2:$E$1629,5,FALSE))," ",VLOOKUP(B1186,Emprunteurs!$A$2:$E$1629,5,FALSE))</f>
        <v xml:space="preserve"> </v>
      </c>
      <c r="J1186" s="17" t="str">
        <f>IF(ISERROR(VLOOKUP(H1186,Inventaire!$A$2:$D$180,3,FALSE))," ",VLOOKUP(H1186,Inventaire!$A$2:$D$180,3,FALSE))</f>
        <v xml:space="preserve"> </v>
      </c>
    </row>
    <row r="1187" spans="3:10" x14ac:dyDescent="0.25">
      <c r="C1187" s="17" t="str">
        <f>IF(ISERROR(VLOOKUP(B1187,Emprunteurs!$A$2:$C$1629,2,FALSE))," ",VLOOKUP(B1187,Emprunteurs!$A$2:$C$1629,2,FALSE))</f>
        <v xml:space="preserve"> </v>
      </c>
      <c r="D1187" s="17" t="str">
        <f>IF(ISERROR(VLOOKUP(B1187,Emprunteurs!$A$2:$C$1629,3,FALSE))," ",VLOOKUP(B1187,Emprunteurs!$A$2:$C$1629,3,FALSE))</f>
        <v xml:space="preserve"> </v>
      </c>
      <c r="E1187" s="17" t="str">
        <f>IF(ISERROR(VLOOKUP(B1187,Emprunteurs!$A$2:$E$1629,4,FALSE))," ",VLOOKUP(B1187,Emprunteurs!$A$2:$E$1629,4,FALSE))</f>
        <v xml:space="preserve"> </v>
      </c>
      <c r="F1187" s="17" t="str">
        <f>IF(ISERROR(VLOOKUP(B1187,Emprunteurs!$A$2:$E$1629,5,FALSE))," ",VLOOKUP(B1187,Emprunteurs!$A$2:$E$1629,5,FALSE))</f>
        <v xml:space="preserve"> </v>
      </c>
      <c r="J1187" s="17" t="str">
        <f>IF(ISERROR(VLOOKUP(H1187,Inventaire!$A$2:$D$180,3,FALSE))," ",VLOOKUP(H1187,Inventaire!$A$2:$D$180,3,FALSE))</f>
        <v xml:space="preserve"> </v>
      </c>
    </row>
    <row r="1188" spans="3:10" x14ac:dyDescent="0.25">
      <c r="C1188" s="17" t="str">
        <f>IF(ISERROR(VLOOKUP(B1188,Emprunteurs!$A$2:$C$1629,2,FALSE))," ",VLOOKUP(B1188,Emprunteurs!$A$2:$C$1629,2,FALSE))</f>
        <v xml:space="preserve"> </v>
      </c>
      <c r="D1188" s="17" t="str">
        <f>IF(ISERROR(VLOOKUP(B1188,Emprunteurs!$A$2:$C$1629,3,FALSE))," ",VLOOKUP(B1188,Emprunteurs!$A$2:$C$1629,3,FALSE))</f>
        <v xml:space="preserve"> </v>
      </c>
      <c r="E1188" s="17" t="str">
        <f>IF(ISERROR(VLOOKUP(B1188,Emprunteurs!$A$2:$E$1629,4,FALSE))," ",VLOOKUP(B1188,Emprunteurs!$A$2:$E$1629,4,FALSE))</f>
        <v xml:space="preserve"> </v>
      </c>
      <c r="F1188" s="17" t="str">
        <f>IF(ISERROR(VLOOKUP(B1188,Emprunteurs!$A$2:$E$1629,5,FALSE))," ",VLOOKUP(B1188,Emprunteurs!$A$2:$E$1629,5,FALSE))</f>
        <v xml:space="preserve"> </v>
      </c>
      <c r="J1188" s="17" t="str">
        <f>IF(ISERROR(VLOOKUP(H1188,Inventaire!$A$2:$D$180,3,FALSE))," ",VLOOKUP(H1188,Inventaire!$A$2:$D$180,3,FALSE))</f>
        <v xml:space="preserve"> </v>
      </c>
    </row>
    <row r="1189" spans="3:10" x14ac:dyDescent="0.25">
      <c r="C1189" s="17" t="str">
        <f>IF(ISERROR(VLOOKUP(B1189,Emprunteurs!$A$2:$C$1629,2,FALSE))," ",VLOOKUP(B1189,Emprunteurs!$A$2:$C$1629,2,FALSE))</f>
        <v xml:space="preserve"> </v>
      </c>
      <c r="D1189" s="17" t="str">
        <f>IF(ISERROR(VLOOKUP(B1189,Emprunteurs!$A$2:$C$1629,3,FALSE))," ",VLOOKUP(B1189,Emprunteurs!$A$2:$C$1629,3,FALSE))</f>
        <v xml:space="preserve"> </v>
      </c>
      <c r="E1189" s="17" t="str">
        <f>IF(ISERROR(VLOOKUP(B1189,Emprunteurs!$A$2:$E$1629,4,FALSE))," ",VLOOKUP(B1189,Emprunteurs!$A$2:$E$1629,4,FALSE))</f>
        <v xml:space="preserve"> </v>
      </c>
      <c r="F1189" s="17" t="str">
        <f>IF(ISERROR(VLOOKUP(B1189,Emprunteurs!$A$2:$E$1629,5,FALSE))," ",VLOOKUP(B1189,Emprunteurs!$A$2:$E$1629,5,FALSE))</f>
        <v xml:space="preserve"> </v>
      </c>
      <c r="J1189" s="17" t="str">
        <f>IF(ISERROR(VLOOKUP(H1189,Inventaire!$A$2:$D$180,3,FALSE))," ",VLOOKUP(H1189,Inventaire!$A$2:$D$180,3,FALSE))</f>
        <v xml:space="preserve"> </v>
      </c>
    </row>
    <row r="1190" spans="3:10" x14ac:dyDescent="0.25">
      <c r="C1190" s="17" t="str">
        <f>IF(ISERROR(VLOOKUP(B1190,Emprunteurs!$A$2:$C$1629,2,FALSE))," ",VLOOKUP(B1190,Emprunteurs!$A$2:$C$1629,2,FALSE))</f>
        <v xml:space="preserve"> </v>
      </c>
      <c r="D1190" s="17" t="str">
        <f>IF(ISERROR(VLOOKUP(B1190,Emprunteurs!$A$2:$C$1629,3,FALSE))," ",VLOOKUP(B1190,Emprunteurs!$A$2:$C$1629,3,FALSE))</f>
        <v xml:space="preserve"> </v>
      </c>
      <c r="E1190" s="17" t="str">
        <f>IF(ISERROR(VLOOKUP(B1190,Emprunteurs!$A$2:$E$1629,4,FALSE))," ",VLOOKUP(B1190,Emprunteurs!$A$2:$E$1629,4,FALSE))</f>
        <v xml:space="preserve"> </v>
      </c>
      <c r="F1190" s="17" t="str">
        <f>IF(ISERROR(VLOOKUP(B1190,Emprunteurs!$A$2:$E$1629,5,FALSE))," ",VLOOKUP(B1190,Emprunteurs!$A$2:$E$1629,5,FALSE))</f>
        <v xml:space="preserve"> </v>
      </c>
      <c r="J1190" s="17" t="str">
        <f>IF(ISERROR(VLOOKUP(H1190,Inventaire!$A$2:$D$180,3,FALSE))," ",VLOOKUP(H1190,Inventaire!$A$2:$D$180,3,FALSE))</f>
        <v xml:space="preserve"> </v>
      </c>
    </row>
    <row r="1191" spans="3:10" x14ac:dyDescent="0.25">
      <c r="C1191" s="17" t="str">
        <f>IF(ISERROR(VLOOKUP(B1191,Emprunteurs!$A$2:$C$1629,2,FALSE))," ",VLOOKUP(B1191,Emprunteurs!$A$2:$C$1629,2,FALSE))</f>
        <v xml:space="preserve"> </v>
      </c>
      <c r="D1191" s="17" t="str">
        <f>IF(ISERROR(VLOOKUP(B1191,Emprunteurs!$A$2:$C$1629,3,FALSE))," ",VLOOKUP(B1191,Emprunteurs!$A$2:$C$1629,3,FALSE))</f>
        <v xml:space="preserve"> </v>
      </c>
      <c r="E1191" s="17" t="str">
        <f>IF(ISERROR(VLOOKUP(B1191,Emprunteurs!$A$2:$E$1629,4,FALSE))," ",VLOOKUP(B1191,Emprunteurs!$A$2:$E$1629,4,FALSE))</f>
        <v xml:space="preserve"> </v>
      </c>
      <c r="F1191" s="17" t="str">
        <f>IF(ISERROR(VLOOKUP(B1191,Emprunteurs!$A$2:$E$1629,5,FALSE))," ",VLOOKUP(B1191,Emprunteurs!$A$2:$E$1629,5,FALSE))</f>
        <v xml:space="preserve"> </v>
      </c>
      <c r="J1191" s="17" t="str">
        <f>IF(ISERROR(VLOOKUP(H1191,Inventaire!$A$2:$D$180,3,FALSE))," ",VLOOKUP(H1191,Inventaire!$A$2:$D$180,3,FALSE))</f>
        <v xml:space="preserve"> </v>
      </c>
    </row>
    <row r="1192" spans="3:10" x14ac:dyDescent="0.25">
      <c r="C1192" s="17" t="str">
        <f>IF(ISERROR(VLOOKUP(B1192,Emprunteurs!$A$2:$C$1629,2,FALSE))," ",VLOOKUP(B1192,Emprunteurs!$A$2:$C$1629,2,FALSE))</f>
        <v xml:space="preserve"> </v>
      </c>
      <c r="D1192" s="17" t="str">
        <f>IF(ISERROR(VLOOKUP(B1192,Emprunteurs!$A$2:$C$1629,3,FALSE))," ",VLOOKUP(B1192,Emprunteurs!$A$2:$C$1629,3,FALSE))</f>
        <v xml:space="preserve"> </v>
      </c>
      <c r="E1192" s="17" t="str">
        <f>IF(ISERROR(VLOOKUP(B1192,Emprunteurs!$A$2:$E$1629,4,FALSE))," ",VLOOKUP(B1192,Emprunteurs!$A$2:$E$1629,4,FALSE))</f>
        <v xml:space="preserve"> </v>
      </c>
      <c r="F1192" s="17" t="str">
        <f>IF(ISERROR(VLOOKUP(B1192,Emprunteurs!$A$2:$E$1629,5,FALSE))," ",VLOOKUP(B1192,Emprunteurs!$A$2:$E$1629,5,FALSE))</f>
        <v xml:space="preserve"> </v>
      </c>
      <c r="J1192" s="17" t="str">
        <f>IF(ISERROR(VLOOKUP(H1192,Inventaire!$A$2:$D$180,3,FALSE))," ",VLOOKUP(H1192,Inventaire!$A$2:$D$180,3,FALSE))</f>
        <v xml:space="preserve"> </v>
      </c>
    </row>
    <row r="1193" spans="3:10" x14ac:dyDescent="0.25">
      <c r="C1193" s="17" t="str">
        <f>IF(ISERROR(VLOOKUP(B1193,Emprunteurs!$A$2:$C$1629,2,FALSE))," ",VLOOKUP(B1193,Emprunteurs!$A$2:$C$1629,2,FALSE))</f>
        <v xml:space="preserve"> </v>
      </c>
      <c r="D1193" s="17" t="str">
        <f>IF(ISERROR(VLOOKUP(B1193,Emprunteurs!$A$2:$C$1629,3,FALSE))," ",VLOOKUP(B1193,Emprunteurs!$A$2:$C$1629,3,FALSE))</f>
        <v xml:space="preserve"> </v>
      </c>
      <c r="E1193" s="17" t="str">
        <f>IF(ISERROR(VLOOKUP(B1193,Emprunteurs!$A$2:$E$1629,4,FALSE))," ",VLOOKUP(B1193,Emprunteurs!$A$2:$E$1629,4,FALSE))</f>
        <v xml:space="preserve"> </v>
      </c>
      <c r="F1193" s="17" t="str">
        <f>IF(ISERROR(VLOOKUP(B1193,Emprunteurs!$A$2:$E$1629,5,FALSE))," ",VLOOKUP(B1193,Emprunteurs!$A$2:$E$1629,5,FALSE))</f>
        <v xml:space="preserve"> </v>
      </c>
      <c r="J1193" s="17" t="str">
        <f>IF(ISERROR(VLOOKUP(H1193,Inventaire!$A$2:$D$180,3,FALSE))," ",VLOOKUP(H1193,Inventaire!$A$2:$D$180,3,FALSE))</f>
        <v xml:space="preserve"> </v>
      </c>
    </row>
    <row r="1194" spans="3:10" x14ac:dyDescent="0.25">
      <c r="C1194" s="17" t="str">
        <f>IF(ISERROR(VLOOKUP(B1194,Emprunteurs!$A$2:$C$1629,2,FALSE))," ",VLOOKUP(B1194,Emprunteurs!$A$2:$C$1629,2,FALSE))</f>
        <v xml:space="preserve"> </v>
      </c>
      <c r="D1194" s="17" t="str">
        <f>IF(ISERROR(VLOOKUP(B1194,Emprunteurs!$A$2:$C$1629,3,FALSE))," ",VLOOKUP(B1194,Emprunteurs!$A$2:$C$1629,3,FALSE))</f>
        <v xml:space="preserve"> </v>
      </c>
      <c r="E1194" s="17" t="str">
        <f>IF(ISERROR(VLOOKUP(B1194,Emprunteurs!$A$2:$E$1629,4,FALSE))," ",VLOOKUP(B1194,Emprunteurs!$A$2:$E$1629,4,FALSE))</f>
        <v xml:space="preserve"> </v>
      </c>
      <c r="F1194" s="17" t="str">
        <f>IF(ISERROR(VLOOKUP(B1194,Emprunteurs!$A$2:$E$1629,5,FALSE))," ",VLOOKUP(B1194,Emprunteurs!$A$2:$E$1629,5,FALSE))</f>
        <v xml:space="preserve"> </v>
      </c>
      <c r="J1194" s="17" t="str">
        <f>IF(ISERROR(VLOOKUP(H1194,Inventaire!$A$2:$D$180,3,FALSE))," ",VLOOKUP(H1194,Inventaire!$A$2:$D$180,3,FALSE))</f>
        <v xml:space="preserve"> </v>
      </c>
    </row>
    <row r="1195" spans="3:10" x14ac:dyDescent="0.25">
      <c r="C1195" s="17" t="str">
        <f>IF(ISERROR(VLOOKUP(B1195,Emprunteurs!$A$2:$C$1629,2,FALSE))," ",VLOOKUP(B1195,Emprunteurs!$A$2:$C$1629,2,FALSE))</f>
        <v xml:space="preserve"> </v>
      </c>
      <c r="D1195" s="17" t="str">
        <f>IF(ISERROR(VLOOKUP(B1195,Emprunteurs!$A$2:$C$1629,3,FALSE))," ",VLOOKUP(B1195,Emprunteurs!$A$2:$C$1629,3,FALSE))</f>
        <v xml:space="preserve"> </v>
      </c>
      <c r="E1195" s="17" t="str">
        <f>IF(ISERROR(VLOOKUP(B1195,Emprunteurs!$A$2:$E$1629,4,FALSE))," ",VLOOKUP(B1195,Emprunteurs!$A$2:$E$1629,4,FALSE))</f>
        <v xml:space="preserve"> </v>
      </c>
      <c r="F1195" s="17" t="str">
        <f>IF(ISERROR(VLOOKUP(B1195,Emprunteurs!$A$2:$E$1629,5,FALSE))," ",VLOOKUP(B1195,Emprunteurs!$A$2:$E$1629,5,FALSE))</f>
        <v xml:space="preserve"> </v>
      </c>
      <c r="J1195" s="17" t="str">
        <f>IF(ISERROR(VLOOKUP(H1195,Inventaire!$A$2:$D$180,3,FALSE))," ",VLOOKUP(H1195,Inventaire!$A$2:$D$180,3,FALSE))</f>
        <v xml:space="preserve"> </v>
      </c>
    </row>
    <row r="1196" spans="3:10" x14ac:dyDescent="0.25">
      <c r="C1196" s="17" t="str">
        <f>IF(ISERROR(VLOOKUP(B1196,Emprunteurs!$A$2:$C$1629,2,FALSE))," ",VLOOKUP(B1196,Emprunteurs!$A$2:$C$1629,2,FALSE))</f>
        <v xml:space="preserve"> </v>
      </c>
      <c r="D1196" s="17" t="str">
        <f>IF(ISERROR(VLOOKUP(B1196,Emprunteurs!$A$2:$C$1629,3,FALSE))," ",VLOOKUP(B1196,Emprunteurs!$A$2:$C$1629,3,FALSE))</f>
        <v xml:space="preserve"> </v>
      </c>
      <c r="E1196" s="17" t="str">
        <f>IF(ISERROR(VLOOKUP(B1196,Emprunteurs!$A$2:$E$1629,4,FALSE))," ",VLOOKUP(B1196,Emprunteurs!$A$2:$E$1629,4,FALSE))</f>
        <v xml:space="preserve"> </v>
      </c>
      <c r="F1196" s="17" t="str">
        <f>IF(ISERROR(VLOOKUP(B1196,Emprunteurs!$A$2:$E$1629,5,FALSE))," ",VLOOKUP(B1196,Emprunteurs!$A$2:$E$1629,5,FALSE))</f>
        <v xml:space="preserve"> </v>
      </c>
      <c r="J1196" s="17" t="str">
        <f>IF(ISERROR(VLOOKUP(H1196,Inventaire!$A$2:$D$180,3,FALSE))," ",VLOOKUP(H1196,Inventaire!$A$2:$D$180,3,FALSE))</f>
        <v xml:space="preserve"> </v>
      </c>
    </row>
    <row r="1197" spans="3:10" x14ac:dyDescent="0.25">
      <c r="C1197" s="17" t="str">
        <f>IF(ISERROR(VLOOKUP(B1197,Emprunteurs!$A$2:$C$1629,2,FALSE))," ",VLOOKUP(B1197,Emprunteurs!$A$2:$C$1629,2,FALSE))</f>
        <v xml:space="preserve"> </v>
      </c>
      <c r="D1197" s="17" t="str">
        <f>IF(ISERROR(VLOOKUP(B1197,Emprunteurs!$A$2:$C$1629,3,FALSE))," ",VLOOKUP(B1197,Emprunteurs!$A$2:$C$1629,3,FALSE))</f>
        <v xml:space="preserve"> </v>
      </c>
      <c r="E1197" s="17" t="str">
        <f>IF(ISERROR(VLOOKUP(B1197,Emprunteurs!$A$2:$E$1629,4,FALSE))," ",VLOOKUP(B1197,Emprunteurs!$A$2:$E$1629,4,FALSE))</f>
        <v xml:space="preserve"> </v>
      </c>
      <c r="F1197" s="17" t="str">
        <f>IF(ISERROR(VLOOKUP(B1197,Emprunteurs!$A$2:$E$1629,5,FALSE))," ",VLOOKUP(B1197,Emprunteurs!$A$2:$E$1629,5,FALSE))</f>
        <v xml:space="preserve"> </v>
      </c>
      <c r="J1197" s="17" t="str">
        <f>IF(ISERROR(VLOOKUP(H1197,Inventaire!$A$2:$D$180,3,FALSE))," ",VLOOKUP(H1197,Inventaire!$A$2:$D$180,3,FALSE))</f>
        <v xml:space="preserve"> </v>
      </c>
    </row>
    <row r="1198" spans="3:10" x14ac:dyDescent="0.25">
      <c r="C1198" s="17" t="str">
        <f>IF(ISERROR(VLOOKUP(B1198,Emprunteurs!$A$2:$C$1629,2,FALSE))," ",VLOOKUP(B1198,Emprunteurs!$A$2:$C$1629,2,FALSE))</f>
        <v xml:space="preserve"> </v>
      </c>
      <c r="D1198" s="17" t="str">
        <f>IF(ISERROR(VLOOKUP(B1198,Emprunteurs!$A$2:$C$1629,3,FALSE))," ",VLOOKUP(B1198,Emprunteurs!$A$2:$C$1629,3,FALSE))</f>
        <v xml:space="preserve"> </v>
      </c>
      <c r="E1198" s="17" t="str">
        <f>IF(ISERROR(VLOOKUP(B1198,Emprunteurs!$A$2:$E$1629,4,FALSE))," ",VLOOKUP(B1198,Emprunteurs!$A$2:$E$1629,4,FALSE))</f>
        <v xml:space="preserve"> </v>
      </c>
      <c r="F1198" s="17" t="str">
        <f>IF(ISERROR(VLOOKUP(B1198,Emprunteurs!$A$2:$E$1629,5,FALSE))," ",VLOOKUP(B1198,Emprunteurs!$A$2:$E$1629,5,FALSE))</f>
        <v xml:space="preserve"> </v>
      </c>
      <c r="J1198" s="17" t="str">
        <f>IF(ISERROR(VLOOKUP(H1198,Inventaire!$A$2:$D$180,3,FALSE))," ",VLOOKUP(H1198,Inventaire!$A$2:$D$180,3,FALSE))</f>
        <v xml:space="preserve"> </v>
      </c>
    </row>
    <row r="1199" spans="3:10" x14ac:dyDescent="0.25">
      <c r="C1199" s="17" t="str">
        <f>IF(ISERROR(VLOOKUP(B1199,Emprunteurs!$A$2:$C$1629,2,FALSE))," ",VLOOKUP(B1199,Emprunteurs!$A$2:$C$1629,2,FALSE))</f>
        <v xml:space="preserve"> </v>
      </c>
      <c r="D1199" s="17" t="str">
        <f>IF(ISERROR(VLOOKUP(B1199,Emprunteurs!$A$2:$C$1629,3,FALSE))," ",VLOOKUP(B1199,Emprunteurs!$A$2:$C$1629,3,FALSE))</f>
        <v xml:space="preserve"> </v>
      </c>
      <c r="E1199" s="17" t="str">
        <f>IF(ISERROR(VLOOKUP(B1199,Emprunteurs!$A$2:$E$1629,4,FALSE))," ",VLOOKUP(B1199,Emprunteurs!$A$2:$E$1629,4,FALSE))</f>
        <v xml:space="preserve"> </v>
      </c>
      <c r="F1199" s="17" t="str">
        <f>IF(ISERROR(VLOOKUP(B1199,Emprunteurs!$A$2:$E$1629,5,FALSE))," ",VLOOKUP(B1199,Emprunteurs!$A$2:$E$1629,5,FALSE))</f>
        <v xml:space="preserve"> </v>
      </c>
      <c r="J1199" s="17" t="str">
        <f>IF(ISERROR(VLOOKUP(H1199,Inventaire!$A$2:$D$180,3,FALSE))," ",VLOOKUP(H1199,Inventaire!$A$2:$D$180,3,FALSE))</f>
        <v xml:space="preserve"> </v>
      </c>
    </row>
    <row r="1200" spans="3:10" x14ac:dyDescent="0.25">
      <c r="C1200" s="17" t="str">
        <f>IF(ISERROR(VLOOKUP(B1200,Emprunteurs!$A$2:$C$1629,2,FALSE))," ",VLOOKUP(B1200,Emprunteurs!$A$2:$C$1629,2,FALSE))</f>
        <v xml:space="preserve"> </v>
      </c>
      <c r="D1200" s="17" t="str">
        <f>IF(ISERROR(VLOOKUP(B1200,Emprunteurs!$A$2:$C$1629,3,FALSE))," ",VLOOKUP(B1200,Emprunteurs!$A$2:$C$1629,3,FALSE))</f>
        <v xml:space="preserve"> </v>
      </c>
      <c r="E1200" s="17" t="str">
        <f>IF(ISERROR(VLOOKUP(B1200,Emprunteurs!$A$2:$E$1629,4,FALSE))," ",VLOOKUP(B1200,Emprunteurs!$A$2:$E$1629,4,FALSE))</f>
        <v xml:space="preserve"> </v>
      </c>
      <c r="F1200" s="17" t="str">
        <f>IF(ISERROR(VLOOKUP(B1200,Emprunteurs!$A$2:$E$1629,5,FALSE))," ",VLOOKUP(B1200,Emprunteurs!$A$2:$E$1629,5,FALSE))</f>
        <v xml:space="preserve"> </v>
      </c>
      <c r="J1200" s="17" t="str">
        <f>IF(ISERROR(VLOOKUP(H1200,Inventaire!$A$2:$D$180,3,FALSE))," ",VLOOKUP(H1200,Inventaire!$A$2:$D$180,3,FALSE))</f>
        <v xml:space="preserve"> </v>
      </c>
    </row>
    <row r="1201" spans="3:10" x14ac:dyDescent="0.25">
      <c r="C1201" s="17" t="str">
        <f>IF(ISERROR(VLOOKUP(B1201,Emprunteurs!$A$2:$C$1629,2,FALSE))," ",VLOOKUP(B1201,Emprunteurs!$A$2:$C$1629,2,FALSE))</f>
        <v xml:space="preserve"> </v>
      </c>
      <c r="D1201" s="17" t="str">
        <f>IF(ISERROR(VLOOKUP(B1201,Emprunteurs!$A$2:$C$1629,3,FALSE))," ",VLOOKUP(B1201,Emprunteurs!$A$2:$C$1629,3,FALSE))</f>
        <v xml:space="preserve"> </v>
      </c>
      <c r="E1201" s="17" t="str">
        <f>IF(ISERROR(VLOOKUP(B1201,Emprunteurs!$A$2:$E$1629,4,FALSE))," ",VLOOKUP(B1201,Emprunteurs!$A$2:$E$1629,4,FALSE))</f>
        <v xml:space="preserve"> </v>
      </c>
      <c r="F1201" s="17" t="str">
        <f>IF(ISERROR(VLOOKUP(B1201,Emprunteurs!$A$2:$E$1629,5,FALSE))," ",VLOOKUP(B1201,Emprunteurs!$A$2:$E$1629,5,FALSE))</f>
        <v xml:space="preserve"> </v>
      </c>
      <c r="J1201" s="17" t="str">
        <f>IF(ISERROR(VLOOKUP(H1201,Inventaire!$A$2:$D$180,3,FALSE))," ",VLOOKUP(H1201,Inventaire!$A$2:$D$180,3,FALSE))</f>
        <v xml:space="preserve"> </v>
      </c>
    </row>
    <row r="1202" spans="3:10" x14ac:dyDescent="0.25">
      <c r="C1202" s="17" t="str">
        <f>IF(ISERROR(VLOOKUP(B1202,Emprunteurs!$A$2:$C$1629,2,FALSE))," ",VLOOKUP(B1202,Emprunteurs!$A$2:$C$1629,2,FALSE))</f>
        <v xml:space="preserve"> </v>
      </c>
      <c r="D1202" s="17" t="str">
        <f>IF(ISERROR(VLOOKUP(B1202,Emprunteurs!$A$2:$C$1629,3,FALSE))," ",VLOOKUP(B1202,Emprunteurs!$A$2:$C$1629,3,FALSE))</f>
        <v xml:space="preserve"> </v>
      </c>
      <c r="E1202" s="17" t="str">
        <f>IF(ISERROR(VLOOKUP(B1202,Emprunteurs!$A$2:$E$1629,4,FALSE))," ",VLOOKUP(B1202,Emprunteurs!$A$2:$E$1629,4,FALSE))</f>
        <v xml:space="preserve"> </v>
      </c>
      <c r="F1202" s="17" t="str">
        <f>IF(ISERROR(VLOOKUP(B1202,Emprunteurs!$A$2:$E$1629,5,FALSE))," ",VLOOKUP(B1202,Emprunteurs!$A$2:$E$1629,5,FALSE))</f>
        <v xml:space="preserve"> </v>
      </c>
      <c r="J1202" s="17" t="str">
        <f>IF(ISERROR(VLOOKUP(H1202,Inventaire!$A$2:$D$180,3,FALSE))," ",VLOOKUP(H1202,Inventaire!$A$2:$D$180,3,FALSE))</f>
        <v xml:space="preserve"> </v>
      </c>
    </row>
    <row r="1203" spans="3:10" x14ac:dyDescent="0.25">
      <c r="C1203" s="17" t="str">
        <f>IF(ISERROR(VLOOKUP(B1203,Emprunteurs!$A$2:$C$1629,2,FALSE))," ",VLOOKUP(B1203,Emprunteurs!$A$2:$C$1629,2,FALSE))</f>
        <v xml:space="preserve"> </v>
      </c>
      <c r="D1203" s="17" t="str">
        <f>IF(ISERROR(VLOOKUP(B1203,Emprunteurs!$A$2:$C$1629,3,FALSE))," ",VLOOKUP(B1203,Emprunteurs!$A$2:$C$1629,3,FALSE))</f>
        <v xml:space="preserve"> </v>
      </c>
      <c r="E1203" s="17" t="str">
        <f>IF(ISERROR(VLOOKUP(B1203,Emprunteurs!$A$2:$E$1629,4,FALSE))," ",VLOOKUP(B1203,Emprunteurs!$A$2:$E$1629,4,FALSE))</f>
        <v xml:space="preserve"> </v>
      </c>
      <c r="F1203" s="17" t="str">
        <f>IF(ISERROR(VLOOKUP(B1203,Emprunteurs!$A$2:$E$1629,5,FALSE))," ",VLOOKUP(B1203,Emprunteurs!$A$2:$E$1629,5,FALSE))</f>
        <v xml:space="preserve"> </v>
      </c>
      <c r="J1203" s="17" t="str">
        <f>IF(ISERROR(VLOOKUP(H1203,Inventaire!$A$2:$D$180,3,FALSE))," ",VLOOKUP(H1203,Inventaire!$A$2:$D$180,3,FALSE))</f>
        <v xml:space="preserve"> </v>
      </c>
    </row>
    <row r="1204" spans="3:10" x14ac:dyDescent="0.25">
      <c r="C1204" s="17" t="str">
        <f>IF(ISERROR(VLOOKUP(B1204,Emprunteurs!$A$2:$C$1629,2,FALSE))," ",VLOOKUP(B1204,Emprunteurs!$A$2:$C$1629,2,FALSE))</f>
        <v xml:space="preserve"> </v>
      </c>
      <c r="D1204" s="17" t="str">
        <f>IF(ISERROR(VLOOKUP(B1204,Emprunteurs!$A$2:$C$1629,3,FALSE))," ",VLOOKUP(B1204,Emprunteurs!$A$2:$C$1629,3,FALSE))</f>
        <v xml:space="preserve"> </v>
      </c>
      <c r="E1204" s="17" t="str">
        <f>IF(ISERROR(VLOOKUP(B1204,Emprunteurs!$A$2:$E$1629,4,FALSE))," ",VLOOKUP(B1204,Emprunteurs!$A$2:$E$1629,4,FALSE))</f>
        <v xml:space="preserve"> </v>
      </c>
      <c r="F1204" s="17" t="str">
        <f>IF(ISERROR(VLOOKUP(B1204,Emprunteurs!$A$2:$E$1629,5,FALSE))," ",VLOOKUP(B1204,Emprunteurs!$A$2:$E$1629,5,FALSE))</f>
        <v xml:space="preserve"> </v>
      </c>
      <c r="J1204" s="17" t="str">
        <f>IF(ISERROR(VLOOKUP(H1204,Inventaire!$A$2:$D$180,3,FALSE))," ",VLOOKUP(H1204,Inventaire!$A$2:$D$180,3,FALSE))</f>
        <v xml:space="preserve"> </v>
      </c>
    </row>
    <row r="1205" spans="3:10" x14ac:dyDescent="0.25">
      <c r="C1205" s="17" t="str">
        <f>IF(ISERROR(VLOOKUP(B1205,Emprunteurs!$A$2:$C$1629,2,FALSE))," ",VLOOKUP(B1205,Emprunteurs!$A$2:$C$1629,2,FALSE))</f>
        <v xml:space="preserve"> </v>
      </c>
      <c r="D1205" s="17" t="str">
        <f>IF(ISERROR(VLOOKUP(B1205,Emprunteurs!$A$2:$C$1629,3,FALSE))," ",VLOOKUP(B1205,Emprunteurs!$A$2:$C$1629,3,FALSE))</f>
        <v xml:space="preserve"> </v>
      </c>
      <c r="E1205" s="17" t="str">
        <f>IF(ISERROR(VLOOKUP(B1205,Emprunteurs!$A$2:$E$1629,4,FALSE))," ",VLOOKUP(B1205,Emprunteurs!$A$2:$E$1629,4,FALSE))</f>
        <v xml:space="preserve"> </v>
      </c>
      <c r="F1205" s="17" t="str">
        <f>IF(ISERROR(VLOOKUP(B1205,Emprunteurs!$A$2:$E$1629,5,FALSE))," ",VLOOKUP(B1205,Emprunteurs!$A$2:$E$1629,5,FALSE))</f>
        <v xml:space="preserve"> </v>
      </c>
      <c r="J1205" s="17" t="str">
        <f>IF(ISERROR(VLOOKUP(H1205,Inventaire!$A$2:$D$180,3,FALSE))," ",VLOOKUP(H1205,Inventaire!$A$2:$D$180,3,FALSE))</f>
        <v xml:space="preserve"> </v>
      </c>
    </row>
    <row r="1206" spans="3:10" x14ac:dyDescent="0.25">
      <c r="C1206" s="17" t="str">
        <f>IF(ISERROR(VLOOKUP(B1206,Emprunteurs!$A$2:$C$1629,2,FALSE))," ",VLOOKUP(B1206,Emprunteurs!$A$2:$C$1629,2,FALSE))</f>
        <v xml:space="preserve"> </v>
      </c>
      <c r="D1206" s="17" t="str">
        <f>IF(ISERROR(VLOOKUP(B1206,Emprunteurs!$A$2:$C$1629,3,FALSE))," ",VLOOKUP(B1206,Emprunteurs!$A$2:$C$1629,3,FALSE))</f>
        <v xml:space="preserve"> </v>
      </c>
      <c r="E1206" s="17" t="str">
        <f>IF(ISERROR(VLOOKUP(B1206,Emprunteurs!$A$2:$E$1629,4,FALSE))," ",VLOOKUP(B1206,Emprunteurs!$A$2:$E$1629,4,FALSE))</f>
        <v xml:space="preserve"> </v>
      </c>
      <c r="F1206" s="17" t="str">
        <f>IF(ISERROR(VLOOKUP(B1206,Emprunteurs!$A$2:$E$1629,5,FALSE))," ",VLOOKUP(B1206,Emprunteurs!$A$2:$E$1629,5,FALSE))</f>
        <v xml:space="preserve"> </v>
      </c>
      <c r="J1206" s="17" t="str">
        <f>IF(ISERROR(VLOOKUP(H1206,Inventaire!$A$2:$D$180,3,FALSE))," ",VLOOKUP(H1206,Inventaire!$A$2:$D$180,3,FALSE))</f>
        <v xml:space="preserve"> </v>
      </c>
    </row>
    <row r="1207" spans="3:10" x14ac:dyDescent="0.25">
      <c r="C1207" s="17" t="str">
        <f>IF(ISERROR(VLOOKUP(B1207,Emprunteurs!$A$2:$C$1629,2,FALSE))," ",VLOOKUP(B1207,Emprunteurs!$A$2:$C$1629,2,FALSE))</f>
        <v xml:space="preserve"> </v>
      </c>
      <c r="D1207" s="17" t="str">
        <f>IF(ISERROR(VLOOKUP(B1207,Emprunteurs!$A$2:$C$1629,3,FALSE))," ",VLOOKUP(B1207,Emprunteurs!$A$2:$C$1629,3,FALSE))</f>
        <v xml:space="preserve"> </v>
      </c>
      <c r="E1207" s="17" t="str">
        <f>IF(ISERROR(VLOOKUP(B1207,Emprunteurs!$A$2:$E$1629,4,FALSE))," ",VLOOKUP(B1207,Emprunteurs!$A$2:$E$1629,4,FALSE))</f>
        <v xml:space="preserve"> </v>
      </c>
      <c r="F1207" s="17" t="str">
        <f>IF(ISERROR(VLOOKUP(B1207,Emprunteurs!$A$2:$E$1629,5,FALSE))," ",VLOOKUP(B1207,Emprunteurs!$A$2:$E$1629,5,FALSE))</f>
        <v xml:space="preserve"> </v>
      </c>
      <c r="J1207" s="17" t="str">
        <f>IF(ISERROR(VLOOKUP(H1207,Inventaire!$A$2:$D$180,3,FALSE))," ",VLOOKUP(H1207,Inventaire!$A$2:$D$180,3,FALSE))</f>
        <v xml:space="preserve"> </v>
      </c>
    </row>
    <row r="1208" spans="3:10" x14ac:dyDescent="0.25">
      <c r="C1208" s="17" t="str">
        <f>IF(ISERROR(VLOOKUP(B1208,Emprunteurs!$A$2:$C$1629,2,FALSE))," ",VLOOKUP(B1208,Emprunteurs!$A$2:$C$1629,2,FALSE))</f>
        <v xml:space="preserve"> </v>
      </c>
      <c r="D1208" s="17" t="str">
        <f>IF(ISERROR(VLOOKUP(B1208,Emprunteurs!$A$2:$C$1629,3,FALSE))," ",VLOOKUP(B1208,Emprunteurs!$A$2:$C$1629,3,FALSE))</f>
        <v xml:space="preserve"> </v>
      </c>
      <c r="E1208" s="17" t="str">
        <f>IF(ISERROR(VLOOKUP(B1208,Emprunteurs!$A$2:$E$1629,4,FALSE))," ",VLOOKUP(B1208,Emprunteurs!$A$2:$E$1629,4,FALSE))</f>
        <v xml:space="preserve"> </v>
      </c>
      <c r="F1208" s="17" t="str">
        <f>IF(ISERROR(VLOOKUP(B1208,Emprunteurs!$A$2:$E$1629,5,FALSE))," ",VLOOKUP(B1208,Emprunteurs!$A$2:$E$1629,5,FALSE))</f>
        <v xml:space="preserve"> </v>
      </c>
      <c r="J1208" s="17" t="str">
        <f>IF(ISERROR(VLOOKUP(H1208,Inventaire!$A$2:$D$180,3,FALSE))," ",VLOOKUP(H1208,Inventaire!$A$2:$D$180,3,FALSE))</f>
        <v xml:space="preserve"> </v>
      </c>
    </row>
    <row r="1209" spans="3:10" x14ac:dyDescent="0.25">
      <c r="C1209" s="17" t="str">
        <f>IF(ISERROR(VLOOKUP(B1209,Emprunteurs!$A$2:$C$1629,2,FALSE))," ",VLOOKUP(B1209,Emprunteurs!$A$2:$C$1629,2,FALSE))</f>
        <v xml:space="preserve"> </v>
      </c>
      <c r="D1209" s="17" t="str">
        <f>IF(ISERROR(VLOOKUP(B1209,Emprunteurs!$A$2:$C$1629,3,FALSE))," ",VLOOKUP(B1209,Emprunteurs!$A$2:$C$1629,3,FALSE))</f>
        <v xml:space="preserve"> </v>
      </c>
      <c r="E1209" s="17" t="str">
        <f>IF(ISERROR(VLOOKUP(B1209,Emprunteurs!$A$2:$E$1629,4,FALSE))," ",VLOOKUP(B1209,Emprunteurs!$A$2:$E$1629,4,FALSE))</f>
        <v xml:space="preserve"> </v>
      </c>
      <c r="F1209" s="17" t="str">
        <f>IF(ISERROR(VLOOKUP(B1209,Emprunteurs!$A$2:$E$1629,5,FALSE))," ",VLOOKUP(B1209,Emprunteurs!$A$2:$E$1629,5,FALSE))</f>
        <v xml:space="preserve"> </v>
      </c>
      <c r="J1209" s="17" t="str">
        <f>IF(ISERROR(VLOOKUP(H1209,Inventaire!$A$2:$D$180,3,FALSE))," ",VLOOKUP(H1209,Inventaire!$A$2:$D$180,3,FALSE))</f>
        <v xml:space="preserve"> </v>
      </c>
    </row>
    <row r="1210" spans="3:10" x14ac:dyDescent="0.25">
      <c r="C1210" s="17" t="str">
        <f>IF(ISERROR(VLOOKUP(B1210,Emprunteurs!$A$2:$C$1629,2,FALSE))," ",VLOOKUP(B1210,Emprunteurs!$A$2:$C$1629,2,FALSE))</f>
        <v xml:space="preserve"> </v>
      </c>
      <c r="D1210" s="17" t="str">
        <f>IF(ISERROR(VLOOKUP(B1210,Emprunteurs!$A$2:$C$1629,3,FALSE))," ",VLOOKUP(B1210,Emprunteurs!$A$2:$C$1629,3,FALSE))</f>
        <v xml:space="preserve"> </v>
      </c>
      <c r="E1210" s="17" t="str">
        <f>IF(ISERROR(VLOOKUP(B1210,Emprunteurs!$A$2:$E$1629,4,FALSE))," ",VLOOKUP(B1210,Emprunteurs!$A$2:$E$1629,4,FALSE))</f>
        <v xml:space="preserve"> </v>
      </c>
      <c r="F1210" s="17" t="str">
        <f>IF(ISERROR(VLOOKUP(B1210,Emprunteurs!$A$2:$E$1629,5,FALSE))," ",VLOOKUP(B1210,Emprunteurs!$A$2:$E$1629,5,FALSE))</f>
        <v xml:space="preserve"> </v>
      </c>
      <c r="J1210" s="17" t="str">
        <f>IF(ISERROR(VLOOKUP(H1210,Inventaire!$A$2:$D$180,3,FALSE))," ",VLOOKUP(H1210,Inventaire!$A$2:$D$180,3,FALSE))</f>
        <v xml:space="preserve"> </v>
      </c>
    </row>
    <row r="1211" spans="3:10" x14ac:dyDescent="0.25">
      <c r="C1211" s="17" t="str">
        <f>IF(ISERROR(VLOOKUP(B1211,Emprunteurs!$A$2:$C$1629,2,FALSE))," ",VLOOKUP(B1211,Emprunteurs!$A$2:$C$1629,2,FALSE))</f>
        <v xml:space="preserve"> </v>
      </c>
      <c r="D1211" s="17" t="str">
        <f>IF(ISERROR(VLOOKUP(B1211,Emprunteurs!$A$2:$C$1629,3,FALSE))," ",VLOOKUP(B1211,Emprunteurs!$A$2:$C$1629,3,FALSE))</f>
        <v xml:space="preserve"> </v>
      </c>
      <c r="E1211" s="17" t="str">
        <f>IF(ISERROR(VLOOKUP(B1211,Emprunteurs!$A$2:$E$1629,4,FALSE))," ",VLOOKUP(B1211,Emprunteurs!$A$2:$E$1629,4,FALSE))</f>
        <v xml:space="preserve"> </v>
      </c>
      <c r="F1211" s="17" t="str">
        <f>IF(ISERROR(VLOOKUP(B1211,Emprunteurs!$A$2:$E$1629,5,FALSE))," ",VLOOKUP(B1211,Emprunteurs!$A$2:$E$1629,5,FALSE))</f>
        <v xml:space="preserve"> </v>
      </c>
      <c r="J1211" s="17" t="str">
        <f>IF(ISERROR(VLOOKUP(H1211,Inventaire!$A$2:$D$180,3,FALSE))," ",VLOOKUP(H1211,Inventaire!$A$2:$D$180,3,FALSE))</f>
        <v xml:space="preserve"> </v>
      </c>
    </row>
    <row r="1212" spans="3:10" x14ac:dyDescent="0.25">
      <c r="C1212" s="17" t="str">
        <f>IF(ISERROR(VLOOKUP(B1212,Emprunteurs!$A$2:$C$1629,2,FALSE))," ",VLOOKUP(B1212,Emprunteurs!$A$2:$C$1629,2,FALSE))</f>
        <v xml:space="preserve"> </v>
      </c>
      <c r="D1212" s="17" t="str">
        <f>IF(ISERROR(VLOOKUP(B1212,Emprunteurs!$A$2:$C$1629,3,FALSE))," ",VLOOKUP(B1212,Emprunteurs!$A$2:$C$1629,3,FALSE))</f>
        <v xml:space="preserve"> </v>
      </c>
      <c r="E1212" s="17" t="str">
        <f>IF(ISERROR(VLOOKUP(B1212,Emprunteurs!$A$2:$E$1629,4,FALSE))," ",VLOOKUP(B1212,Emprunteurs!$A$2:$E$1629,4,FALSE))</f>
        <v xml:space="preserve"> </v>
      </c>
      <c r="F1212" s="17" t="str">
        <f>IF(ISERROR(VLOOKUP(B1212,Emprunteurs!$A$2:$E$1629,5,FALSE))," ",VLOOKUP(B1212,Emprunteurs!$A$2:$E$1629,5,FALSE))</f>
        <v xml:space="preserve"> </v>
      </c>
      <c r="J1212" s="17" t="str">
        <f>IF(ISERROR(VLOOKUP(H1212,Inventaire!$A$2:$D$180,3,FALSE))," ",VLOOKUP(H1212,Inventaire!$A$2:$D$180,3,FALSE))</f>
        <v xml:space="preserve"> </v>
      </c>
    </row>
    <row r="1213" spans="3:10" x14ac:dyDescent="0.25">
      <c r="C1213" s="17" t="str">
        <f>IF(ISERROR(VLOOKUP(B1213,Emprunteurs!$A$2:$C$1629,2,FALSE))," ",VLOOKUP(B1213,Emprunteurs!$A$2:$C$1629,2,FALSE))</f>
        <v xml:space="preserve"> </v>
      </c>
      <c r="D1213" s="17" t="str">
        <f>IF(ISERROR(VLOOKUP(B1213,Emprunteurs!$A$2:$C$1629,3,FALSE))," ",VLOOKUP(B1213,Emprunteurs!$A$2:$C$1629,3,FALSE))</f>
        <v xml:space="preserve"> </v>
      </c>
      <c r="E1213" s="17" t="str">
        <f>IF(ISERROR(VLOOKUP(B1213,Emprunteurs!$A$2:$E$1629,4,FALSE))," ",VLOOKUP(B1213,Emprunteurs!$A$2:$E$1629,4,FALSE))</f>
        <v xml:space="preserve"> </v>
      </c>
      <c r="F1213" s="17" t="str">
        <f>IF(ISERROR(VLOOKUP(B1213,Emprunteurs!$A$2:$E$1629,5,FALSE))," ",VLOOKUP(B1213,Emprunteurs!$A$2:$E$1629,5,FALSE))</f>
        <v xml:space="preserve"> </v>
      </c>
      <c r="J1213" s="17" t="str">
        <f>IF(ISERROR(VLOOKUP(H1213,Inventaire!$A$2:$D$180,3,FALSE))," ",VLOOKUP(H1213,Inventaire!$A$2:$D$180,3,FALSE))</f>
        <v xml:space="preserve"> </v>
      </c>
    </row>
    <row r="1214" spans="3:10" x14ac:dyDescent="0.25">
      <c r="C1214" s="17" t="str">
        <f>IF(ISERROR(VLOOKUP(B1214,Emprunteurs!$A$2:$C$1629,2,FALSE))," ",VLOOKUP(B1214,Emprunteurs!$A$2:$C$1629,2,FALSE))</f>
        <v xml:space="preserve"> </v>
      </c>
      <c r="D1214" s="17" t="str">
        <f>IF(ISERROR(VLOOKUP(B1214,Emprunteurs!$A$2:$C$1629,3,FALSE))," ",VLOOKUP(B1214,Emprunteurs!$A$2:$C$1629,3,FALSE))</f>
        <v xml:space="preserve"> </v>
      </c>
      <c r="E1214" s="17" t="str">
        <f>IF(ISERROR(VLOOKUP(B1214,Emprunteurs!$A$2:$E$1629,4,FALSE))," ",VLOOKUP(B1214,Emprunteurs!$A$2:$E$1629,4,FALSE))</f>
        <v xml:space="preserve"> </v>
      </c>
      <c r="F1214" s="17" t="str">
        <f>IF(ISERROR(VLOOKUP(B1214,Emprunteurs!$A$2:$E$1629,5,FALSE))," ",VLOOKUP(B1214,Emprunteurs!$A$2:$E$1629,5,FALSE))</f>
        <v xml:space="preserve"> </v>
      </c>
      <c r="J1214" s="17" t="str">
        <f>IF(ISERROR(VLOOKUP(H1214,Inventaire!$A$2:$D$180,3,FALSE))," ",VLOOKUP(H1214,Inventaire!$A$2:$D$180,3,FALSE))</f>
        <v xml:space="preserve"> </v>
      </c>
    </row>
    <row r="1215" spans="3:10" x14ac:dyDescent="0.25">
      <c r="C1215" s="17" t="str">
        <f>IF(ISERROR(VLOOKUP(B1215,Emprunteurs!$A$2:$C$1629,2,FALSE))," ",VLOOKUP(B1215,Emprunteurs!$A$2:$C$1629,2,FALSE))</f>
        <v xml:space="preserve"> </v>
      </c>
      <c r="D1215" s="17" t="str">
        <f>IF(ISERROR(VLOOKUP(B1215,Emprunteurs!$A$2:$C$1629,3,FALSE))," ",VLOOKUP(B1215,Emprunteurs!$A$2:$C$1629,3,FALSE))</f>
        <v xml:space="preserve"> </v>
      </c>
      <c r="E1215" s="17" t="str">
        <f>IF(ISERROR(VLOOKUP(B1215,Emprunteurs!$A$2:$E$1629,4,FALSE))," ",VLOOKUP(B1215,Emprunteurs!$A$2:$E$1629,4,FALSE))</f>
        <v xml:space="preserve"> </v>
      </c>
      <c r="F1215" s="17" t="str">
        <f>IF(ISERROR(VLOOKUP(B1215,Emprunteurs!$A$2:$E$1629,5,FALSE))," ",VLOOKUP(B1215,Emprunteurs!$A$2:$E$1629,5,FALSE))</f>
        <v xml:space="preserve"> </v>
      </c>
      <c r="J1215" s="17" t="str">
        <f>IF(ISERROR(VLOOKUP(H1215,Inventaire!$A$2:$D$180,3,FALSE))," ",VLOOKUP(H1215,Inventaire!$A$2:$D$180,3,FALSE))</f>
        <v xml:space="preserve"> </v>
      </c>
    </row>
    <row r="1216" spans="3:10" x14ac:dyDescent="0.25">
      <c r="C1216" s="17" t="str">
        <f>IF(ISERROR(VLOOKUP(B1216,Emprunteurs!$A$2:$C$1629,2,FALSE))," ",VLOOKUP(B1216,Emprunteurs!$A$2:$C$1629,2,FALSE))</f>
        <v xml:space="preserve"> </v>
      </c>
      <c r="D1216" s="17" t="str">
        <f>IF(ISERROR(VLOOKUP(B1216,Emprunteurs!$A$2:$C$1629,3,FALSE))," ",VLOOKUP(B1216,Emprunteurs!$A$2:$C$1629,3,FALSE))</f>
        <v xml:space="preserve"> </v>
      </c>
      <c r="E1216" s="17" t="str">
        <f>IF(ISERROR(VLOOKUP(B1216,Emprunteurs!$A$2:$E$1629,4,FALSE))," ",VLOOKUP(B1216,Emprunteurs!$A$2:$E$1629,4,FALSE))</f>
        <v xml:space="preserve"> </v>
      </c>
      <c r="F1216" s="17" t="str">
        <f>IF(ISERROR(VLOOKUP(B1216,Emprunteurs!$A$2:$E$1629,5,FALSE))," ",VLOOKUP(B1216,Emprunteurs!$A$2:$E$1629,5,FALSE))</f>
        <v xml:space="preserve"> </v>
      </c>
      <c r="J1216" s="17" t="str">
        <f>IF(ISERROR(VLOOKUP(H1216,Inventaire!$A$2:$D$180,3,FALSE))," ",VLOOKUP(H1216,Inventaire!$A$2:$D$180,3,FALSE))</f>
        <v xml:space="preserve"> </v>
      </c>
    </row>
    <row r="1217" spans="3:10" x14ac:dyDescent="0.25">
      <c r="C1217" s="17" t="str">
        <f>IF(ISERROR(VLOOKUP(B1217,Emprunteurs!$A$2:$C$1629,2,FALSE))," ",VLOOKUP(B1217,Emprunteurs!$A$2:$C$1629,2,FALSE))</f>
        <v xml:space="preserve"> </v>
      </c>
      <c r="D1217" s="17" t="str">
        <f>IF(ISERROR(VLOOKUP(B1217,Emprunteurs!$A$2:$C$1629,3,FALSE))," ",VLOOKUP(B1217,Emprunteurs!$A$2:$C$1629,3,FALSE))</f>
        <v xml:space="preserve"> </v>
      </c>
      <c r="E1217" s="17" t="str">
        <f>IF(ISERROR(VLOOKUP(B1217,Emprunteurs!$A$2:$E$1629,4,FALSE))," ",VLOOKUP(B1217,Emprunteurs!$A$2:$E$1629,4,FALSE))</f>
        <v xml:space="preserve"> </v>
      </c>
      <c r="F1217" s="17" t="str">
        <f>IF(ISERROR(VLOOKUP(B1217,Emprunteurs!$A$2:$E$1629,5,FALSE))," ",VLOOKUP(B1217,Emprunteurs!$A$2:$E$1629,5,FALSE))</f>
        <v xml:space="preserve"> </v>
      </c>
      <c r="J1217" s="17" t="str">
        <f>IF(ISERROR(VLOOKUP(H1217,Inventaire!$A$2:$D$180,3,FALSE))," ",VLOOKUP(H1217,Inventaire!$A$2:$D$180,3,FALSE))</f>
        <v xml:space="preserve"> </v>
      </c>
    </row>
    <row r="1218" spans="3:10" x14ac:dyDescent="0.25">
      <c r="C1218" s="17" t="str">
        <f>IF(ISERROR(VLOOKUP(B1218,Emprunteurs!$A$2:$C$1629,2,FALSE))," ",VLOOKUP(B1218,Emprunteurs!$A$2:$C$1629,2,FALSE))</f>
        <v xml:space="preserve"> </v>
      </c>
      <c r="D1218" s="17" t="str">
        <f>IF(ISERROR(VLOOKUP(B1218,Emprunteurs!$A$2:$C$1629,3,FALSE))," ",VLOOKUP(B1218,Emprunteurs!$A$2:$C$1629,3,FALSE))</f>
        <v xml:space="preserve"> </v>
      </c>
      <c r="E1218" s="17" t="str">
        <f>IF(ISERROR(VLOOKUP(B1218,Emprunteurs!$A$2:$E$1629,4,FALSE))," ",VLOOKUP(B1218,Emprunteurs!$A$2:$E$1629,4,FALSE))</f>
        <v xml:space="preserve"> </v>
      </c>
      <c r="F1218" s="17" t="str">
        <f>IF(ISERROR(VLOOKUP(B1218,Emprunteurs!$A$2:$E$1629,5,FALSE))," ",VLOOKUP(B1218,Emprunteurs!$A$2:$E$1629,5,FALSE))</f>
        <v xml:space="preserve"> </v>
      </c>
      <c r="J1218" s="17" t="str">
        <f>IF(ISERROR(VLOOKUP(H1218,Inventaire!$A$2:$D$180,3,FALSE))," ",VLOOKUP(H1218,Inventaire!$A$2:$D$180,3,FALSE))</f>
        <v xml:space="preserve"> </v>
      </c>
    </row>
    <row r="1219" spans="3:10" x14ac:dyDescent="0.25">
      <c r="C1219" s="17" t="str">
        <f>IF(ISERROR(VLOOKUP(B1219,Emprunteurs!$A$2:$C$1629,2,FALSE))," ",VLOOKUP(B1219,Emprunteurs!$A$2:$C$1629,2,FALSE))</f>
        <v xml:space="preserve"> </v>
      </c>
      <c r="D1219" s="17" t="str">
        <f>IF(ISERROR(VLOOKUP(B1219,Emprunteurs!$A$2:$C$1629,3,FALSE))," ",VLOOKUP(B1219,Emprunteurs!$A$2:$C$1629,3,FALSE))</f>
        <v xml:space="preserve"> </v>
      </c>
      <c r="E1219" s="17" t="str">
        <f>IF(ISERROR(VLOOKUP(B1219,Emprunteurs!$A$2:$E$1629,4,FALSE))," ",VLOOKUP(B1219,Emprunteurs!$A$2:$E$1629,4,FALSE))</f>
        <v xml:space="preserve"> </v>
      </c>
      <c r="F1219" s="17" t="str">
        <f>IF(ISERROR(VLOOKUP(B1219,Emprunteurs!$A$2:$E$1629,5,FALSE))," ",VLOOKUP(B1219,Emprunteurs!$A$2:$E$1629,5,FALSE))</f>
        <v xml:space="preserve"> </v>
      </c>
      <c r="J1219" s="17" t="str">
        <f>IF(ISERROR(VLOOKUP(H1219,Inventaire!$A$2:$D$180,3,FALSE))," ",VLOOKUP(H1219,Inventaire!$A$2:$D$180,3,FALSE))</f>
        <v xml:space="preserve"> </v>
      </c>
    </row>
    <row r="1220" spans="3:10" x14ac:dyDescent="0.25">
      <c r="C1220" s="17" t="str">
        <f>IF(ISERROR(VLOOKUP(B1220,Emprunteurs!$A$2:$C$1629,2,FALSE))," ",VLOOKUP(B1220,Emprunteurs!$A$2:$C$1629,2,FALSE))</f>
        <v xml:space="preserve"> </v>
      </c>
      <c r="D1220" s="17" t="str">
        <f>IF(ISERROR(VLOOKUP(B1220,Emprunteurs!$A$2:$C$1629,3,FALSE))," ",VLOOKUP(B1220,Emprunteurs!$A$2:$C$1629,3,FALSE))</f>
        <v xml:space="preserve"> </v>
      </c>
      <c r="E1220" s="17" t="str">
        <f>IF(ISERROR(VLOOKUP(B1220,Emprunteurs!$A$2:$E$1629,4,FALSE))," ",VLOOKUP(B1220,Emprunteurs!$A$2:$E$1629,4,FALSE))</f>
        <v xml:space="preserve"> </v>
      </c>
      <c r="F1220" s="17" t="str">
        <f>IF(ISERROR(VLOOKUP(B1220,Emprunteurs!$A$2:$E$1629,5,FALSE))," ",VLOOKUP(B1220,Emprunteurs!$A$2:$E$1629,5,FALSE))</f>
        <v xml:space="preserve"> </v>
      </c>
      <c r="J1220" s="17" t="str">
        <f>IF(ISERROR(VLOOKUP(H1220,Inventaire!$A$2:$D$180,3,FALSE))," ",VLOOKUP(H1220,Inventaire!$A$2:$D$180,3,FALSE))</f>
        <v xml:space="preserve"> </v>
      </c>
    </row>
    <row r="1221" spans="3:10" x14ac:dyDescent="0.25">
      <c r="C1221" s="17" t="str">
        <f>IF(ISERROR(VLOOKUP(B1221,Emprunteurs!$A$2:$C$1629,2,FALSE))," ",VLOOKUP(B1221,Emprunteurs!$A$2:$C$1629,2,FALSE))</f>
        <v xml:space="preserve"> </v>
      </c>
      <c r="D1221" s="17" t="str">
        <f>IF(ISERROR(VLOOKUP(B1221,Emprunteurs!$A$2:$C$1629,3,FALSE))," ",VLOOKUP(B1221,Emprunteurs!$A$2:$C$1629,3,FALSE))</f>
        <v xml:space="preserve"> </v>
      </c>
      <c r="E1221" s="17" t="str">
        <f>IF(ISERROR(VLOOKUP(B1221,Emprunteurs!$A$2:$E$1629,4,FALSE))," ",VLOOKUP(B1221,Emprunteurs!$A$2:$E$1629,4,FALSE))</f>
        <v xml:space="preserve"> </v>
      </c>
      <c r="F1221" s="17" t="str">
        <f>IF(ISERROR(VLOOKUP(B1221,Emprunteurs!$A$2:$E$1629,5,FALSE))," ",VLOOKUP(B1221,Emprunteurs!$A$2:$E$1629,5,FALSE))</f>
        <v xml:space="preserve"> </v>
      </c>
      <c r="J1221" s="17" t="str">
        <f>IF(ISERROR(VLOOKUP(H1221,Inventaire!$A$2:$D$180,3,FALSE))," ",VLOOKUP(H1221,Inventaire!$A$2:$D$180,3,FALSE))</f>
        <v xml:space="preserve"> </v>
      </c>
    </row>
    <row r="1222" spans="3:10" x14ac:dyDescent="0.25">
      <c r="C1222" s="17" t="str">
        <f>IF(ISERROR(VLOOKUP(B1222,Emprunteurs!$A$2:$C$1629,2,FALSE))," ",VLOOKUP(B1222,Emprunteurs!$A$2:$C$1629,2,FALSE))</f>
        <v xml:space="preserve"> </v>
      </c>
      <c r="D1222" s="17" t="str">
        <f>IF(ISERROR(VLOOKUP(B1222,Emprunteurs!$A$2:$C$1629,3,FALSE))," ",VLOOKUP(B1222,Emprunteurs!$A$2:$C$1629,3,FALSE))</f>
        <v xml:space="preserve"> </v>
      </c>
      <c r="E1222" s="17" t="str">
        <f>IF(ISERROR(VLOOKUP(B1222,Emprunteurs!$A$2:$E$1629,4,FALSE))," ",VLOOKUP(B1222,Emprunteurs!$A$2:$E$1629,4,FALSE))</f>
        <v xml:space="preserve"> </v>
      </c>
      <c r="F1222" s="17" t="str">
        <f>IF(ISERROR(VLOOKUP(B1222,Emprunteurs!$A$2:$E$1629,5,FALSE))," ",VLOOKUP(B1222,Emprunteurs!$A$2:$E$1629,5,FALSE))</f>
        <v xml:space="preserve"> </v>
      </c>
      <c r="J1222" s="17" t="str">
        <f>IF(ISERROR(VLOOKUP(H1222,Inventaire!$A$2:$D$180,3,FALSE))," ",VLOOKUP(H1222,Inventaire!$A$2:$D$180,3,FALSE))</f>
        <v xml:space="preserve"> </v>
      </c>
    </row>
    <row r="1223" spans="3:10" x14ac:dyDescent="0.25">
      <c r="C1223" s="17" t="str">
        <f>IF(ISERROR(VLOOKUP(B1223,Emprunteurs!$A$2:$C$1629,2,FALSE))," ",VLOOKUP(B1223,Emprunteurs!$A$2:$C$1629,2,FALSE))</f>
        <v xml:space="preserve"> </v>
      </c>
      <c r="D1223" s="17" t="str">
        <f>IF(ISERROR(VLOOKUP(B1223,Emprunteurs!$A$2:$C$1629,3,FALSE))," ",VLOOKUP(B1223,Emprunteurs!$A$2:$C$1629,3,FALSE))</f>
        <v xml:space="preserve"> </v>
      </c>
      <c r="E1223" s="17" t="str">
        <f>IF(ISERROR(VLOOKUP(B1223,Emprunteurs!$A$2:$E$1629,4,FALSE))," ",VLOOKUP(B1223,Emprunteurs!$A$2:$E$1629,4,FALSE))</f>
        <v xml:space="preserve"> </v>
      </c>
      <c r="F1223" s="17" t="str">
        <f>IF(ISERROR(VLOOKUP(B1223,Emprunteurs!$A$2:$E$1629,5,FALSE))," ",VLOOKUP(B1223,Emprunteurs!$A$2:$E$1629,5,FALSE))</f>
        <v xml:space="preserve"> </v>
      </c>
      <c r="J1223" s="17" t="str">
        <f>IF(ISERROR(VLOOKUP(H1223,Inventaire!$A$2:$D$180,3,FALSE))," ",VLOOKUP(H1223,Inventaire!$A$2:$D$180,3,FALSE))</f>
        <v xml:space="preserve"> </v>
      </c>
    </row>
    <row r="1224" spans="3:10" x14ac:dyDescent="0.25">
      <c r="C1224" s="17" t="str">
        <f>IF(ISERROR(VLOOKUP(B1224,Emprunteurs!$A$2:$C$1629,2,FALSE))," ",VLOOKUP(B1224,Emprunteurs!$A$2:$C$1629,2,FALSE))</f>
        <v xml:space="preserve"> </v>
      </c>
      <c r="D1224" s="17" t="str">
        <f>IF(ISERROR(VLOOKUP(B1224,Emprunteurs!$A$2:$C$1629,3,FALSE))," ",VLOOKUP(B1224,Emprunteurs!$A$2:$C$1629,3,FALSE))</f>
        <v xml:space="preserve"> </v>
      </c>
      <c r="E1224" s="17" t="str">
        <f>IF(ISERROR(VLOOKUP(B1224,Emprunteurs!$A$2:$E$1629,4,FALSE))," ",VLOOKUP(B1224,Emprunteurs!$A$2:$E$1629,4,FALSE))</f>
        <v xml:space="preserve"> </v>
      </c>
      <c r="F1224" s="17" t="str">
        <f>IF(ISERROR(VLOOKUP(B1224,Emprunteurs!$A$2:$E$1629,5,FALSE))," ",VLOOKUP(B1224,Emprunteurs!$A$2:$E$1629,5,FALSE))</f>
        <v xml:space="preserve"> </v>
      </c>
      <c r="J1224" s="17" t="str">
        <f>IF(ISERROR(VLOOKUP(H1224,Inventaire!$A$2:$D$180,3,FALSE))," ",VLOOKUP(H1224,Inventaire!$A$2:$D$180,3,FALSE))</f>
        <v xml:space="preserve"> </v>
      </c>
    </row>
    <row r="1225" spans="3:10" x14ac:dyDescent="0.25">
      <c r="C1225" s="17" t="str">
        <f>IF(ISERROR(VLOOKUP(B1225,Emprunteurs!$A$2:$C$1629,2,FALSE))," ",VLOOKUP(B1225,Emprunteurs!$A$2:$C$1629,2,FALSE))</f>
        <v xml:space="preserve"> </v>
      </c>
      <c r="D1225" s="17" t="str">
        <f>IF(ISERROR(VLOOKUP(B1225,Emprunteurs!$A$2:$C$1629,3,FALSE))," ",VLOOKUP(B1225,Emprunteurs!$A$2:$C$1629,3,FALSE))</f>
        <v xml:space="preserve"> </v>
      </c>
      <c r="E1225" s="17" t="str">
        <f>IF(ISERROR(VLOOKUP(B1225,Emprunteurs!$A$2:$E$1629,4,FALSE))," ",VLOOKUP(B1225,Emprunteurs!$A$2:$E$1629,4,FALSE))</f>
        <v xml:space="preserve"> </v>
      </c>
      <c r="F1225" s="17" t="str">
        <f>IF(ISERROR(VLOOKUP(B1225,Emprunteurs!$A$2:$E$1629,5,FALSE))," ",VLOOKUP(B1225,Emprunteurs!$A$2:$E$1629,5,FALSE))</f>
        <v xml:space="preserve"> </v>
      </c>
      <c r="J1225" s="17" t="str">
        <f>IF(ISERROR(VLOOKUP(H1225,Inventaire!$A$2:$D$180,3,FALSE))," ",VLOOKUP(H1225,Inventaire!$A$2:$D$180,3,FALSE))</f>
        <v xml:space="preserve"> </v>
      </c>
    </row>
    <row r="1226" spans="3:10" x14ac:dyDescent="0.25">
      <c r="C1226" s="17" t="str">
        <f>IF(ISERROR(VLOOKUP(B1226,Emprunteurs!$A$2:$C$1629,2,FALSE))," ",VLOOKUP(B1226,Emprunteurs!$A$2:$C$1629,2,FALSE))</f>
        <v xml:space="preserve"> </v>
      </c>
      <c r="D1226" s="17" t="str">
        <f>IF(ISERROR(VLOOKUP(B1226,Emprunteurs!$A$2:$C$1629,3,FALSE))," ",VLOOKUP(B1226,Emprunteurs!$A$2:$C$1629,3,FALSE))</f>
        <v xml:space="preserve"> </v>
      </c>
      <c r="E1226" s="17" t="str">
        <f>IF(ISERROR(VLOOKUP(B1226,Emprunteurs!$A$2:$E$1629,4,FALSE))," ",VLOOKUP(B1226,Emprunteurs!$A$2:$E$1629,4,FALSE))</f>
        <v xml:space="preserve"> </v>
      </c>
      <c r="F1226" s="17" t="str">
        <f>IF(ISERROR(VLOOKUP(B1226,Emprunteurs!$A$2:$E$1629,5,FALSE))," ",VLOOKUP(B1226,Emprunteurs!$A$2:$E$1629,5,FALSE))</f>
        <v xml:space="preserve"> </v>
      </c>
      <c r="J1226" s="17" t="str">
        <f>IF(ISERROR(VLOOKUP(H1226,Inventaire!$A$2:$D$180,3,FALSE))," ",VLOOKUP(H1226,Inventaire!$A$2:$D$180,3,FALSE))</f>
        <v xml:space="preserve"> </v>
      </c>
    </row>
    <row r="1227" spans="3:10" x14ac:dyDescent="0.25">
      <c r="C1227" s="17" t="str">
        <f>IF(ISERROR(VLOOKUP(B1227,Emprunteurs!$A$2:$C$1629,2,FALSE))," ",VLOOKUP(B1227,Emprunteurs!$A$2:$C$1629,2,FALSE))</f>
        <v xml:space="preserve"> </v>
      </c>
      <c r="D1227" s="17" t="str">
        <f>IF(ISERROR(VLOOKUP(B1227,Emprunteurs!$A$2:$C$1629,3,FALSE))," ",VLOOKUP(B1227,Emprunteurs!$A$2:$C$1629,3,FALSE))</f>
        <v xml:space="preserve"> </v>
      </c>
      <c r="E1227" s="17" t="str">
        <f>IF(ISERROR(VLOOKUP(B1227,Emprunteurs!$A$2:$E$1629,4,FALSE))," ",VLOOKUP(B1227,Emprunteurs!$A$2:$E$1629,4,FALSE))</f>
        <v xml:space="preserve"> </v>
      </c>
      <c r="F1227" s="17" t="str">
        <f>IF(ISERROR(VLOOKUP(B1227,Emprunteurs!$A$2:$E$1629,5,FALSE))," ",VLOOKUP(B1227,Emprunteurs!$A$2:$E$1629,5,FALSE))</f>
        <v xml:space="preserve"> </v>
      </c>
      <c r="J1227" s="17" t="str">
        <f>IF(ISERROR(VLOOKUP(H1227,Inventaire!$A$2:$D$180,3,FALSE))," ",VLOOKUP(H1227,Inventaire!$A$2:$D$180,3,FALSE))</f>
        <v xml:space="preserve"> </v>
      </c>
    </row>
    <row r="1228" spans="3:10" x14ac:dyDescent="0.25">
      <c r="C1228" s="17" t="str">
        <f>IF(ISERROR(VLOOKUP(B1228,Emprunteurs!$A$2:$C$1629,2,FALSE))," ",VLOOKUP(B1228,Emprunteurs!$A$2:$C$1629,2,FALSE))</f>
        <v xml:space="preserve"> </v>
      </c>
      <c r="D1228" s="17" t="str">
        <f>IF(ISERROR(VLOOKUP(B1228,Emprunteurs!$A$2:$C$1629,3,FALSE))," ",VLOOKUP(B1228,Emprunteurs!$A$2:$C$1629,3,FALSE))</f>
        <v xml:space="preserve"> </v>
      </c>
      <c r="E1228" s="17" t="str">
        <f>IF(ISERROR(VLOOKUP(B1228,Emprunteurs!$A$2:$E$1629,4,FALSE))," ",VLOOKUP(B1228,Emprunteurs!$A$2:$E$1629,4,FALSE))</f>
        <v xml:space="preserve"> </v>
      </c>
      <c r="F1228" s="17" t="str">
        <f>IF(ISERROR(VLOOKUP(B1228,Emprunteurs!$A$2:$E$1629,5,FALSE))," ",VLOOKUP(B1228,Emprunteurs!$A$2:$E$1629,5,FALSE))</f>
        <v xml:space="preserve"> </v>
      </c>
      <c r="J1228" s="17" t="str">
        <f>IF(ISERROR(VLOOKUP(H1228,Inventaire!$A$2:$D$180,3,FALSE))," ",VLOOKUP(H1228,Inventaire!$A$2:$D$180,3,FALSE))</f>
        <v xml:space="preserve"> </v>
      </c>
    </row>
    <row r="1229" spans="3:10" x14ac:dyDescent="0.25">
      <c r="C1229" s="17" t="str">
        <f>IF(ISERROR(VLOOKUP(B1229,Emprunteurs!$A$2:$C$1629,2,FALSE))," ",VLOOKUP(B1229,Emprunteurs!$A$2:$C$1629,2,FALSE))</f>
        <v xml:space="preserve"> </v>
      </c>
      <c r="D1229" s="17" t="str">
        <f>IF(ISERROR(VLOOKUP(B1229,Emprunteurs!$A$2:$C$1629,3,FALSE))," ",VLOOKUP(B1229,Emprunteurs!$A$2:$C$1629,3,FALSE))</f>
        <v xml:space="preserve"> </v>
      </c>
      <c r="E1229" s="17" t="str">
        <f>IF(ISERROR(VLOOKUP(B1229,Emprunteurs!$A$2:$E$1629,4,FALSE))," ",VLOOKUP(B1229,Emprunteurs!$A$2:$E$1629,4,FALSE))</f>
        <v xml:space="preserve"> </v>
      </c>
      <c r="F1229" s="17" t="str">
        <f>IF(ISERROR(VLOOKUP(B1229,Emprunteurs!$A$2:$E$1629,5,FALSE))," ",VLOOKUP(B1229,Emprunteurs!$A$2:$E$1629,5,FALSE))</f>
        <v xml:space="preserve"> </v>
      </c>
      <c r="J1229" s="17" t="str">
        <f>IF(ISERROR(VLOOKUP(H1229,Inventaire!$A$2:$D$180,3,FALSE))," ",VLOOKUP(H1229,Inventaire!$A$2:$D$180,3,FALSE))</f>
        <v xml:space="preserve"> </v>
      </c>
    </row>
    <row r="1230" spans="3:10" x14ac:dyDescent="0.25">
      <c r="C1230" s="17" t="str">
        <f>IF(ISERROR(VLOOKUP(B1230,Emprunteurs!$A$2:$C$1629,2,FALSE))," ",VLOOKUP(B1230,Emprunteurs!$A$2:$C$1629,2,FALSE))</f>
        <v xml:space="preserve"> </v>
      </c>
      <c r="D1230" s="17" t="str">
        <f>IF(ISERROR(VLOOKUP(B1230,Emprunteurs!$A$2:$C$1629,3,FALSE))," ",VLOOKUP(B1230,Emprunteurs!$A$2:$C$1629,3,FALSE))</f>
        <v xml:space="preserve"> </v>
      </c>
      <c r="E1230" s="17" t="str">
        <f>IF(ISERROR(VLOOKUP(B1230,Emprunteurs!$A$2:$E$1629,4,FALSE))," ",VLOOKUP(B1230,Emprunteurs!$A$2:$E$1629,4,FALSE))</f>
        <v xml:space="preserve"> </v>
      </c>
      <c r="F1230" s="17" t="str">
        <f>IF(ISERROR(VLOOKUP(B1230,Emprunteurs!$A$2:$E$1629,5,FALSE))," ",VLOOKUP(B1230,Emprunteurs!$A$2:$E$1629,5,FALSE))</f>
        <v xml:space="preserve"> </v>
      </c>
      <c r="J1230" s="17" t="str">
        <f>IF(ISERROR(VLOOKUP(H1230,Inventaire!$A$2:$D$180,3,FALSE))," ",VLOOKUP(H1230,Inventaire!$A$2:$D$180,3,FALSE))</f>
        <v xml:space="preserve"> </v>
      </c>
    </row>
    <row r="1231" spans="3:10" x14ac:dyDescent="0.25">
      <c r="C1231" s="17" t="str">
        <f>IF(ISERROR(VLOOKUP(B1231,Emprunteurs!$A$2:$C$1629,2,FALSE))," ",VLOOKUP(B1231,Emprunteurs!$A$2:$C$1629,2,FALSE))</f>
        <v xml:space="preserve"> </v>
      </c>
      <c r="D1231" s="17" t="str">
        <f>IF(ISERROR(VLOOKUP(B1231,Emprunteurs!$A$2:$C$1629,3,FALSE))," ",VLOOKUP(B1231,Emprunteurs!$A$2:$C$1629,3,FALSE))</f>
        <v xml:space="preserve"> </v>
      </c>
      <c r="E1231" s="17" t="str">
        <f>IF(ISERROR(VLOOKUP(B1231,Emprunteurs!$A$2:$E$1629,4,FALSE))," ",VLOOKUP(B1231,Emprunteurs!$A$2:$E$1629,4,FALSE))</f>
        <v xml:space="preserve"> </v>
      </c>
      <c r="F1231" s="17" t="str">
        <f>IF(ISERROR(VLOOKUP(B1231,Emprunteurs!$A$2:$E$1629,5,FALSE))," ",VLOOKUP(B1231,Emprunteurs!$A$2:$E$1629,5,FALSE))</f>
        <v xml:space="preserve"> </v>
      </c>
      <c r="J1231" s="17" t="str">
        <f>IF(ISERROR(VLOOKUP(H1231,Inventaire!$A$2:$D$180,3,FALSE))," ",VLOOKUP(H1231,Inventaire!$A$2:$D$180,3,FALSE))</f>
        <v xml:space="preserve"> </v>
      </c>
    </row>
    <row r="1232" spans="3:10" x14ac:dyDescent="0.25">
      <c r="C1232" s="17" t="str">
        <f>IF(ISERROR(VLOOKUP(B1232,Emprunteurs!$A$2:$C$1629,2,FALSE))," ",VLOOKUP(B1232,Emprunteurs!$A$2:$C$1629,2,FALSE))</f>
        <v xml:space="preserve"> </v>
      </c>
      <c r="D1232" s="17" t="str">
        <f>IF(ISERROR(VLOOKUP(B1232,Emprunteurs!$A$2:$C$1629,3,FALSE))," ",VLOOKUP(B1232,Emprunteurs!$A$2:$C$1629,3,FALSE))</f>
        <v xml:space="preserve"> </v>
      </c>
      <c r="E1232" s="17" t="str">
        <f>IF(ISERROR(VLOOKUP(B1232,Emprunteurs!$A$2:$E$1629,4,FALSE))," ",VLOOKUP(B1232,Emprunteurs!$A$2:$E$1629,4,FALSE))</f>
        <v xml:space="preserve"> </v>
      </c>
      <c r="F1232" s="17" t="str">
        <f>IF(ISERROR(VLOOKUP(B1232,Emprunteurs!$A$2:$E$1629,5,FALSE))," ",VLOOKUP(B1232,Emprunteurs!$A$2:$E$1629,5,FALSE))</f>
        <v xml:space="preserve"> </v>
      </c>
      <c r="J1232" s="17" t="str">
        <f>IF(ISERROR(VLOOKUP(H1232,Inventaire!$A$2:$D$180,3,FALSE))," ",VLOOKUP(H1232,Inventaire!$A$2:$D$180,3,FALSE))</f>
        <v xml:space="preserve"> </v>
      </c>
    </row>
    <row r="1233" spans="3:10" x14ac:dyDescent="0.25">
      <c r="C1233" s="17" t="str">
        <f>IF(ISERROR(VLOOKUP(B1233,Emprunteurs!$A$2:$C$1629,2,FALSE))," ",VLOOKUP(B1233,Emprunteurs!$A$2:$C$1629,2,FALSE))</f>
        <v xml:space="preserve"> </v>
      </c>
      <c r="D1233" s="17" t="str">
        <f>IF(ISERROR(VLOOKUP(B1233,Emprunteurs!$A$2:$C$1629,3,FALSE))," ",VLOOKUP(B1233,Emprunteurs!$A$2:$C$1629,3,FALSE))</f>
        <v xml:space="preserve"> </v>
      </c>
      <c r="E1233" s="17" t="str">
        <f>IF(ISERROR(VLOOKUP(B1233,Emprunteurs!$A$2:$E$1629,4,FALSE))," ",VLOOKUP(B1233,Emprunteurs!$A$2:$E$1629,4,FALSE))</f>
        <v xml:space="preserve"> </v>
      </c>
      <c r="F1233" s="17" t="str">
        <f>IF(ISERROR(VLOOKUP(B1233,Emprunteurs!$A$2:$E$1629,5,FALSE))," ",VLOOKUP(B1233,Emprunteurs!$A$2:$E$1629,5,FALSE))</f>
        <v xml:space="preserve"> </v>
      </c>
      <c r="J1233" s="17" t="str">
        <f>IF(ISERROR(VLOOKUP(H1233,Inventaire!$A$2:$D$180,3,FALSE))," ",VLOOKUP(H1233,Inventaire!$A$2:$D$180,3,FALSE))</f>
        <v xml:space="preserve"> </v>
      </c>
    </row>
    <row r="1234" spans="3:10" x14ac:dyDescent="0.25">
      <c r="C1234" s="17" t="str">
        <f>IF(ISERROR(VLOOKUP(B1234,Emprunteurs!$A$2:$C$1629,2,FALSE))," ",VLOOKUP(B1234,Emprunteurs!$A$2:$C$1629,2,FALSE))</f>
        <v xml:space="preserve"> </v>
      </c>
      <c r="D1234" s="17" t="str">
        <f>IF(ISERROR(VLOOKUP(B1234,Emprunteurs!$A$2:$C$1629,3,FALSE))," ",VLOOKUP(B1234,Emprunteurs!$A$2:$C$1629,3,FALSE))</f>
        <v xml:space="preserve"> </v>
      </c>
      <c r="E1234" s="17" t="str">
        <f>IF(ISERROR(VLOOKUP(B1234,Emprunteurs!$A$2:$E$1629,4,FALSE))," ",VLOOKUP(B1234,Emprunteurs!$A$2:$E$1629,4,FALSE))</f>
        <v xml:space="preserve"> </v>
      </c>
      <c r="F1234" s="17" t="str">
        <f>IF(ISERROR(VLOOKUP(B1234,Emprunteurs!$A$2:$E$1629,5,FALSE))," ",VLOOKUP(B1234,Emprunteurs!$A$2:$E$1629,5,FALSE))</f>
        <v xml:space="preserve"> </v>
      </c>
      <c r="J1234" s="17" t="str">
        <f>IF(ISERROR(VLOOKUP(H1234,Inventaire!$A$2:$D$180,3,FALSE))," ",VLOOKUP(H1234,Inventaire!$A$2:$D$180,3,FALSE))</f>
        <v xml:space="preserve"> </v>
      </c>
    </row>
    <row r="1235" spans="3:10" x14ac:dyDescent="0.25">
      <c r="C1235" s="17" t="str">
        <f>IF(ISERROR(VLOOKUP(B1235,Emprunteurs!$A$2:$C$1629,2,FALSE))," ",VLOOKUP(B1235,Emprunteurs!$A$2:$C$1629,2,FALSE))</f>
        <v xml:space="preserve"> </v>
      </c>
      <c r="D1235" s="17" t="str">
        <f>IF(ISERROR(VLOOKUP(B1235,Emprunteurs!$A$2:$C$1629,3,FALSE))," ",VLOOKUP(B1235,Emprunteurs!$A$2:$C$1629,3,FALSE))</f>
        <v xml:space="preserve"> </v>
      </c>
      <c r="E1235" s="17" t="str">
        <f>IF(ISERROR(VLOOKUP(B1235,Emprunteurs!$A$2:$E$1629,4,FALSE))," ",VLOOKUP(B1235,Emprunteurs!$A$2:$E$1629,4,FALSE))</f>
        <v xml:space="preserve"> </v>
      </c>
      <c r="F1235" s="17" t="str">
        <f>IF(ISERROR(VLOOKUP(B1235,Emprunteurs!$A$2:$E$1629,5,FALSE))," ",VLOOKUP(B1235,Emprunteurs!$A$2:$E$1629,5,FALSE))</f>
        <v xml:space="preserve"> </v>
      </c>
      <c r="J1235" s="17" t="str">
        <f>IF(ISERROR(VLOOKUP(H1235,Inventaire!$A$2:$D$180,3,FALSE))," ",VLOOKUP(H1235,Inventaire!$A$2:$D$180,3,FALSE))</f>
        <v xml:space="preserve"> </v>
      </c>
    </row>
    <row r="1236" spans="3:10" x14ac:dyDescent="0.25">
      <c r="C1236" s="17" t="str">
        <f>IF(ISERROR(VLOOKUP(B1236,Emprunteurs!$A$2:$C$1629,2,FALSE))," ",VLOOKUP(B1236,Emprunteurs!$A$2:$C$1629,2,FALSE))</f>
        <v xml:space="preserve"> </v>
      </c>
      <c r="D1236" s="17" t="str">
        <f>IF(ISERROR(VLOOKUP(B1236,Emprunteurs!$A$2:$C$1629,3,FALSE))," ",VLOOKUP(B1236,Emprunteurs!$A$2:$C$1629,3,FALSE))</f>
        <v xml:space="preserve"> </v>
      </c>
      <c r="E1236" s="17" t="str">
        <f>IF(ISERROR(VLOOKUP(B1236,Emprunteurs!$A$2:$E$1629,4,FALSE))," ",VLOOKUP(B1236,Emprunteurs!$A$2:$E$1629,4,FALSE))</f>
        <v xml:space="preserve"> </v>
      </c>
      <c r="F1236" s="17" t="str">
        <f>IF(ISERROR(VLOOKUP(B1236,Emprunteurs!$A$2:$E$1629,5,FALSE))," ",VLOOKUP(B1236,Emprunteurs!$A$2:$E$1629,5,FALSE))</f>
        <v xml:space="preserve"> </v>
      </c>
      <c r="J1236" s="17" t="str">
        <f>IF(ISERROR(VLOOKUP(H1236,Inventaire!$A$2:$D$180,3,FALSE))," ",VLOOKUP(H1236,Inventaire!$A$2:$D$180,3,FALSE))</f>
        <v xml:space="preserve"> </v>
      </c>
    </row>
    <row r="1237" spans="3:10" x14ac:dyDescent="0.25">
      <c r="C1237" s="17" t="str">
        <f>IF(ISERROR(VLOOKUP(B1237,Emprunteurs!$A$2:$C$1629,2,FALSE))," ",VLOOKUP(B1237,Emprunteurs!$A$2:$C$1629,2,FALSE))</f>
        <v xml:space="preserve"> </v>
      </c>
      <c r="D1237" s="17" t="str">
        <f>IF(ISERROR(VLOOKUP(B1237,Emprunteurs!$A$2:$C$1629,3,FALSE))," ",VLOOKUP(B1237,Emprunteurs!$A$2:$C$1629,3,FALSE))</f>
        <v xml:space="preserve"> </v>
      </c>
      <c r="E1237" s="17" t="str">
        <f>IF(ISERROR(VLOOKUP(B1237,Emprunteurs!$A$2:$E$1629,4,FALSE))," ",VLOOKUP(B1237,Emprunteurs!$A$2:$E$1629,4,FALSE))</f>
        <v xml:space="preserve"> </v>
      </c>
      <c r="F1237" s="17" t="str">
        <f>IF(ISERROR(VLOOKUP(B1237,Emprunteurs!$A$2:$E$1629,5,FALSE))," ",VLOOKUP(B1237,Emprunteurs!$A$2:$E$1629,5,FALSE))</f>
        <v xml:space="preserve"> </v>
      </c>
      <c r="J1237" s="17" t="str">
        <f>IF(ISERROR(VLOOKUP(H1237,Inventaire!$A$2:$D$180,3,FALSE))," ",VLOOKUP(H1237,Inventaire!$A$2:$D$180,3,FALSE))</f>
        <v xml:space="preserve"> </v>
      </c>
    </row>
    <row r="1238" spans="3:10" x14ac:dyDescent="0.25">
      <c r="C1238" s="17" t="str">
        <f>IF(ISERROR(VLOOKUP(B1238,Emprunteurs!$A$2:$C$1629,2,FALSE))," ",VLOOKUP(B1238,Emprunteurs!$A$2:$C$1629,2,FALSE))</f>
        <v xml:space="preserve"> </v>
      </c>
      <c r="D1238" s="17" t="str">
        <f>IF(ISERROR(VLOOKUP(B1238,Emprunteurs!$A$2:$C$1629,3,FALSE))," ",VLOOKUP(B1238,Emprunteurs!$A$2:$C$1629,3,FALSE))</f>
        <v xml:space="preserve"> </v>
      </c>
      <c r="E1238" s="17" t="str">
        <f>IF(ISERROR(VLOOKUP(B1238,Emprunteurs!$A$2:$E$1629,4,FALSE))," ",VLOOKUP(B1238,Emprunteurs!$A$2:$E$1629,4,FALSE))</f>
        <v xml:space="preserve"> </v>
      </c>
      <c r="F1238" s="17" t="str">
        <f>IF(ISERROR(VLOOKUP(B1238,Emprunteurs!$A$2:$E$1629,5,FALSE))," ",VLOOKUP(B1238,Emprunteurs!$A$2:$E$1629,5,FALSE))</f>
        <v xml:space="preserve"> </v>
      </c>
      <c r="J1238" s="17" t="str">
        <f>IF(ISERROR(VLOOKUP(H1238,Inventaire!$A$2:$D$180,3,FALSE))," ",VLOOKUP(H1238,Inventaire!$A$2:$D$180,3,FALSE))</f>
        <v xml:space="preserve"> </v>
      </c>
    </row>
    <row r="1239" spans="3:10" x14ac:dyDescent="0.25">
      <c r="C1239" s="17" t="str">
        <f>IF(ISERROR(VLOOKUP(B1239,Emprunteurs!$A$2:$C$1629,2,FALSE))," ",VLOOKUP(B1239,Emprunteurs!$A$2:$C$1629,2,FALSE))</f>
        <v xml:space="preserve"> </v>
      </c>
      <c r="D1239" s="17" t="str">
        <f>IF(ISERROR(VLOOKUP(B1239,Emprunteurs!$A$2:$C$1629,3,FALSE))," ",VLOOKUP(B1239,Emprunteurs!$A$2:$C$1629,3,FALSE))</f>
        <v xml:space="preserve"> </v>
      </c>
      <c r="E1239" s="17" t="str">
        <f>IF(ISERROR(VLOOKUP(B1239,Emprunteurs!$A$2:$E$1629,4,FALSE))," ",VLOOKUP(B1239,Emprunteurs!$A$2:$E$1629,4,FALSE))</f>
        <v xml:space="preserve"> </v>
      </c>
      <c r="F1239" s="17" t="str">
        <f>IF(ISERROR(VLOOKUP(B1239,Emprunteurs!$A$2:$E$1629,5,FALSE))," ",VLOOKUP(B1239,Emprunteurs!$A$2:$E$1629,5,FALSE))</f>
        <v xml:space="preserve"> </v>
      </c>
      <c r="J1239" s="17" t="str">
        <f>IF(ISERROR(VLOOKUP(H1239,Inventaire!$A$2:$D$180,3,FALSE))," ",VLOOKUP(H1239,Inventaire!$A$2:$D$180,3,FALSE))</f>
        <v xml:space="preserve"> </v>
      </c>
    </row>
    <row r="1240" spans="3:10" x14ac:dyDescent="0.25">
      <c r="C1240" s="17" t="str">
        <f>IF(ISERROR(VLOOKUP(B1240,Emprunteurs!$A$2:$C$1629,2,FALSE))," ",VLOOKUP(B1240,Emprunteurs!$A$2:$C$1629,2,FALSE))</f>
        <v xml:space="preserve"> </v>
      </c>
      <c r="D1240" s="17" t="str">
        <f>IF(ISERROR(VLOOKUP(B1240,Emprunteurs!$A$2:$C$1629,3,FALSE))," ",VLOOKUP(B1240,Emprunteurs!$A$2:$C$1629,3,FALSE))</f>
        <v xml:space="preserve"> </v>
      </c>
      <c r="E1240" s="17" t="str">
        <f>IF(ISERROR(VLOOKUP(B1240,Emprunteurs!$A$2:$E$1629,4,FALSE))," ",VLOOKUP(B1240,Emprunteurs!$A$2:$E$1629,4,FALSE))</f>
        <v xml:space="preserve"> </v>
      </c>
      <c r="F1240" s="17" t="str">
        <f>IF(ISERROR(VLOOKUP(B1240,Emprunteurs!$A$2:$E$1629,5,FALSE))," ",VLOOKUP(B1240,Emprunteurs!$A$2:$E$1629,5,FALSE))</f>
        <v xml:space="preserve"> </v>
      </c>
      <c r="J1240" s="17" t="str">
        <f>IF(ISERROR(VLOOKUP(H1240,Inventaire!$A$2:$D$180,3,FALSE))," ",VLOOKUP(H1240,Inventaire!$A$2:$D$180,3,FALSE))</f>
        <v xml:space="preserve"> </v>
      </c>
    </row>
    <row r="1241" spans="3:10" x14ac:dyDescent="0.25">
      <c r="C1241" s="17" t="str">
        <f>IF(ISERROR(VLOOKUP(B1241,Emprunteurs!$A$2:$C$1629,2,FALSE))," ",VLOOKUP(B1241,Emprunteurs!$A$2:$C$1629,2,FALSE))</f>
        <v xml:space="preserve"> </v>
      </c>
      <c r="D1241" s="17" t="str">
        <f>IF(ISERROR(VLOOKUP(B1241,Emprunteurs!$A$2:$C$1629,3,FALSE))," ",VLOOKUP(B1241,Emprunteurs!$A$2:$C$1629,3,FALSE))</f>
        <v xml:space="preserve"> </v>
      </c>
      <c r="E1241" s="17" t="str">
        <f>IF(ISERROR(VLOOKUP(B1241,Emprunteurs!$A$2:$E$1629,4,FALSE))," ",VLOOKUP(B1241,Emprunteurs!$A$2:$E$1629,4,FALSE))</f>
        <v xml:space="preserve"> </v>
      </c>
      <c r="F1241" s="17" t="str">
        <f>IF(ISERROR(VLOOKUP(B1241,Emprunteurs!$A$2:$E$1629,5,FALSE))," ",VLOOKUP(B1241,Emprunteurs!$A$2:$E$1629,5,FALSE))</f>
        <v xml:space="preserve"> </v>
      </c>
      <c r="J1241" s="17" t="str">
        <f>IF(ISERROR(VLOOKUP(H1241,Inventaire!$A$2:$D$180,3,FALSE))," ",VLOOKUP(H1241,Inventaire!$A$2:$D$180,3,FALSE))</f>
        <v xml:space="preserve"> </v>
      </c>
    </row>
    <row r="1242" spans="3:10" x14ac:dyDescent="0.25">
      <c r="C1242" s="17" t="str">
        <f>IF(ISERROR(VLOOKUP(B1242,Emprunteurs!$A$2:$C$1629,2,FALSE))," ",VLOOKUP(B1242,Emprunteurs!$A$2:$C$1629,2,FALSE))</f>
        <v xml:space="preserve"> </v>
      </c>
      <c r="D1242" s="17" t="str">
        <f>IF(ISERROR(VLOOKUP(B1242,Emprunteurs!$A$2:$C$1629,3,FALSE))," ",VLOOKUP(B1242,Emprunteurs!$A$2:$C$1629,3,FALSE))</f>
        <v xml:space="preserve"> </v>
      </c>
      <c r="E1242" s="17" t="str">
        <f>IF(ISERROR(VLOOKUP(B1242,Emprunteurs!$A$2:$E$1629,4,FALSE))," ",VLOOKUP(B1242,Emprunteurs!$A$2:$E$1629,4,FALSE))</f>
        <v xml:space="preserve"> </v>
      </c>
      <c r="F1242" s="17" t="str">
        <f>IF(ISERROR(VLOOKUP(B1242,Emprunteurs!$A$2:$E$1629,5,FALSE))," ",VLOOKUP(B1242,Emprunteurs!$A$2:$E$1629,5,FALSE))</f>
        <v xml:space="preserve"> </v>
      </c>
      <c r="J1242" s="17" t="str">
        <f>IF(ISERROR(VLOOKUP(H1242,Inventaire!$A$2:$D$180,3,FALSE))," ",VLOOKUP(H1242,Inventaire!$A$2:$D$180,3,FALSE))</f>
        <v xml:space="preserve"> </v>
      </c>
    </row>
    <row r="1243" spans="3:10" x14ac:dyDescent="0.25">
      <c r="C1243" s="17" t="str">
        <f>IF(ISERROR(VLOOKUP(B1243,Emprunteurs!$A$2:$C$1629,2,FALSE))," ",VLOOKUP(B1243,Emprunteurs!$A$2:$C$1629,2,FALSE))</f>
        <v xml:space="preserve"> </v>
      </c>
      <c r="D1243" s="17" t="str">
        <f>IF(ISERROR(VLOOKUP(B1243,Emprunteurs!$A$2:$C$1629,3,FALSE))," ",VLOOKUP(B1243,Emprunteurs!$A$2:$C$1629,3,FALSE))</f>
        <v xml:space="preserve"> </v>
      </c>
      <c r="E1243" s="17" t="str">
        <f>IF(ISERROR(VLOOKUP(B1243,Emprunteurs!$A$2:$E$1629,4,FALSE))," ",VLOOKUP(B1243,Emprunteurs!$A$2:$E$1629,4,FALSE))</f>
        <v xml:space="preserve"> </v>
      </c>
      <c r="F1243" s="17" t="str">
        <f>IF(ISERROR(VLOOKUP(B1243,Emprunteurs!$A$2:$E$1629,5,FALSE))," ",VLOOKUP(B1243,Emprunteurs!$A$2:$E$1629,5,FALSE))</f>
        <v xml:space="preserve"> </v>
      </c>
      <c r="J1243" s="17" t="str">
        <f>IF(ISERROR(VLOOKUP(H1243,Inventaire!$A$2:$D$180,3,FALSE))," ",VLOOKUP(H1243,Inventaire!$A$2:$D$180,3,FALSE))</f>
        <v xml:space="preserve"> </v>
      </c>
    </row>
    <row r="1244" spans="3:10" x14ac:dyDescent="0.25">
      <c r="C1244" s="17" t="str">
        <f>IF(ISERROR(VLOOKUP(B1244,Emprunteurs!$A$2:$C$1629,2,FALSE))," ",VLOOKUP(B1244,Emprunteurs!$A$2:$C$1629,2,FALSE))</f>
        <v xml:space="preserve"> </v>
      </c>
      <c r="D1244" s="17" t="str">
        <f>IF(ISERROR(VLOOKUP(B1244,Emprunteurs!$A$2:$C$1629,3,FALSE))," ",VLOOKUP(B1244,Emprunteurs!$A$2:$C$1629,3,FALSE))</f>
        <v xml:space="preserve"> </v>
      </c>
      <c r="E1244" s="17" t="str">
        <f>IF(ISERROR(VLOOKUP(B1244,Emprunteurs!$A$2:$E$1629,4,FALSE))," ",VLOOKUP(B1244,Emprunteurs!$A$2:$E$1629,4,FALSE))</f>
        <v xml:space="preserve"> </v>
      </c>
      <c r="F1244" s="17" t="str">
        <f>IF(ISERROR(VLOOKUP(B1244,Emprunteurs!$A$2:$E$1629,5,FALSE))," ",VLOOKUP(B1244,Emprunteurs!$A$2:$E$1629,5,FALSE))</f>
        <v xml:space="preserve"> </v>
      </c>
      <c r="J1244" s="17" t="str">
        <f>IF(ISERROR(VLOOKUP(H1244,Inventaire!$A$2:$D$180,3,FALSE))," ",VLOOKUP(H1244,Inventaire!$A$2:$D$180,3,FALSE))</f>
        <v xml:space="preserve"> </v>
      </c>
    </row>
    <row r="1245" spans="3:10" x14ac:dyDescent="0.25">
      <c r="C1245" s="17" t="str">
        <f>IF(ISERROR(VLOOKUP(B1245,Emprunteurs!$A$2:$C$1629,2,FALSE))," ",VLOOKUP(B1245,Emprunteurs!$A$2:$C$1629,2,FALSE))</f>
        <v xml:space="preserve"> </v>
      </c>
      <c r="D1245" s="17" t="str">
        <f>IF(ISERROR(VLOOKUP(B1245,Emprunteurs!$A$2:$C$1629,3,FALSE))," ",VLOOKUP(B1245,Emprunteurs!$A$2:$C$1629,3,FALSE))</f>
        <v xml:space="preserve"> </v>
      </c>
      <c r="E1245" s="17" t="str">
        <f>IF(ISERROR(VLOOKUP(B1245,Emprunteurs!$A$2:$E$1629,4,FALSE))," ",VLOOKUP(B1245,Emprunteurs!$A$2:$E$1629,4,FALSE))</f>
        <v xml:space="preserve"> </v>
      </c>
      <c r="F1245" s="17" t="str">
        <f>IF(ISERROR(VLOOKUP(B1245,Emprunteurs!$A$2:$E$1629,5,FALSE))," ",VLOOKUP(B1245,Emprunteurs!$A$2:$E$1629,5,FALSE))</f>
        <v xml:space="preserve"> </v>
      </c>
      <c r="J1245" s="17" t="str">
        <f>IF(ISERROR(VLOOKUP(H1245,Inventaire!$A$2:$D$180,3,FALSE))," ",VLOOKUP(H1245,Inventaire!$A$2:$D$180,3,FALSE))</f>
        <v xml:space="preserve"> </v>
      </c>
    </row>
    <row r="1246" spans="3:10" x14ac:dyDescent="0.25">
      <c r="C1246" s="17" t="str">
        <f>IF(ISERROR(VLOOKUP(B1246,Emprunteurs!$A$2:$C$1629,2,FALSE))," ",VLOOKUP(B1246,Emprunteurs!$A$2:$C$1629,2,FALSE))</f>
        <v xml:space="preserve"> </v>
      </c>
      <c r="D1246" s="17" t="str">
        <f>IF(ISERROR(VLOOKUP(B1246,Emprunteurs!$A$2:$C$1629,3,FALSE))," ",VLOOKUP(B1246,Emprunteurs!$A$2:$C$1629,3,FALSE))</f>
        <v xml:space="preserve"> </v>
      </c>
      <c r="E1246" s="17" t="str">
        <f>IF(ISERROR(VLOOKUP(B1246,Emprunteurs!$A$2:$E$1629,4,FALSE))," ",VLOOKUP(B1246,Emprunteurs!$A$2:$E$1629,4,FALSE))</f>
        <v xml:space="preserve"> </v>
      </c>
      <c r="F1246" s="17" t="str">
        <f>IF(ISERROR(VLOOKUP(B1246,Emprunteurs!$A$2:$E$1629,5,FALSE))," ",VLOOKUP(B1246,Emprunteurs!$A$2:$E$1629,5,FALSE))</f>
        <v xml:space="preserve"> </v>
      </c>
      <c r="J1246" s="17" t="str">
        <f>IF(ISERROR(VLOOKUP(H1246,Inventaire!$A$2:$D$180,3,FALSE))," ",VLOOKUP(H1246,Inventaire!$A$2:$D$180,3,FALSE))</f>
        <v xml:space="preserve"> </v>
      </c>
    </row>
    <row r="1247" spans="3:10" x14ac:dyDescent="0.25">
      <c r="C1247" s="17" t="str">
        <f>IF(ISERROR(VLOOKUP(B1247,Emprunteurs!$A$2:$C$1629,2,FALSE))," ",VLOOKUP(B1247,Emprunteurs!$A$2:$C$1629,2,FALSE))</f>
        <v xml:space="preserve"> </v>
      </c>
      <c r="D1247" s="17" t="str">
        <f>IF(ISERROR(VLOOKUP(B1247,Emprunteurs!$A$2:$C$1629,3,FALSE))," ",VLOOKUP(B1247,Emprunteurs!$A$2:$C$1629,3,FALSE))</f>
        <v xml:space="preserve"> </v>
      </c>
      <c r="E1247" s="17" t="str">
        <f>IF(ISERROR(VLOOKUP(B1247,Emprunteurs!$A$2:$E$1629,4,FALSE))," ",VLOOKUP(B1247,Emprunteurs!$A$2:$E$1629,4,FALSE))</f>
        <v xml:space="preserve"> </v>
      </c>
      <c r="F1247" s="17" t="str">
        <f>IF(ISERROR(VLOOKUP(B1247,Emprunteurs!$A$2:$E$1629,5,FALSE))," ",VLOOKUP(B1247,Emprunteurs!$A$2:$E$1629,5,FALSE))</f>
        <v xml:space="preserve"> </v>
      </c>
      <c r="J1247" s="17" t="str">
        <f>IF(ISERROR(VLOOKUP(H1247,Inventaire!$A$2:$D$180,3,FALSE))," ",VLOOKUP(H1247,Inventaire!$A$2:$D$180,3,FALSE))</f>
        <v xml:space="preserve"> </v>
      </c>
    </row>
    <row r="1248" spans="3:10" x14ac:dyDescent="0.25">
      <c r="C1248" s="17" t="str">
        <f>IF(ISERROR(VLOOKUP(B1248,Emprunteurs!$A$2:$C$1629,2,FALSE))," ",VLOOKUP(B1248,Emprunteurs!$A$2:$C$1629,2,FALSE))</f>
        <v xml:space="preserve"> </v>
      </c>
      <c r="D1248" s="17" t="str">
        <f>IF(ISERROR(VLOOKUP(B1248,Emprunteurs!$A$2:$C$1629,3,FALSE))," ",VLOOKUP(B1248,Emprunteurs!$A$2:$C$1629,3,FALSE))</f>
        <v xml:space="preserve"> </v>
      </c>
      <c r="E1248" s="17" t="str">
        <f>IF(ISERROR(VLOOKUP(B1248,Emprunteurs!$A$2:$E$1629,4,FALSE))," ",VLOOKUP(B1248,Emprunteurs!$A$2:$E$1629,4,FALSE))</f>
        <v xml:space="preserve"> </v>
      </c>
      <c r="F1248" s="17" t="str">
        <f>IF(ISERROR(VLOOKUP(B1248,Emprunteurs!$A$2:$E$1629,5,FALSE))," ",VLOOKUP(B1248,Emprunteurs!$A$2:$E$1629,5,FALSE))</f>
        <v xml:space="preserve"> </v>
      </c>
      <c r="J1248" s="17" t="str">
        <f>IF(ISERROR(VLOOKUP(H1248,Inventaire!$A$2:$D$180,3,FALSE))," ",VLOOKUP(H1248,Inventaire!$A$2:$D$180,3,FALSE))</f>
        <v xml:space="preserve"> </v>
      </c>
    </row>
    <row r="1249" spans="3:10" x14ac:dyDescent="0.25">
      <c r="C1249" s="17" t="str">
        <f>IF(ISERROR(VLOOKUP(B1249,Emprunteurs!$A$2:$C$1629,2,FALSE))," ",VLOOKUP(B1249,Emprunteurs!$A$2:$C$1629,2,FALSE))</f>
        <v xml:space="preserve"> </v>
      </c>
      <c r="D1249" s="17" t="str">
        <f>IF(ISERROR(VLOOKUP(B1249,Emprunteurs!$A$2:$C$1629,3,FALSE))," ",VLOOKUP(B1249,Emprunteurs!$A$2:$C$1629,3,FALSE))</f>
        <v xml:space="preserve"> </v>
      </c>
      <c r="E1249" s="17" t="str">
        <f>IF(ISERROR(VLOOKUP(B1249,Emprunteurs!$A$2:$E$1629,4,FALSE))," ",VLOOKUP(B1249,Emprunteurs!$A$2:$E$1629,4,FALSE))</f>
        <v xml:space="preserve"> </v>
      </c>
      <c r="F1249" s="17" t="str">
        <f>IF(ISERROR(VLOOKUP(B1249,Emprunteurs!$A$2:$E$1629,5,FALSE))," ",VLOOKUP(B1249,Emprunteurs!$A$2:$E$1629,5,FALSE))</f>
        <v xml:space="preserve"> </v>
      </c>
      <c r="J1249" s="17" t="str">
        <f>IF(ISERROR(VLOOKUP(H1249,Inventaire!$A$2:$D$180,3,FALSE))," ",VLOOKUP(H1249,Inventaire!$A$2:$D$180,3,FALSE))</f>
        <v xml:space="preserve"> </v>
      </c>
    </row>
    <row r="1250" spans="3:10" x14ac:dyDescent="0.25">
      <c r="C1250" s="17" t="str">
        <f>IF(ISERROR(VLOOKUP(B1250,Emprunteurs!$A$2:$C$1629,2,FALSE))," ",VLOOKUP(B1250,Emprunteurs!$A$2:$C$1629,2,FALSE))</f>
        <v xml:space="preserve"> </v>
      </c>
      <c r="D1250" s="17" t="str">
        <f>IF(ISERROR(VLOOKUP(B1250,Emprunteurs!$A$2:$C$1629,3,FALSE))," ",VLOOKUP(B1250,Emprunteurs!$A$2:$C$1629,3,FALSE))</f>
        <v xml:space="preserve"> </v>
      </c>
      <c r="E1250" s="17" t="str">
        <f>IF(ISERROR(VLOOKUP(B1250,Emprunteurs!$A$2:$E$1629,4,FALSE))," ",VLOOKUP(B1250,Emprunteurs!$A$2:$E$1629,4,FALSE))</f>
        <v xml:space="preserve"> </v>
      </c>
      <c r="F1250" s="17" t="str">
        <f>IF(ISERROR(VLOOKUP(B1250,Emprunteurs!$A$2:$E$1629,5,FALSE))," ",VLOOKUP(B1250,Emprunteurs!$A$2:$E$1629,5,FALSE))</f>
        <v xml:space="preserve"> </v>
      </c>
      <c r="J1250" s="17" t="str">
        <f>IF(ISERROR(VLOOKUP(H1250,Inventaire!$A$2:$D$180,3,FALSE))," ",VLOOKUP(H1250,Inventaire!$A$2:$D$180,3,FALSE))</f>
        <v xml:space="preserve"> </v>
      </c>
    </row>
    <row r="1251" spans="3:10" x14ac:dyDescent="0.25">
      <c r="C1251" s="17" t="str">
        <f>IF(ISERROR(VLOOKUP(B1251,Emprunteurs!$A$2:$C$1629,2,FALSE))," ",VLOOKUP(B1251,Emprunteurs!$A$2:$C$1629,2,FALSE))</f>
        <v xml:space="preserve"> </v>
      </c>
      <c r="D1251" s="17" t="str">
        <f>IF(ISERROR(VLOOKUP(B1251,Emprunteurs!$A$2:$C$1629,3,FALSE))," ",VLOOKUP(B1251,Emprunteurs!$A$2:$C$1629,3,FALSE))</f>
        <v xml:space="preserve"> </v>
      </c>
      <c r="E1251" s="17" t="str">
        <f>IF(ISERROR(VLOOKUP(B1251,Emprunteurs!$A$2:$E$1629,4,FALSE))," ",VLOOKUP(B1251,Emprunteurs!$A$2:$E$1629,4,FALSE))</f>
        <v xml:space="preserve"> </v>
      </c>
      <c r="F1251" s="17" t="str">
        <f>IF(ISERROR(VLOOKUP(B1251,Emprunteurs!$A$2:$E$1629,5,FALSE))," ",VLOOKUP(B1251,Emprunteurs!$A$2:$E$1629,5,FALSE))</f>
        <v xml:space="preserve"> </v>
      </c>
      <c r="J1251" s="17" t="str">
        <f>IF(ISERROR(VLOOKUP(H1251,Inventaire!$A$2:$D$180,3,FALSE))," ",VLOOKUP(H1251,Inventaire!$A$2:$D$180,3,FALSE))</f>
        <v xml:space="preserve"> </v>
      </c>
    </row>
    <row r="1252" spans="3:10" x14ac:dyDescent="0.25">
      <c r="C1252" s="17" t="str">
        <f>IF(ISERROR(VLOOKUP(B1252,Emprunteurs!$A$2:$C$1629,2,FALSE))," ",VLOOKUP(B1252,Emprunteurs!$A$2:$C$1629,2,FALSE))</f>
        <v xml:space="preserve"> </v>
      </c>
      <c r="D1252" s="17" t="str">
        <f>IF(ISERROR(VLOOKUP(B1252,Emprunteurs!$A$2:$C$1629,3,FALSE))," ",VLOOKUP(B1252,Emprunteurs!$A$2:$C$1629,3,FALSE))</f>
        <v xml:space="preserve"> </v>
      </c>
      <c r="E1252" s="17" t="str">
        <f>IF(ISERROR(VLOOKUP(B1252,Emprunteurs!$A$2:$E$1629,4,FALSE))," ",VLOOKUP(B1252,Emprunteurs!$A$2:$E$1629,4,FALSE))</f>
        <v xml:space="preserve"> </v>
      </c>
      <c r="F1252" s="17" t="str">
        <f>IF(ISERROR(VLOOKUP(B1252,Emprunteurs!$A$2:$E$1629,5,FALSE))," ",VLOOKUP(B1252,Emprunteurs!$A$2:$E$1629,5,FALSE))</f>
        <v xml:space="preserve"> </v>
      </c>
      <c r="J1252" s="17" t="str">
        <f>IF(ISERROR(VLOOKUP(H1252,Inventaire!$A$2:$D$180,3,FALSE))," ",VLOOKUP(H1252,Inventaire!$A$2:$D$180,3,FALSE))</f>
        <v xml:space="preserve"> </v>
      </c>
    </row>
    <row r="1253" spans="3:10" x14ac:dyDescent="0.25">
      <c r="C1253" s="17" t="str">
        <f>IF(ISERROR(VLOOKUP(B1253,Emprunteurs!$A$2:$C$1629,2,FALSE))," ",VLOOKUP(B1253,Emprunteurs!$A$2:$C$1629,2,FALSE))</f>
        <v xml:space="preserve"> </v>
      </c>
      <c r="D1253" s="17" t="str">
        <f>IF(ISERROR(VLOOKUP(B1253,Emprunteurs!$A$2:$C$1629,3,FALSE))," ",VLOOKUP(B1253,Emprunteurs!$A$2:$C$1629,3,FALSE))</f>
        <v xml:space="preserve"> </v>
      </c>
      <c r="E1253" s="17" t="str">
        <f>IF(ISERROR(VLOOKUP(B1253,Emprunteurs!$A$2:$E$1629,4,FALSE))," ",VLOOKUP(B1253,Emprunteurs!$A$2:$E$1629,4,FALSE))</f>
        <v xml:space="preserve"> </v>
      </c>
      <c r="F1253" s="17" t="str">
        <f>IF(ISERROR(VLOOKUP(B1253,Emprunteurs!$A$2:$E$1629,5,FALSE))," ",VLOOKUP(B1253,Emprunteurs!$A$2:$E$1629,5,FALSE))</f>
        <v xml:space="preserve"> </v>
      </c>
      <c r="J1253" s="17" t="str">
        <f>IF(ISERROR(VLOOKUP(H1253,Inventaire!$A$2:$D$180,3,FALSE))," ",VLOOKUP(H1253,Inventaire!$A$2:$D$180,3,FALSE))</f>
        <v xml:space="preserve"> </v>
      </c>
    </row>
    <row r="1254" spans="3:10" x14ac:dyDescent="0.25">
      <c r="C1254" s="17" t="str">
        <f>IF(ISERROR(VLOOKUP(B1254,Emprunteurs!$A$2:$C$1629,2,FALSE))," ",VLOOKUP(B1254,Emprunteurs!$A$2:$C$1629,2,FALSE))</f>
        <v xml:space="preserve"> </v>
      </c>
      <c r="D1254" s="17" t="str">
        <f>IF(ISERROR(VLOOKUP(B1254,Emprunteurs!$A$2:$C$1629,3,FALSE))," ",VLOOKUP(B1254,Emprunteurs!$A$2:$C$1629,3,FALSE))</f>
        <v xml:space="preserve"> </v>
      </c>
      <c r="E1254" s="17" t="str">
        <f>IF(ISERROR(VLOOKUP(B1254,Emprunteurs!$A$2:$E$1629,4,FALSE))," ",VLOOKUP(B1254,Emprunteurs!$A$2:$E$1629,4,FALSE))</f>
        <v xml:space="preserve"> </v>
      </c>
      <c r="F1254" s="17" t="str">
        <f>IF(ISERROR(VLOOKUP(B1254,Emprunteurs!$A$2:$E$1629,5,FALSE))," ",VLOOKUP(B1254,Emprunteurs!$A$2:$E$1629,5,FALSE))</f>
        <v xml:space="preserve"> </v>
      </c>
      <c r="J1254" s="17" t="str">
        <f>IF(ISERROR(VLOOKUP(H1254,Inventaire!$A$2:$D$180,3,FALSE))," ",VLOOKUP(H1254,Inventaire!$A$2:$D$180,3,FALSE))</f>
        <v xml:space="preserve"> </v>
      </c>
    </row>
    <row r="1255" spans="3:10" x14ac:dyDescent="0.25">
      <c r="C1255" s="17" t="str">
        <f>IF(ISERROR(VLOOKUP(B1255,Emprunteurs!$A$2:$C$1629,2,FALSE))," ",VLOOKUP(B1255,Emprunteurs!$A$2:$C$1629,2,FALSE))</f>
        <v xml:space="preserve"> </v>
      </c>
      <c r="D1255" s="17" t="str">
        <f>IF(ISERROR(VLOOKUP(B1255,Emprunteurs!$A$2:$C$1629,3,FALSE))," ",VLOOKUP(B1255,Emprunteurs!$A$2:$C$1629,3,FALSE))</f>
        <v xml:space="preserve"> </v>
      </c>
      <c r="E1255" s="17" t="str">
        <f>IF(ISERROR(VLOOKUP(B1255,Emprunteurs!$A$2:$E$1629,4,FALSE))," ",VLOOKUP(B1255,Emprunteurs!$A$2:$E$1629,4,FALSE))</f>
        <v xml:space="preserve"> </v>
      </c>
      <c r="F1255" s="17" t="str">
        <f>IF(ISERROR(VLOOKUP(B1255,Emprunteurs!$A$2:$E$1629,5,FALSE))," ",VLOOKUP(B1255,Emprunteurs!$A$2:$E$1629,5,FALSE))</f>
        <v xml:space="preserve"> </v>
      </c>
      <c r="J1255" s="17" t="str">
        <f>IF(ISERROR(VLOOKUP(H1255,Inventaire!$A$2:$D$180,3,FALSE))," ",VLOOKUP(H1255,Inventaire!$A$2:$D$180,3,FALSE))</f>
        <v xml:space="preserve"> </v>
      </c>
    </row>
    <row r="1256" spans="3:10" x14ac:dyDescent="0.25">
      <c r="C1256" s="17" t="str">
        <f>IF(ISERROR(VLOOKUP(B1256,Emprunteurs!$A$2:$C$1629,2,FALSE))," ",VLOOKUP(B1256,Emprunteurs!$A$2:$C$1629,2,FALSE))</f>
        <v xml:space="preserve"> </v>
      </c>
      <c r="D1256" s="17" t="str">
        <f>IF(ISERROR(VLOOKUP(B1256,Emprunteurs!$A$2:$C$1629,3,FALSE))," ",VLOOKUP(B1256,Emprunteurs!$A$2:$C$1629,3,FALSE))</f>
        <v xml:space="preserve"> </v>
      </c>
      <c r="E1256" s="17" t="str">
        <f>IF(ISERROR(VLOOKUP(B1256,Emprunteurs!$A$2:$E$1629,4,FALSE))," ",VLOOKUP(B1256,Emprunteurs!$A$2:$E$1629,4,FALSE))</f>
        <v xml:space="preserve"> </v>
      </c>
      <c r="F1256" s="17" t="str">
        <f>IF(ISERROR(VLOOKUP(B1256,Emprunteurs!$A$2:$E$1629,5,FALSE))," ",VLOOKUP(B1256,Emprunteurs!$A$2:$E$1629,5,FALSE))</f>
        <v xml:space="preserve"> </v>
      </c>
      <c r="J1256" s="17" t="str">
        <f>IF(ISERROR(VLOOKUP(H1256,Inventaire!$A$2:$D$180,3,FALSE))," ",VLOOKUP(H1256,Inventaire!$A$2:$D$180,3,FALSE))</f>
        <v xml:space="preserve"> </v>
      </c>
    </row>
    <row r="1257" spans="3:10" x14ac:dyDescent="0.25">
      <c r="C1257" s="17" t="str">
        <f>IF(ISERROR(VLOOKUP(B1257,Emprunteurs!$A$2:$C$1629,2,FALSE))," ",VLOOKUP(B1257,Emprunteurs!$A$2:$C$1629,2,FALSE))</f>
        <v xml:space="preserve"> </v>
      </c>
      <c r="D1257" s="17" t="str">
        <f>IF(ISERROR(VLOOKUP(B1257,Emprunteurs!$A$2:$C$1629,3,FALSE))," ",VLOOKUP(B1257,Emprunteurs!$A$2:$C$1629,3,FALSE))</f>
        <v xml:space="preserve"> </v>
      </c>
      <c r="E1257" s="17" t="str">
        <f>IF(ISERROR(VLOOKUP(B1257,Emprunteurs!$A$2:$E$1629,4,FALSE))," ",VLOOKUP(B1257,Emprunteurs!$A$2:$E$1629,4,FALSE))</f>
        <v xml:space="preserve"> </v>
      </c>
      <c r="F1257" s="17" t="str">
        <f>IF(ISERROR(VLOOKUP(B1257,Emprunteurs!$A$2:$E$1629,5,FALSE))," ",VLOOKUP(B1257,Emprunteurs!$A$2:$E$1629,5,FALSE))</f>
        <v xml:space="preserve"> </v>
      </c>
      <c r="J1257" s="17" t="str">
        <f>IF(ISERROR(VLOOKUP(H1257,Inventaire!$A$2:$D$180,3,FALSE))," ",VLOOKUP(H1257,Inventaire!$A$2:$D$180,3,FALSE))</f>
        <v xml:space="preserve"> </v>
      </c>
    </row>
    <row r="1258" spans="3:10" x14ac:dyDescent="0.25">
      <c r="C1258" s="17" t="str">
        <f>IF(ISERROR(VLOOKUP(B1258,Emprunteurs!$A$2:$C$1629,2,FALSE))," ",VLOOKUP(B1258,Emprunteurs!$A$2:$C$1629,2,FALSE))</f>
        <v xml:space="preserve"> </v>
      </c>
      <c r="D1258" s="17" t="str">
        <f>IF(ISERROR(VLOOKUP(B1258,Emprunteurs!$A$2:$C$1629,3,FALSE))," ",VLOOKUP(B1258,Emprunteurs!$A$2:$C$1629,3,FALSE))</f>
        <v xml:space="preserve"> </v>
      </c>
      <c r="E1258" s="17" t="str">
        <f>IF(ISERROR(VLOOKUP(B1258,Emprunteurs!$A$2:$E$1629,4,FALSE))," ",VLOOKUP(B1258,Emprunteurs!$A$2:$E$1629,4,FALSE))</f>
        <v xml:space="preserve"> </v>
      </c>
      <c r="F1258" s="17" t="str">
        <f>IF(ISERROR(VLOOKUP(B1258,Emprunteurs!$A$2:$E$1629,5,FALSE))," ",VLOOKUP(B1258,Emprunteurs!$A$2:$E$1629,5,FALSE))</f>
        <v xml:space="preserve"> </v>
      </c>
      <c r="J1258" s="17" t="str">
        <f>IF(ISERROR(VLOOKUP(H1258,Inventaire!$A$2:$D$180,3,FALSE))," ",VLOOKUP(H1258,Inventaire!$A$2:$D$180,3,FALSE))</f>
        <v xml:space="preserve"> </v>
      </c>
    </row>
    <row r="1259" spans="3:10" x14ac:dyDescent="0.25">
      <c r="C1259" s="17" t="str">
        <f>IF(ISERROR(VLOOKUP(B1259,Emprunteurs!$A$2:$C$1629,2,FALSE))," ",VLOOKUP(B1259,Emprunteurs!$A$2:$C$1629,2,FALSE))</f>
        <v xml:space="preserve"> </v>
      </c>
      <c r="D1259" s="17" t="str">
        <f>IF(ISERROR(VLOOKUP(B1259,Emprunteurs!$A$2:$C$1629,3,FALSE))," ",VLOOKUP(B1259,Emprunteurs!$A$2:$C$1629,3,FALSE))</f>
        <v xml:space="preserve"> </v>
      </c>
      <c r="E1259" s="17" t="str">
        <f>IF(ISERROR(VLOOKUP(B1259,Emprunteurs!$A$2:$E$1629,4,FALSE))," ",VLOOKUP(B1259,Emprunteurs!$A$2:$E$1629,4,FALSE))</f>
        <v xml:space="preserve"> </v>
      </c>
      <c r="F1259" s="17" t="str">
        <f>IF(ISERROR(VLOOKUP(B1259,Emprunteurs!$A$2:$E$1629,5,FALSE))," ",VLOOKUP(B1259,Emprunteurs!$A$2:$E$1629,5,FALSE))</f>
        <v xml:space="preserve"> </v>
      </c>
      <c r="J1259" s="17" t="str">
        <f>IF(ISERROR(VLOOKUP(H1259,Inventaire!$A$2:$D$180,3,FALSE))," ",VLOOKUP(H1259,Inventaire!$A$2:$D$180,3,FALSE))</f>
        <v xml:space="preserve"> </v>
      </c>
    </row>
    <row r="1260" spans="3:10" x14ac:dyDescent="0.25">
      <c r="C1260" s="17" t="str">
        <f>IF(ISERROR(VLOOKUP(B1260,Emprunteurs!$A$2:$C$1629,2,FALSE))," ",VLOOKUP(B1260,Emprunteurs!$A$2:$C$1629,2,FALSE))</f>
        <v xml:space="preserve"> </v>
      </c>
      <c r="D1260" s="17" t="str">
        <f>IF(ISERROR(VLOOKUP(B1260,Emprunteurs!$A$2:$C$1629,3,FALSE))," ",VLOOKUP(B1260,Emprunteurs!$A$2:$C$1629,3,FALSE))</f>
        <v xml:space="preserve"> </v>
      </c>
      <c r="E1260" s="17" t="str">
        <f>IF(ISERROR(VLOOKUP(B1260,Emprunteurs!$A$2:$E$1629,4,FALSE))," ",VLOOKUP(B1260,Emprunteurs!$A$2:$E$1629,4,FALSE))</f>
        <v xml:space="preserve"> </v>
      </c>
      <c r="F1260" s="17" t="str">
        <f>IF(ISERROR(VLOOKUP(B1260,Emprunteurs!$A$2:$E$1629,5,FALSE))," ",VLOOKUP(B1260,Emprunteurs!$A$2:$E$1629,5,FALSE))</f>
        <v xml:space="preserve"> </v>
      </c>
      <c r="J1260" s="17" t="str">
        <f>IF(ISERROR(VLOOKUP(H1260,Inventaire!$A$2:$D$180,3,FALSE))," ",VLOOKUP(H1260,Inventaire!$A$2:$D$180,3,FALSE))</f>
        <v xml:space="preserve"> </v>
      </c>
    </row>
    <row r="1261" spans="3:10" x14ac:dyDescent="0.25">
      <c r="C1261" s="17" t="str">
        <f>IF(ISERROR(VLOOKUP(B1261,Emprunteurs!$A$2:$C$1629,2,FALSE))," ",VLOOKUP(B1261,Emprunteurs!$A$2:$C$1629,2,FALSE))</f>
        <v xml:space="preserve"> </v>
      </c>
      <c r="D1261" s="17" t="str">
        <f>IF(ISERROR(VLOOKUP(B1261,Emprunteurs!$A$2:$C$1629,3,FALSE))," ",VLOOKUP(B1261,Emprunteurs!$A$2:$C$1629,3,FALSE))</f>
        <v xml:space="preserve"> </v>
      </c>
      <c r="E1261" s="17" t="str">
        <f>IF(ISERROR(VLOOKUP(B1261,Emprunteurs!$A$2:$E$1629,4,FALSE))," ",VLOOKUP(B1261,Emprunteurs!$A$2:$E$1629,4,FALSE))</f>
        <v xml:space="preserve"> </v>
      </c>
      <c r="F1261" s="17" t="str">
        <f>IF(ISERROR(VLOOKUP(B1261,Emprunteurs!$A$2:$E$1629,5,FALSE))," ",VLOOKUP(B1261,Emprunteurs!$A$2:$E$1629,5,FALSE))</f>
        <v xml:space="preserve"> </v>
      </c>
      <c r="J1261" s="17" t="str">
        <f>IF(ISERROR(VLOOKUP(H1261,Inventaire!$A$2:$D$180,3,FALSE))," ",VLOOKUP(H1261,Inventaire!$A$2:$D$180,3,FALSE))</f>
        <v xml:space="preserve"> </v>
      </c>
    </row>
    <row r="1262" spans="3:10" x14ac:dyDescent="0.25">
      <c r="C1262" s="17" t="str">
        <f>IF(ISERROR(VLOOKUP(B1262,Emprunteurs!$A$2:$C$1629,2,FALSE))," ",VLOOKUP(B1262,Emprunteurs!$A$2:$C$1629,2,FALSE))</f>
        <v xml:space="preserve"> </v>
      </c>
      <c r="D1262" s="17" t="str">
        <f>IF(ISERROR(VLOOKUP(B1262,Emprunteurs!$A$2:$C$1629,3,FALSE))," ",VLOOKUP(B1262,Emprunteurs!$A$2:$C$1629,3,FALSE))</f>
        <v xml:space="preserve"> </v>
      </c>
      <c r="E1262" s="17" t="str">
        <f>IF(ISERROR(VLOOKUP(B1262,Emprunteurs!$A$2:$E$1629,4,FALSE))," ",VLOOKUP(B1262,Emprunteurs!$A$2:$E$1629,4,FALSE))</f>
        <v xml:space="preserve"> </v>
      </c>
      <c r="F1262" s="17" t="str">
        <f>IF(ISERROR(VLOOKUP(B1262,Emprunteurs!$A$2:$E$1629,5,FALSE))," ",VLOOKUP(B1262,Emprunteurs!$A$2:$E$1629,5,FALSE))</f>
        <v xml:space="preserve"> </v>
      </c>
      <c r="J1262" s="17" t="str">
        <f>IF(ISERROR(VLOOKUP(H1262,Inventaire!$A$2:$D$180,3,FALSE))," ",VLOOKUP(H1262,Inventaire!$A$2:$D$180,3,FALSE))</f>
        <v xml:space="preserve"> </v>
      </c>
    </row>
    <row r="1263" spans="3:10" x14ac:dyDescent="0.25">
      <c r="C1263" s="17" t="str">
        <f>IF(ISERROR(VLOOKUP(B1263,Emprunteurs!$A$2:$C$1629,2,FALSE))," ",VLOOKUP(B1263,Emprunteurs!$A$2:$C$1629,2,FALSE))</f>
        <v xml:space="preserve"> </v>
      </c>
      <c r="D1263" s="17" t="str">
        <f>IF(ISERROR(VLOOKUP(B1263,Emprunteurs!$A$2:$C$1629,3,FALSE))," ",VLOOKUP(B1263,Emprunteurs!$A$2:$C$1629,3,FALSE))</f>
        <v xml:space="preserve"> </v>
      </c>
      <c r="E1263" s="17" t="str">
        <f>IF(ISERROR(VLOOKUP(B1263,Emprunteurs!$A$2:$E$1629,4,FALSE))," ",VLOOKUP(B1263,Emprunteurs!$A$2:$E$1629,4,FALSE))</f>
        <v xml:space="preserve"> </v>
      </c>
      <c r="F1263" s="17" t="str">
        <f>IF(ISERROR(VLOOKUP(B1263,Emprunteurs!$A$2:$E$1629,5,FALSE))," ",VLOOKUP(B1263,Emprunteurs!$A$2:$E$1629,5,FALSE))</f>
        <v xml:space="preserve"> </v>
      </c>
      <c r="J1263" s="17" t="str">
        <f>IF(ISERROR(VLOOKUP(H1263,Inventaire!$A$2:$D$180,3,FALSE))," ",VLOOKUP(H1263,Inventaire!$A$2:$D$180,3,FALSE))</f>
        <v xml:space="preserve"> </v>
      </c>
    </row>
    <row r="1264" spans="3:10" x14ac:dyDescent="0.25">
      <c r="C1264" s="17" t="str">
        <f>IF(ISERROR(VLOOKUP(B1264,Emprunteurs!$A$2:$C$1629,2,FALSE))," ",VLOOKUP(B1264,Emprunteurs!$A$2:$C$1629,2,FALSE))</f>
        <v xml:space="preserve"> </v>
      </c>
      <c r="D1264" s="17" t="str">
        <f>IF(ISERROR(VLOOKUP(B1264,Emprunteurs!$A$2:$C$1629,3,FALSE))," ",VLOOKUP(B1264,Emprunteurs!$A$2:$C$1629,3,FALSE))</f>
        <v xml:space="preserve"> </v>
      </c>
      <c r="E1264" s="17" t="str">
        <f>IF(ISERROR(VLOOKUP(B1264,Emprunteurs!$A$2:$E$1629,4,FALSE))," ",VLOOKUP(B1264,Emprunteurs!$A$2:$E$1629,4,FALSE))</f>
        <v xml:space="preserve"> </v>
      </c>
      <c r="F1264" s="17" t="str">
        <f>IF(ISERROR(VLOOKUP(B1264,Emprunteurs!$A$2:$E$1629,5,FALSE))," ",VLOOKUP(B1264,Emprunteurs!$A$2:$E$1629,5,FALSE))</f>
        <v xml:space="preserve"> </v>
      </c>
      <c r="J1264" s="17" t="str">
        <f>IF(ISERROR(VLOOKUP(H1264,Inventaire!$A$2:$D$180,3,FALSE))," ",VLOOKUP(H1264,Inventaire!$A$2:$D$180,3,FALSE))</f>
        <v xml:space="preserve"> </v>
      </c>
    </row>
    <row r="1265" spans="2:11" x14ac:dyDescent="0.25">
      <c r="B1265" s="25"/>
      <c r="C1265" s="17" t="str">
        <f>IF(ISERROR(VLOOKUP(B1265,Emprunteurs!$A$2:$C$1629,2,FALSE))," ",VLOOKUP(B1265,Emprunteurs!$A$2:$C$1629,2,FALSE))</f>
        <v xml:space="preserve"> </v>
      </c>
      <c r="D1265" s="17" t="str">
        <f>IF(ISERROR(VLOOKUP(B1265,Emprunteurs!$A$2:$C$1629,3,FALSE))," ",VLOOKUP(B1265,Emprunteurs!$A$2:$C$1629,3,FALSE))</f>
        <v xml:space="preserve"> </v>
      </c>
      <c r="E1265" s="17" t="str">
        <f>IF(ISERROR(VLOOKUP(B1265,Emprunteurs!$A$2:$E$1629,4,FALSE))," ",VLOOKUP(B1265,Emprunteurs!$A$2:$E$1629,4,FALSE))</f>
        <v xml:space="preserve"> </v>
      </c>
      <c r="F1265" s="17" t="str">
        <f>IF(ISERROR(VLOOKUP(B1265,Emprunteurs!$A$2:$E$1629,5,FALSE))," ",VLOOKUP(B1265,Emprunteurs!$A$2:$E$1629,5,FALSE))</f>
        <v xml:space="preserve"> </v>
      </c>
      <c r="H1265" s="26"/>
      <c r="J1265" s="26" t="str">
        <f>IF(ISERROR(VLOOKUP(H1265,Inventaire!$A$2:$D$180,3,FALSE))," ",VLOOKUP(H1265,Inventaire!$A$2:$D$180,3,FALSE))</f>
        <v xml:space="preserve"> </v>
      </c>
      <c r="K1265" s="26"/>
    </row>
  </sheetData>
  <autoFilter ref="A1:P1">
    <sortState ref="A2:O1265">
      <sortCondition ref="A1"/>
    </sortState>
  </autoFilter>
  <conditionalFormatting sqref="M2:M229">
    <cfRule type="expression" dxfId="3" priority="1">
      <formula>AND($H2&lt;&gt;"",$M2="",$L2&lt;TODAY())</formula>
    </cfRule>
  </conditionalFormatting>
  <pageMargins left="0.7" right="0.7" top="1.15625" bottom="0.75" header="0.3" footer="0.3"/>
  <pageSetup paperSize="9" orientation="landscape" r:id="rId1"/>
  <headerFooter>
    <oddHeader>&amp;CEMPRUNTS POINT SCIENCES
2013-2014
Période 5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3"/>
  <sheetViews>
    <sheetView workbookViewId="0">
      <selection activeCell="A8" sqref="A8"/>
    </sheetView>
  </sheetViews>
  <sheetFormatPr baseColWidth="10" defaultRowHeight="12.75" x14ac:dyDescent="0.2"/>
  <sheetData>
    <row r="2" spans="1:1" x14ac:dyDescent="0.2">
      <c r="A2" t="s">
        <v>205</v>
      </c>
    </row>
    <row r="3" spans="1:1" x14ac:dyDescent="0.2">
      <c r="A3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  <pageSetUpPr fitToPage="1"/>
  </sheetPr>
  <dimension ref="A1:J180"/>
  <sheetViews>
    <sheetView tabSelected="1" topLeftCell="D13" workbookViewId="0">
      <selection activeCell="H2" sqref="H2:H180"/>
    </sheetView>
  </sheetViews>
  <sheetFormatPr baseColWidth="10" defaultRowHeight="15" x14ac:dyDescent="0.25"/>
  <cols>
    <col min="1" max="1" width="10.140625" style="5" bestFit="1" customWidth="1"/>
    <col min="2" max="3" width="24.5703125" style="6" customWidth="1"/>
    <col min="4" max="4" width="65.42578125" style="6" customWidth="1"/>
    <col min="5" max="5" width="44.28515625" style="7" customWidth="1"/>
    <col min="6" max="7" width="19" style="77" customWidth="1"/>
    <col min="8" max="8" width="11.42578125" style="98"/>
    <col min="9" max="16384" width="11.42578125" style="8"/>
  </cols>
  <sheetData>
    <row r="1" spans="1:8" s="4" customFormat="1" x14ac:dyDescent="0.25">
      <c r="A1" s="1" t="s">
        <v>18</v>
      </c>
      <c r="B1" s="2" t="s">
        <v>0</v>
      </c>
      <c r="C1" s="2" t="s">
        <v>51</v>
      </c>
      <c r="D1" s="2" t="s">
        <v>19</v>
      </c>
      <c r="E1" s="3" t="s">
        <v>20</v>
      </c>
      <c r="F1" s="93" t="s">
        <v>62</v>
      </c>
      <c r="G1" s="93" t="s">
        <v>267</v>
      </c>
      <c r="H1" s="97" t="s">
        <v>6</v>
      </c>
    </row>
    <row r="2" spans="1:8" ht="30" x14ac:dyDescent="0.25">
      <c r="A2" s="1" t="s">
        <v>216</v>
      </c>
      <c r="B2" s="6" t="s">
        <v>30</v>
      </c>
      <c r="C2" s="3" t="s">
        <v>217</v>
      </c>
      <c r="D2" s="10" t="s">
        <v>219</v>
      </c>
      <c r="E2" s="3" t="s">
        <v>218</v>
      </c>
      <c r="F2" s="94" t="s">
        <v>220</v>
      </c>
      <c r="G2" s="94"/>
      <c r="H2" s="98" t="str">
        <f>IF(A2="","",IF(SUMPRODUCT((Emprunts!$H$2:$H$1000=Inventaire!A2)*(Emprunts!$M$2:$M$1000=""))=0,"Au stock","Sortie"))</f>
        <v>Au stock</v>
      </c>
    </row>
    <row r="3" spans="1:8" x14ac:dyDescent="0.25">
      <c r="A3" s="5" t="s">
        <v>33</v>
      </c>
      <c r="B3" s="6" t="s">
        <v>30</v>
      </c>
      <c r="C3" s="6" t="s">
        <v>32</v>
      </c>
      <c r="D3" s="6" t="s">
        <v>31</v>
      </c>
      <c r="F3" s="94" t="s">
        <v>69</v>
      </c>
      <c r="G3" s="94"/>
      <c r="H3" s="98" t="str">
        <f>IF(A3="","",IF(SUMPRODUCT((Emprunts!$H$2:$H$1000=Inventaire!A3)*(Emprunts!$M$2:$M$1000=""))=0,"Au stock","Sortie"))</f>
        <v>Sortie</v>
      </c>
    </row>
    <row r="4" spans="1:8" x14ac:dyDescent="0.25">
      <c r="A4" s="5" t="s">
        <v>29</v>
      </c>
      <c r="B4" s="6" t="s">
        <v>30</v>
      </c>
      <c r="C4" s="6" t="s">
        <v>32</v>
      </c>
      <c r="D4" s="6" t="s">
        <v>31</v>
      </c>
      <c r="F4" s="94"/>
      <c r="G4" s="94"/>
      <c r="H4" s="98" t="str">
        <f>IF(A4="","",IF(SUMPRODUCT((Emprunts!$H$2:$H$1000=Inventaire!A4)*(Emprunts!$M$2:$M$1000=""))=0,"Au stock","Sortie"))</f>
        <v>Au stock</v>
      </c>
    </row>
    <row r="5" spans="1:8" x14ac:dyDescent="0.25">
      <c r="A5" s="5" t="s">
        <v>40</v>
      </c>
      <c r="B5" s="6" t="s">
        <v>30</v>
      </c>
      <c r="C5" s="6" t="s">
        <v>32</v>
      </c>
      <c r="D5" s="6" t="s">
        <v>31</v>
      </c>
      <c r="F5" s="94"/>
      <c r="G5" s="94"/>
      <c r="H5" s="98" t="str">
        <f>IF(A5="","",IF(SUMPRODUCT((Emprunts!$H$2:$H$1000=Inventaire!A5)*(Emprunts!$M$2:$M$1000=""))=0,"Au stock","Sortie"))</f>
        <v>Au stock</v>
      </c>
    </row>
    <row r="6" spans="1:8" x14ac:dyDescent="0.25">
      <c r="A6" s="104" t="s">
        <v>213</v>
      </c>
      <c r="B6" s="3" t="s">
        <v>30</v>
      </c>
      <c r="C6" s="3" t="s">
        <v>214</v>
      </c>
      <c r="D6" s="10"/>
      <c r="E6" s="3"/>
      <c r="F6" s="94"/>
      <c r="G6" s="94"/>
      <c r="H6" s="98" t="str">
        <f>IF(A6="","",IF(SUMPRODUCT((Emprunts!$H$2:$H$1000=Inventaire!A6)*(Emprunts!$M$2:$M$1000=""))=0,"Au stock","Sortie"))</f>
        <v>Au stock</v>
      </c>
    </row>
    <row r="7" spans="1:8" x14ac:dyDescent="0.25">
      <c r="A7" s="1" t="s">
        <v>207</v>
      </c>
      <c r="B7" s="3" t="s">
        <v>208</v>
      </c>
      <c r="C7" s="3"/>
      <c r="D7" s="10"/>
      <c r="E7" s="3"/>
      <c r="F7" s="94"/>
      <c r="G7" s="94"/>
      <c r="H7" s="98" t="str">
        <f>IF(A7="","",IF(SUMPRODUCT((Emprunts!$H$2:$H$1000=Inventaire!A7)*(Emprunts!$M$2:$M$1000=""))=0,"Au stock","Sortie"))</f>
        <v>Sortie</v>
      </c>
    </row>
    <row r="8" spans="1:8" x14ac:dyDescent="0.25">
      <c r="A8" s="1" t="s">
        <v>212</v>
      </c>
      <c r="B8" s="3" t="s">
        <v>208</v>
      </c>
      <c r="C8" s="3"/>
      <c r="D8" s="10"/>
      <c r="E8" s="3"/>
      <c r="F8" s="94"/>
      <c r="G8" s="94"/>
      <c r="H8" s="98" t="str">
        <f>IF(A8="","",IF(SUMPRODUCT((Emprunts!$H$2:$H$1000=Inventaire!A8)*(Emprunts!$M$2:$M$1000=""))=0,"Au stock","Sortie"))</f>
        <v>Au stock</v>
      </c>
    </row>
    <row r="9" spans="1:8" x14ac:dyDescent="0.25">
      <c r="A9" s="5" t="s">
        <v>44</v>
      </c>
      <c r="B9" s="6" t="s">
        <v>45</v>
      </c>
      <c r="C9" s="6" t="s">
        <v>46</v>
      </c>
      <c r="D9" s="6" t="s">
        <v>47</v>
      </c>
      <c r="E9" s="7" t="s">
        <v>48</v>
      </c>
      <c r="F9" s="94"/>
      <c r="G9" s="94"/>
      <c r="H9" s="98" t="str">
        <f>IF(A9="","",IF(SUMPRODUCT((Emprunts!$H$2:$H$1000=Inventaire!A9)*(Emprunts!$M$2:$M$1000=""))=0,"Au stock","Sortie"))</f>
        <v>Au stock</v>
      </c>
    </row>
    <row r="10" spans="1:8" x14ac:dyDescent="0.25">
      <c r="A10" s="5" t="s">
        <v>150</v>
      </c>
      <c r="B10" s="7" t="s">
        <v>148</v>
      </c>
      <c r="C10" s="7" t="s">
        <v>147</v>
      </c>
      <c r="D10" s="6" t="s">
        <v>149</v>
      </c>
      <c r="E10" s="7" t="s">
        <v>97</v>
      </c>
      <c r="F10" s="94"/>
      <c r="G10" s="94"/>
      <c r="H10" s="98" t="str">
        <f>IF(A10="","",IF(SUMPRODUCT((Emprunts!$H$2:$H$1000=Inventaire!A10)*(Emprunts!$M$2:$M$1000=""))=0,"Au stock","Sortie"))</f>
        <v>Au stock</v>
      </c>
    </row>
    <row r="11" spans="1:8" x14ac:dyDescent="0.25">
      <c r="A11" s="101" t="s">
        <v>211</v>
      </c>
      <c r="B11" s="6" t="s">
        <v>107</v>
      </c>
      <c r="C11" s="6" t="s">
        <v>108</v>
      </c>
      <c r="D11" s="6" t="s">
        <v>109</v>
      </c>
      <c r="F11" s="94"/>
      <c r="G11" s="94"/>
      <c r="H11" s="98" t="str">
        <f>IF(A11="","",IF(SUMPRODUCT((Emprunts!$H$2:$H$1000=Inventaire!A11)*(Emprunts!$M$2:$M$1000=""))=0,"Au stock","Sortie"))</f>
        <v>Au stock</v>
      </c>
    </row>
    <row r="12" spans="1:8" x14ac:dyDescent="0.25">
      <c r="A12" s="5" t="s">
        <v>55</v>
      </c>
      <c r="B12" s="6" t="s">
        <v>56</v>
      </c>
      <c r="C12" s="6" t="s">
        <v>57</v>
      </c>
      <c r="D12" s="6" t="s">
        <v>61</v>
      </c>
      <c r="E12" s="7" t="s">
        <v>58</v>
      </c>
      <c r="F12" s="94" t="s">
        <v>59</v>
      </c>
      <c r="G12" s="94"/>
      <c r="H12" s="98" t="str">
        <f>IF(A12="","",IF(SUMPRODUCT((Emprunts!$H$2:$H$1000=Inventaire!A12)*(Emprunts!$M$2:$M$1000=""))=0,"Au stock","Sortie"))</f>
        <v>Au stock</v>
      </c>
    </row>
    <row r="13" spans="1:8" x14ac:dyDescent="0.25">
      <c r="A13" s="5" t="s">
        <v>92</v>
      </c>
      <c r="B13" s="6" t="s">
        <v>93</v>
      </c>
      <c r="C13" s="6" t="s">
        <v>94</v>
      </c>
      <c r="D13" s="6" t="s">
        <v>95</v>
      </c>
      <c r="E13" s="7" t="s">
        <v>97</v>
      </c>
      <c r="F13" s="94" t="s">
        <v>96</v>
      </c>
      <c r="G13" s="94"/>
      <c r="H13" s="98" t="str">
        <f>IF(A13="","",IF(SUMPRODUCT((Emprunts!$H$2:$H$1000=Inventaire!A13)*(Emprunts!$M$2:$M$1000=""))=0,"Au stock","Sortie"))</f>
        <v>Au stock</v>
      </c>
    </row>
    <row r="14" spans="1:8" x14ac:dyDescent="0.25">
      <c r="A14" s="1" t="s">
        <v>151</v>
      </c>
      <c r="B14" s="3" t="s">
        <v>156</v>
      </c>
      <c r="C14" s="3" t="s">
        <v>157</v>
      </c>
      <c r="D14" s="10"/>
      <c r="E14" s="3"/>
      <c r="F14" s="94"/>
      <c r="G14" s="94"/>
      <c r="H14" s="98" t="str">
        <f>IF(A14="","",IF(SUMPRODUCT((Emprunts!$H$2:$H$1000=Inventaire!A14)*(Emprunts!$M$2:$M$1000=""))=0,"Au stock","Sortie"))</f>
        <v>Au stock</v>
      </c>
    </row>
    <row r="15" spans="1:8" ht="30" x14ac:dyDescent="0.25">
      <c r="A15" s="1" t="s">
        <v>152</v>
      </c>
      <c r="B15" s="3" t="s">
        <v>156</v>
      </c>
      <c r="C15" s="3" t="s">
        <v>158</v>
      </c>
      <c r="D15" s="10"/>
      <c r="E15" s="3"/>
      <c r="F15" s="94"/>
      <c r="G15" s="94"/>
      <c r="H15" s="98" t="str">
        <f>IF(A15="","",IF(SUMPRODUCT((Emprunts!$H$2:$H$1000=Inventaire!A15)*(Emprunts!$M$2:$M$1000=""))=0,"Au stock","Sortie"))</f>
        <v>Au stock</v>
      </c>
    </row>
    <row r="16" spans="1:8" x14ac:dyDescent="0.25">
      <c r="A16" s="1" t="s">
        <v>153</v>
      </c>
      <c r="B16" s="3" t="s">
        <v>156</v>
      </c>
      <c r="C16" s="3" t="s">
        <v>159</v>
      </c>
      <c r="D16" s="10"/>
      <c r="E16" s="3"/>
      <c r="F16" s="94"/>
      <c r="G16" s="94"/>
      <c r="H16" s="98" t="str">
        <f>IF(A16="","",IF(SUMPRODUCT((Emprunts!$H$2:$H$1000=Inventaire!A16)*(Emprunts!$M$2:$M$1000=""))=0,"Au stock","Sortie"))</f>
        <v>Au stock</v>
      </c>
    </row>
    <row r="17" spans="1:10" x14ac:dyDescent="0.25">
      <c r="A17" s="1" t="s">
        <v>154</v>
      </c>
      <c r="B17" s="3" t="s">
        <v>156</v>
      </c>
      <c r="C17" s="3" t="s">
        <v>160</v>
      </c>
      <c r="D17" s="10"/>
      <c r="E17" s="3"/>
      <c r="F17" s="94"/>
      <c r="G17" s="94"/>
      <c r="H17" s="98" t="str">
        <f>IF(A17="","",IF(SUMPRODUCT((Emprunts!$H$2:$H$1000=Inventaire!A17)*(Emprunts!$M$2:$M$1000=""))=0,"Au stock","Sortie"))</f>
        <v>Au stock</v>
      </c>
    </row>
    <row r="18" spans="1:10" x14ac:dyDescent="0.25">
      <c r="A18" s="1" t="s">
        <v>155</v>
      </c>
      <c r="B18" s="3" t="s">
        <v>156</v>
      </c>
      <c r="C18" s="3" t="s">
        <v>161</v>
      </c>
      <c r="D18" s="10"/>
      <c r="E18" s="3"/>
      <c r="F18" s="94"/>
      <c r="G18" s="94"/>
      <c r="H18" s="98" t="str">
        <f>IF(A18="","",IF(SUMPRODUCT((Emprunts!$H$2:$H$1000=Inventaire!A18)*(Emprunts!$M$2:$M$1000=""))=0,"Au stock","Sortie"))</f>
        <v>Au stock</v>
      </c>
    </row>
    <row r="19" spans="1:10" x14ac:dyDescent="0.25">
      <c r="A19" s="1" t="s">
        <v>162</v>
      </c>
      <c r="B19" s="3" t="s">
        <v>165</v>
      </c>
      <c r="C19" s="3" t="s">
        <v>166</v>
      </c>
      <c r="D19" s="10" t="s">
        <v>167</v>
      </c>
      <c r="E19" s="3"/>
      <c r="F19" s="94"/>
      <c r="G19" s="94"/>
      <c r="H19" s="98" t="str">
        <f>IF(A19="","",IF(SUMPRODUCT((Emprunts!$H$2:$H$1000=Inventaire!A19)*(Emprunts!$M$2:$M$1000=""))=0,"Au stock","Sortie"))</f>
        <v>Au stock</v>
      </c>
    </row>
    <row r="20" spans="1:10" x14ac:dyDescent="0.25">
      <c r="A20" s="1" t="s">
        <v>163</v>
      </c>
      <c r="B20" s="3" t="s">
        <v>165</v>
      </c>
      <c r="C20" s="3" t="s">
        <v>166</v>
      </c>
      <c r="D20" s="10" t="s">
        <v>167</v>
      </c>
      <c r="E20" s="3"/>
      <c r="F20" s="94"/>
      <c r="G20" s="94"/>
      <c r="H20" s="98" t="str">
        <f>IF(A20="","",IF(SUMPRODUCT((Emprunts!$H$2:$H$1000=Inventaire!A20)*(Emprunts!$M$2:$M$1000=""))=0,"Au stock","Sortie"))</f>
        <v>Au stock</v>
      </c>
    </row>
    <row r="21" spans="1:10" x14ac:dyDescent="0.25">
      <c r="A21" s="1" t="s">
        <v>164</v>
      </c>
      <c r="B21" s="3" t="s">
        <v>165</v>
      </c>
      <c r="C21" s="3" t="s">
        <v>168</v>
      </c>
      <c r="D21" s="10" t="s">
        <v>169</v>
      </c>
      <c r="E21" s="3"/>
      <c r="F21" s="94"/>
      <c r="G21" s="94"/>
      <c r="H21" s="98" t="str">
        <f>IF(A21="","",IF(SUMPRODUCT((Emprunts!$H$2:$H$1000=Inventaire!A21)*(Emprunts!$M$2:$M$1000=""))=0,"Au stock","Sortie"))</f>
        <v>Au stock</v>
      </c>
    </row>
    <row r="22" spans="1:10" x14ac:dyDescent="0.25">
      <c r="A22" s="1" t="s">
        <v>170</v>
      </c>
      <c r="B22" s="3" t="s">
        <v>165</v>
      </c>
      <c r="C22" s="3" t="s">
        <v>181</v>
      </c>
      <c r="D22" s="10" t="s">
        <v>182</v>
      </c>
      <c r="E22" s="3"/>
      <c r="F22" s="94"/>
      <c r="G22" s="94"/>
      <c r="H22" s="98" t="str">
        <f>IF(A22="","",IF(SUMPRODUCT((Emprunts!$H$2:$H$1000=Inventaire!A22)*(Emprunts!$M$2:$M$1000=""))=0,"Au stock","Sortie"))</f>
        <v>Au stock</v>
      </c>
    </row>
    <row r="23" spans="1:10" x14ac:dyDescent="0.25">
      <c r="A23" s="1" t="s">
        <v>171</v>
      </c>
      <c r="B23" s="3" t="s">
        <v>165</v>
      </c>
      <c r="C23" s="3" t="s">
        <v>181</v>
      </c>
      <c r="D23" s="10" t="s">
        <v>182</v>
      </c>
      <c r="E23" s="3"/>
      <c r="F23" s="94"/>
      <c r="G23" s="94"/>
      <c r="H23" s="98" t="str">
        <f>IF(A23="","",IF(SUMPRODUCT((Emprunts!$H$2:$H$1000=Inventaire!A23)*(Emprunts!$M$2:$M$1000=""))=0,"Au stock","Sortie"))</f>
        <v>Au stock</v>
      </c>
    </row>
    <row r="24" spans="1:10" x14ac:dyDescent="0.25">
      <c r="A24" s="1" t="s">
        <v>172</v>
      </c>
      <c r="B24" s="3" t="s">
        <v>165</v>
      </c>
      <c r="C24" s="3" t="s">
        <v>181</v>
      </c>
      <c r="D24" s="10" t="s">
        <v>182</v>
      </c>
      <c r="E24" s="3"/>
      <c r="F24" s="94"/>
      <c r="G24" s="94"/>
      <c r="H24" s="98" t="str">
        <f>IF(A24="","",IF(SUMPRODUCT((Emprunts!$H$2:$H$1000=Inventaire!A24)*(Emprunts!$M$2:$M$1000=""))=0,"Au stock","Sortie"))</f>
        <v>Au stock</v>
      </c>
    </row>
    <row r="25" spans="1:10" s="9" customFormat="1" x14ac:dyDescent="0.25">
      <c r="A25" s="1" t="s">
        <v>173</v>
      </c>
      <c r="B25" s="3" t="s">
        <v>165</v>
      </c>
      <c r="C25" s="3" t="s">
        <v>181</v>
      </c>
      <c r="D25" s="10" t="s">
        <v>182</v>
      </c>
      <c r="E25" s="3"/>
      <c r="F25" s="94"/>
      <c r="G25" s="94"/>
      <c r="H25" s="98" t="str">
        <f>IF(A25="","",IF(SUMPRODUCT((Emprunts!$H$2:$H$1000=Inventaire!A25)*(Emprunts!$M$2:$M$1000=""))=0,"Au stock","Sortie"))</f>
        <v>Au stock</v>
      </c>
      <c r="I25" s="8"/>
      <c r="J25" s="8"/>
    </row>
    <row r="26" spans="1:10" x14ac:dyDescent="0.25">
      <c r="A26" s="1" t="s">
        <v>174</v>
      </c>
      <c r="B26" s="3" t="s">
        <v>165</v>
      </c>
      <c r="C26" s="3" t="s">
        <v>181</v>
      </c>
      <c r="D26" s="10" t="s">
        <v>182</v>
      </c>
      <c r="E26" s="3"/>
      <c r="F26" s="94"/>
      <c r="G26" s="94"/>
      <c r="H26" s="98" t="str">
        <f>IF(A26="","",IF(SUMPRODUCT((Emprunts!$H$2:$H$1000=Inventaire!A26)*(Emprunts!$M$2:$M$1000=""))=0,"Au stock","Sortie"))</f>
        <v>Au stock</v>
      </c>
    </row>
    <row r="27" spans="1:10" x14ac:dyDescent="0.25">
      <c r="A27" s="1" t="s">
        <v>175</v>
      </c>
      <c r="B27" s="3" t="s">
        <v>165</v>
      </c>
      <c r="C27" s="3" t="s">
        <v>181</v>
      </c>
      <c r="D27" s="10" t="s">
        <v>182</v>
      </c>
      <c r="E27" s="3"/>
      <c r="F27" s="94"/>
      <c r="G27" s="94"/>
      <c r="H27" s="98" t="str">
        <f>IF(A27="","",IF(SUMPRODUCT((Emprunts!$H$2:$H$1000=Inventaire!A27)*(Emprunts!$M$2:$M$1000=""))=0,"Au stock","Sortie"))</f>
        <v>Au stock</v>
      </c>
    </row>
    <row r="28" spans="1:10" x14ac:dyDescent="0.25">
      <c r="A28" s="1" t="s">
        <v>176</v>
      </c>
      <c r="B28" s="3" t="s">
        <v>165</v>
      </c>
      <c r="C28" s="3" t="s">
        <v>181</v>
      </c>
      <c r="D28" s="10" t="s">
        <v>183</v>
      </c>
      <c r="E28" s="3"/>
      <c r="F28" s="94"/>
      <c r="G28" s="94"/>
      <c r="H28" s="98" t="str">
        <f>IF(A28="","",IF(SUMPRODUCT((Emprunts!$H$2:$H$1000=Inventaire!A28)*(Emprunts!$M$2:$M$1000=""))=0,"Au stock","Sortie"))</f>
        <v>Au stock</v>
      </c>
    </row>
    <row r="29" spans="1:10" x14ac:dyDescent="0.25">
      <c r="A29" s="1" t="s">
        <v>177</v>
      </c>
      <c r="B29" s="3" t="s">
        <v>165</v>
      </c>
      <c r="C29" s="3" t="s">
        <v>181</v>
      </c>
      <c r="D29" s="10" t="s">
        <v>184</v>
      </c>
      <c r="E29" s="3"/>
      <c r="F29" s="94"/>
      <c r="G29" s="94"/>
      <c r="H29" s="98" t="str">
        <f>IF(A29="","",IF(SUMPRODUCT((Emprunts!$H$2:$H$1000=Inventaire!A29)*(Emprunts!$M$2:$M$1000=""))=0,"Au stock","Sortie"))</f>
        <v>Au stock</v>
      </c>
    </row>
    <row r="30" spans="1:10" x14ac:dyDescent="0.25">
      <c r="A30" s="1" t="s">
        <v>178</v>
      </c>
      <c r="B30" s="3" t="s">
        <v>165</v>
      </c>
      <c r="C30" s="3" t="s">
        <v>181</v>
      </c>
      <c r="D30" s="10" t="s">
        <v>183</v>
      </c>
      <c r="E30" s="3"/>
      <c r="F30" s="94"/>
      <c r="G30" s="94"/>
      <c r="H30" s="98" t="str">
        <f>IF(A30="","",IF(SUMPRODUCT((Emprunts!$H$2:$H$1000=Inventaire!A30)*(Emprunts!$M$2:$M$1000=""))=0,"Au stock","Sortie"))</f>
        <v>Au stock</v>
      </c>
    </row>
    <row r="31" spans="1:10" x14ac:dyDescent="0.25">
      <c r="A31" s="1" t="s">
        <v>179</v>
      </c>
      <c r="B31" s="3" t="s">
        <v>165</v>
      </c>
      <c r="C31" s="3" t="s">
        <v>181</v>
      </c>
      <c r="D31" s="10" t="s">
        <v>185</v>
      </c>
      <c r="E31" s="3"/>
      <c r="F31" s="94"/>
      <c r="G31" s="94"/>
      <c r="H31" s="98" t="str">
        <f>IF(A31="","",IF(SUMPRODUCT((Emprunts!$H$2:$H$1000=Inventaire!A31)*(Emprunts!$M$2:$M$1000=""))=0,"Au stock","Sortie"))</f>
        <v>Au stock</v>
      </c>
    </row>
    <row r="32" spans="1:10" x14ac:dyDescent="0.25">
      <c r="A32" s="1" t="s">
        <v>180</v>
      </c>
      <c r="B32" s="3" t="s">
        <v>165</v>
      </c>
      <c r="C32" s="3" t="s">
        <v>181</v>
      </c>
      <c r="D32" s="10"/>
      <c r="E32" s="3"/>
      <c r="F32" s="94"/>
      <c r="G32" s="94"/>
      <c r="H32" s="98" t="str">
        <f>IF(A32="","",IF(SUMPRODUCT((Emprunts!$H$2:$H$1000=Inventaire!A32)*(Emprunts!$M$2:$M$1000=""))=0,"Au stock","Sortie"))</f>
        <v>Au stock</v>
      </c>
    </row>
    <row r="33" spans="1:8" x14ac:dyDescent="0.25">
      <c r="A33" s="1" t="s">
        <v>186</v>
      </c>
      <c r="B33" s="3" t="s">
        <v>189</v>
      </c>
      <c r="C33" s="3" t="s">
        <v>187</v>
      </c>
      <c r="D33" s="10" t="s">
        <v>188</v>
      </c>
      <c r="E33" s="3"/>
      <c r="F33" s="94"/>
      <c r="G33" s="94"/>
      <c r="H33" s="98" t="str">
        <f>IF(A33="","",IF(SUMPRODUCT((Emprunts!$H$2:$H$1000=Inventaire!A33)*(Emprunts!$M$2:$M$1000=""))=0,"Au stock","Sortie"))</f>
        <v>Au stock</v>
      </c>
    </row>
    <row r="34" spans="1:8" x14ac:dyDescent="0.25">
      <c r="A34" s="1" t="s">
        <v>190</v>
      </c>
      <c r="B34" s="3" t="s">
        <v>165</v>
      </c>
      <c r="C34" s="3" t="s">
        <v>191</v>
      </c>
      <c r="D34" s="10" t="s">
        <v>192</v>
      </c>
      <c r="E34" s="3"/>
      <c r="F34" s="94"/>
      <c r="G34" s="94"/>
      <c r="H34" s="98" t="str">
        <f>IF(A34="","",IF(SUMPRODUCT((Emprunts!$H$2:$H$1000=Inventaire!A34)*(Emprunts!$M$2:$M$1000=""))=0,"Au stock","Sortie"))</f>
        <v>Au stock</v>
      </c>
    </row>
    <row r="35" spans="1:8" x14ac:dyDescent="0.25">
      <c r="A35" s="1" t="s">
        <v>193</v>
      </c>
      <c r="B35" s="3" t="s">
        <v>165</v>
      </c>
      <c r="C35" s="3" t="s">
        <v>197</v>
      </c>
      <c r="D35" s="10" t="s">
        <v>198</v>
      </c>
      <c r="E35" s="3"/>
      <c r="F35" s="94"/>
      <c r="G35" s="94"/>
      <c r="H35" s="98" t="str">
        <f>IF(A35="","",IF(SUMPRODUCT((Emprunts!$H$2:$H$1000=Inventaire!A35)*(Emprunts!$M$2:$M$1000=""))=0,"Au stock","Sortie"))</f>
        <v>Au stock</v>
      </c>
    </row>
    <row r="36" spans="1:8" x14ac:dyDescent="0.25">
      <c r="A36" s="1" t="s">
        <v>194</v>
      </c>
      <c r="B36" s="3" t="s">
        <v>165</v>
      </c>
      <c r="C36" s="3" t="s">
        <v>197</v>
      </c>
      <c r="D36" s="10" t="s">
        <v>199</v>
      </c>
      <c r="E36" s="3"/>
      <c r="F36" s="94"/>
      <c r="G36" s="94"/>
      <c r="H36" s="98" t="str">
        <f>IF(A36="","",IF(SUMPRODUCT((Emprunts!$H$2:$H$1000=Inventaire!A36)*(Emprunts!$M$2:$M$1000=""))=0,"Au stock","Sortie"))</f>
        <v>Au stock</v>
      </c>
    </row>
    <row r="37" spans="1:8" x14ac:dyDescent="0.25">
      <c r="A37" s="1" t="s">
        <v>195</v>
      </c>
      <c r="B37" s="3" t="s">
        <v>165</v>
      </c>
      <c r="C37" s="3" t="s">
        <v>197</v>
      </c>
      <c r="D37" s="10" t="s">
        <v>200</v>
      </c>
      <c r="E37" s="3"/>
      <c r="F37" s="94"/>
      <c r="G37" s="94"/>
      <c r="H37" s="98" t="str">
        <f>IF(A37="","",IF(SUMPRODUCT((Emprunts!$H$2:$H$1000=Inventaire!A37)*(Emprunts!$M$2:$M$1000=""))=0,"Au stock","Sortie"))</f>
        <v>Au stock</v>
      </c>
    </row>
    <row r="38" spans="1:8" x14ac:dyDescent="0.25">
      <c r="A38" s="1" t="s">
        <v>196</v>
      </c>
      <c r="B38" s="3" t="s">
        <v>165</v>
      </c>
      <c r="C38" s="3" t="s">
        <v>197</v>
      </c>
      <c r="D38" s="10" t="s">
        <v>201</v>
      </c>
      <c r="E38" s="3"/>
      <c r="F38" s="94"/>
      <c r="G38" s="94"/>
      <c r="H38" s="98" t="str">
        <f>IF(A38="","",IF(SUMPRODUCT((Emprunts!$H$2:$H$1000=Inventaire!A38)*(Emprunts!$M$2:$M$1000=""))=0,"Au stock","Sortie"))</f>
        <v>Au stock</v>
      </c>
    </row>
    <row r="39" spans="1:8" x14ac:dyDescent="0.25">
      <c r="A39" s="1" t="s">
        <v>202</v>
      </c>
      <c r="B39" s="3" t="s">
        <v>165</v>
      </c>
      <c r="C39" s="3" t="s">
        <v>203</v>
      </c>
      <c r="D39" s="10" t="s">
        <v>204</v>
      </c>
      <c r="E39" s="3"/>
      <c r="F39" s="94"/>
      <c r="G39" s="94"/>
      <c r="H39" s="98" t="str">
        <f>IF(A39="","",IF(SUMPRODUCT((Emprunts!$H$2:$H$1000=Inventaire!A39)*(Emprunts!$M$2:$M$1000=""))=0,"Au stock","Sortie"))</f>
        <v>Au stock</v>
      </c>
    </row>
    <row r="40" spans="1:8" x14ac:dyDescent="0.25">
      <c r="A40" s="5" t="s">
        <v>121</v>
      </c>
      <c r="B40" s="6" t="s">
        <v>120</v>
      </c>
      <c r="C40" s="6" t="s">
        <v>122</v>
      </c>
      <c r="D40" s="6" t="s">
        <v>123</v>
      </c>
      <c r="E40" s="7" t="s">
        <v>97</v>
      </c>
      <c r="F40" s="94"/>
      <c r="G40" s="94"/>
      <c r="H40" s="98" t="str">
        <f>IF(A40="","",IF(SUMPRODUCT((Emprunts!$H$2:$H$1000=Inventaire!A40)*(Emprunts!$M$2:$M$1000=""))=0,"Au stock","Sortie"))</f>
        <v>Au stock</v>
      </c>
    </row>
    <row r="41" spans="1:8" x14ac:dyDescent="0.25">
      <c r="A41" s="5" t="s">
        <v>114</v>
      </c>
      <c r="B41" s="6" t="s">
        <v>115</v>
      </c>
      <c r="C41" s="6" t="s">
        <v>46</v>
      </c>
      <c r="E41" s="7" t="s">
        <v>116</v>
      </c>
      <c r="F41" s="94"/>
      <c r="G41" s="94"/>
      <c r="H41" s="98" t="str">
        <f>IF(A41="","",IF(SUMPRODUCT((Emprunts!$H$2:$H$1000=Inventaire!A41)*(Emprunts!$M$2:$M$1000=""))=0,"Au stock","Sortie"))</f>
        <v>Au stock</v>
      </c>
    </row>
    <row r="42" spans="1:8" x14ac:dyDescent="0.25">
      <c r="A42" s="5" t="s">
        <v>125</v>
      </c>
      <c r="B42" s="6" t="s">
        <v>110</v>
      </c>
      <c r="C42" s="90" t="s">
        <v>126</v>
      </c>
      <c r="D42" s="6" t="s">
        <v>112</v>
      </c>
      <c r="E42" s="15" t="s">
        <v>127</v>
      </c>
      <c r="F42" s="95"/>
      <c r="G42" s="95"/>
      <c r="H42" s="98" t="str">
        <f>IF(A42="","",IF(SUMPRODUCT((Emprunts!$H$2:$H$1000=Inventaire!A42)*(Emprunts!$M$2:$M$1000=""))=0,"Au stock","Sortie"))</f>
        <v>Au stock</v>
      </c>
    </row>
    <row r="43" spans="1:8" x14ac:dyDescent="0.25">
      <c r="A43" s="5" t="s">
        <v>128</v>
      </c>
      <c r="B43" s="6" t="s">
        <v>110</v>
      </c>
      <c r="C43" s="91" t="s">
        <v>130</v>
      </c>
      <c r="D43" s="6" t="s">
        <v>112</v>
      </c>
      <c r="E43" s="15" t="s">
        <v>127</v>
      </c>
      <c r="F43" s="94"/>
      <c r="G43" s="94"/>
      <c r="H43" s="98" t="str">
        <f>IF(A43="","",IF(SUMPRODUCT((Emprunts!$H$2:$H$1000=Inventaire!A43)*(Emprunts!$M$2:$M$1000=""))=0,"Au stock","Sortie"))</f>
        <v>Au stock</v>
      </c>
    </row>
    <row r="44" spans="1:8" x14ac:dyDescent="0.25">
      <c r="A44" s="5" t="s">
        <v>129</v>
      </c>
      <c r="B44" s="6" t="s">
        <v>110</v>
      </c>
      <c r="C44" s="91" t="s">
        <v>130</v>
      </c>
      <c r="D44" s="6" t="s">
        <v>112</v>
      </c>
      <c r="E44" s="15" t="s">
        <v>127</v>
      </c>
      <c r="F44" s="94"/>
      <c r="G44" s="94"/>
      <c r="H44" s="98" t="str">
        <f>IF(A44="","",IF(SUMPRODUCT((Emprunts!$H$2:$H$1000=Inventaire!A44)*(Emprunts!$M$2:$M$1000=""))=0,"Au stock","Sortie"))</f>
        <v>Au stock</v>
      </c>
    </row>
    <row r="45" spans="1:8" x14ac:dyDescent="0.25">
      <c r="A45" s="5" t="s">
        <v>131</v>
      </c>
      <c r="B45" s="6" t="s">
        <v>110</v>
      </c>
      <c r="C45" s="91" t="s">
        <v>130</v>
      </c>
      <c r="D45" s="6" t="s">
        <v>112</v>
      </c>
      <c r="E45" s="7" t="s">
        <v>133</v>
      </c>
      <c r="F45" s="94"/>
      <c r="G45" s="94"/>
      <c r="H45" s="98" t="str">
        <f>IF(A45="","",IF(SUMPRODUCT((Emprunts!$H$2:$H$1000=Inventaire!A45)*(Emprunts!$M$2:$M$1000=""))=0,"Au stock","Sortie"))</f>
        <v>Au stock</v>
      </c>
    </row>
    <row r="46" spans="1:8" x14ac:dyDescent="0.25">
      <c r="A46" s="5" t="s">
        <v>111</v>
      </c>
      <c r="B46" s="6" t="s">
        <v>110</v>
      </c>
      <c r="C46" s="6" t="s">
        <v>113</v>
      </c>
      <c r="D46" s="6" t="s">
        <v>112</v>
      </c>
      <c r="F46" s="94"/>
      <c r="G46" s="94"/>
      <c r="H46" s="98" t="str">
        <f>IF(A46="","",IF(SUMPRODUCT((Emprunts!$H$2:$H$1000=Inventaire!A46)*(Emprunts!$M$2:$M$1000=""))=0,"Au stock","Sortie"))</f>
        <v>Au stock</v>
      </c>
    </row>
    <row r="47" spans="1:8" x14ac:dyDescent="0.25">
      <c r="A47" s="5" t="s">
        <v>132</v>
      </c>
      <c r="B47" s="6" t="s">
        <v>110</v>
      </c>
      <c r="C47" s="6" t="s">
        <v>113</v>
      </c>
      <c r="D47" s="6" t="s">
        <v>112</v>
      </c>
      <c r="E47" s="7" t="s">
        <v>133</v>
      </c>
      <c r="F47" s="94"/>
      <c r="G47" s="94"/>
      <c r="H47" s="98" t="str">
        <f>IF(A47="","",IF(SUMPRODUCT((Emprunts!$H$2:$H$1000=Inventaire!A47)*(Emprunts!$M$2:$M$1000=""))=0,"Au stock","Sortie"))</f>
        <v>Au stock</v>
      </c>
    </row>
    <row r="48" spans="1:8" x14ac:dyDescent="0.25">
      <c r="A48" s="5" t="s">
        <v>227</v>
      </c>
      <c r="B48" s="6" t="s">
        <v>77</v>
      </c>
      <c r="C48" s="6" t="s">
        <v>78</v>
      </c>
      <c r="D48" s="6" t="s">
        <v>79</v>
      </c>
      <c r="F48" s="94" t="s">
        <v>80</v>
      </c>
      <c r="G48" s="94" t="s">
        <v>250</v>
      </c>
      <c r="H48" s="98" t="str">
        <f>IF(A48="","",IF(SUMPRODUCT((Emprunts!$H$2:$H$1000=Inventaire!A48)*(Emprunts!$M$2:$M$1000=""))=0,"Au stock","Sortie"))</f>
        <v>Au stock</v>
      </c>
    </row>
    <row r="49" spans="1:8" x14ac:dyDescent="0.25">
      <c r="A49" s="5" t="s">
        <v>228</v>
      </c>
      <c r="B49" s="6" t="s">
        <v>77</v>
      </c>
      <c r="C49" s="6" t="s">
        <v>74</v>
      </c>
      <c r="D49" s="6" t="s">
        <v>75</v>
      </c>
      <c r="E49" s="7" t="s">
        <v>76</v>
      </c>
      <c r="F49" s="94" t="s">
        <v>69</v>
      </c>
      <c r="G49" s="94"/>
      <c r="H49" s="98" t="str">
        <f>IF(A49="","",IF(SUMPRODUCT((Emprunts!$H$2:$H$1000=Inventaire!A49)*(Emprunts!$M$2:$M$1000=""))=0,"Au stock","Sortie"))</f>
        <v>Au stock</v>
      </c>
    </row>
    <row r="50" spans="1:8" ht="30" x14ac:dyDescent="0.25">
      <c r="A50" s="1" t="s">
        <v>221</v>
      </c>
      <c r="B50" s="3" t="s">
        <v>77</v>
      </c>
      <c r="C50" s="3" t="s">
        <v>222</v>
      </c>
      <c r="D50" s="10" t="s">
        <v>223</v>
      </c>
      <c r="E50" s="3" t="s">
        <v>225</v>
      </c>
      <c r="F50" s="94" t="s">
        <v>224</v>
      </c>
      <c r="G50" s="94"/>
      <c r="H50" s="98" t="str">
        <f>IF(A50="","",IF(SUMPRODUCT((Emprunts!$H$2:$H$1000=Inventaire!A50)*(Emprunts!$M$2:$M$1000=""))=0,"Au stock","Sortie"))</f>
        <v>Au stock</v>
      </c>
    </row>
    <row r="51" spans="1:8" ht="30" x14ac:dyDescent="0.25">
      <c r="A51" s="1" t="s">
        <v>229</v>
      </c>
      <c r="B51" s="3" t="s">
        <v>77</v>
      </c>
      <c r="C51" s="3" t="s">
        <v>222</v>
      </c>
      <c r="D51" s="10" t="s">
        <v>223</v>
      </c>
      <c r="E51" s="3" t="s">
        <v>225</v>
      </c>
      <c r="F51" s="94" t="s">
        <v>224</v>
      </c>
      <c r="G51" s="94"/>
      <c r="H51" s="98" t="str">
        <f>IF(A51="","",IF(SUMPRODUCT((Emprunts!$H$2:$H$1000=Inventaire!A51)*(Emprunts!$M$2:$M$1000=""))=0,"Au stock","Sortie"))</f>
        <v>Au stock</v>
      </c>
    </row>
    <row r="52" spans="1:8" ht="30" x14ac:dyDescent="0.25">
      <c r="A52" s="1" t="s">
        <v>230</v>
      </c>
      <c r="B52" s="3" t="s">
        <v>77</v>
      </c>
      <c r="C52" s="3" t="s">
        <v>222</v>
      </c>
      <c r="D52" s="10" t="s">
        <v>223</v>
      </c>
      <c r="E52" s="3" t="s">
        <v>225</v>
      </c>
      <c r="F52" s="94" t="s">
        <v>224</v>
      </c>
      <c r="G52" s="94"/>
      <c r="H52" s="98" t="str">
        <f>IF(A52="","",IF(SUMPRODUCT((Emprunts!$H$2:$H$1000=Inventaire!A52)*(Emprunts!$M$2:$M$1000=""))=0,"Au stock","Sortie"))</f>
        <v>Au stock</v>
      </c>
    </row>
    <row r="53" spans="1:8" ht="30" x14ac:dyDescent="0.25">
      <c r="A53" s="1" t="s">
        <v>231</v>
      </c>
      <c r="B53" s="3" t="s">
        <v>77</v>
      </c>
      <c r="C53" s="3" t="s">
        <v>222</v>
      </c>
      <c r="D53" s="10" t="s">
        <v>223</v>
      </c>
      <c r="E53" s="3" t="s">
        <v>225</v>
      </c>
      <c r="F53" s="94" t="s">
        <v>224</v>
      </c>
      <c r="G53" s="94"/>
      <c r="H53" s="98" t="str">
        <f>IF(A53="","",IF(SUMPRODUCT((Emprunts!$H$2:$H$1000=Inventaire!A53)*(Emprunts!$M$2:$M$1000=""))=0,"Au stock","Sortie"))</f>
        <v>Au stock</v>
      </c>
    </row>
    <row r="54" spans="1:8" ht="30" x14ac:dyDescent="0.25">
      <c r="A54" s="1" t="s">
        <v>232</v>
      </c>
      <c r="B54" s="3" t="s">
        <v>77</v>
      </c>
      <c r="C54" s="3" t="s">
        <v>222</v>
      </c>
      <c r="D54" s="10" t="s">
        <v>223</v>
      </c>
      <c r="E54" s="3" t="s">
        <v>225</v>
      </c>
      <c r="F54" s="94" t="s">
        <v>224</v>
      </c>
      <c r="G54" s="94"/>
      <c r="H54" s="98" t="str">
        <f>IF(A54="","",IF(SUMPRODUCT((Emprunts!$H$2:$H$1000=Inventaire!A54)*(Emprunts!$M$2:$M$1000=""))=0,"Au stock","Sortie"))</f>
        <v>Au stock</v>
      </c>
    </row>
    <row r="55" spans="1:8" ht="30" x14ac:dyDescent="0.25">
      <c r="A55" s="1" t="s">
        <v>237</v>
      </c>
      <c r="B55" s="3" t="s">
        <v>77</v>
      </c>
      <c r="C55" s="3" t="s">
        <v>222</v>
      </c>
      <c r="D55" s="10" t="s">
        <v>223</v>
      </c>
      <c r="E55" s="3" t="s">
        <v>225</v>
      </c>
      <c r="F55" s="94" t="s">
        <v>224</v>
      </c>
      <c r="G55" s="94"/>
      <c r="H55" s="98" t="str">
        <f>IF(A55="","",IF(SUMPRODUCT((Emprunts!$H$2:$H$1000=Inventaire!A55)*(Emprunts!$M$2:$M$1000=""))=0,"Au stock","Sortie"))</f>
        <v>Au stock</v>
      </c>
    </row>
    <row r="56" spans="1:8" ht="30" x14ac:dyDescent="0.25">
      <c r="A56" s="1" t="s">
        <v>239</v>
      </c>
      <c r="B56" s="3" t="s">
        <v>77</v>
      </c>
      <c r="C56" s="3" t="s">
        <v>240</v>
      </c>
      <c r="D56" s="10" t="s">
        <v>241</v>
      </c>
      <c r="E56" s="3" t="s">
        <v>242</v>
      </c>
      <c r="F56" s="94" t="s">
        <v>224</v>
      </c>
      <c r="G56" s="94"/>
      <c r="H56" s="98" t="str">
        <f>IF(A56="","",IF(SUMPRODUCT((Emprunts!$H$2:$H$1000=Inventaire!A56)*(Emprunts!$M$2:$M$1000=""))=0,"Au stock","Sortie"))</f>
        <v>Au stock</v>
      </c>
    </row>
    <row r="57" spans="1:8" ht="30" x14ac:dyDescent="0.25">
      <c r="A57" s="1" t="s">
        <v>245</v>
      </c>
      <c r="B57" s="3" t="s">
        <v>77</v>
      </c>
      <c r="C57" s="3" t="s">
        <v>240</v>
      </c>
      <c r="D57" s="10" t="s">
        <v>223</v>
      </c>
      <c r="E57" s="3" t="s">
        <v>242</v>
      </c>
      <c r="F57" s="94" t="s">
        <v>224</v>
      </c>
      <c r="G57" s="94"/>
      <c r="H57" s="98" t="str">
        <f>IF(A57="","",IF(SUMPRODUCT((Emprunts!$H$2:$H$1000=Inventaire!A57)*(Emprunts!$M$2:$M$1000=""))=0,"Au stock","Sortie"))</f>
        <v>Au stock</v>
      </c>
    </row>
    <row r="58" spans="1:8" x14ac:dyDescent="0.25">
      <c r="A58" s="5" t="s">
        <v>134</v>
      </c>
      <c r="B58" s="7" t="s">
        <v>99</v>
      </c>
      <c r="C58" s="7" t="s">
        <v>100</v>
      </c>
      <c r="D58" s="6" t="s">
        <v>135</v>
      </c>
      <c r="F58" s="94" t="s">
        <v>136</v>
      </c>
      <c r="G58" s="94"/>
      <c r="H58" s="98" t="str">
        <f>IF(A58="","",IF(SUMPRODUCT((Emprunts!$H$2:$H$1000=Inventaire!A58)*(Emprunts!$M$2:$M$1000=""))=0,"Au stock","Sortie"))</f>
        <v>Au stock</v>
      </c>
    </row>
    <row r="59" spans="1:8" x14ac:dyDescent="0.25">
      <c r="A59" s="5" t="s">
        <v>103</v>
      </c>
      <c r="B59" s="6" t="s">
        <v>99</v>
      </c>
      <c r="C59" s="6" t="s">
        <v>104</v>
      </c>
      <c r="D59" s="6" t="s">
        <v>106</v>
      </c>
      <c r="F59" s="94"/>
      <c r="G59" s="94"/>
      <c r="H59" s="98" t="str">
        <f>IF(A59="","",IF(SUMPRODUCT((Emprunts!$H$2:$H$1000=Inventaire!A59)*(Emprunts!$M$2:$M$1000=""))=0,"Au stock","Sortie"))</f>
        <v>Au stock</v>
      </c>
    </row>
    <row r="60" spans="1:8" x14ac:dyDescent="0.25">
      <c r="A60" s="5" t="s">
        <v>119</v>
      </c>
      <c r="B60" s="6" t="s">
        <v>65</v>
      </c>
      <c r="C60" s="6" t="s">
        <v>66</v>
      </c>
      <c r="D60" s="6" t="s">
        <v>124</v>
      </c>
      <c r="F60" s="94" t="s">
        <v>85</v>
      </c>
      <c r="G60" s="94"/>
      <c r="H60" s="98" t="str">
        <f>IF(A60="","",IF(SUMPRODUCT((Emprunts!$H$2:$H$1000=Inventaire!A60)*(Emprunts!$M$2:$M$1000=""))=0,"Au stock","Sortie"))</f>
        <v>Au stock</v>
      </c>
    </row>
    <row r="61" spans="1:8" x14ac:dyDescent="0.25">
      <c r="A61" s="5" t="s">
        <v>118</v>
      </c>
      <c r="B61" s="6" t="s">
        <v>65</v>
      </c>
      <c r="C61" s="6" t="s">
        <v>66</v>
      </c>
      <c r="D61" s="6" t="s">
        <v>67</v>
      </c>
      <c r="F61" s="94" t="s">
        <v>68</v>
      </c>
      <c r="G61" s="94"/>
      <c r="H61" s="98" t="str">
        <f>IF(A61="","",IF(SUMPRODUCT((Emprunts!$H$2:$H$1000=Inventaire!A61)*(Emprunts!$M$2:$M$1000=""))=0,"Au stock","Sortie"))</f>
        <v>Au stock</v>
      </c>
    </row>
    <row r="62" spans="1:8" x14ac:dyDescent="0.25">
      <c r="A62" s="5" t="s">
        <v>98</v>
      </c>
      <c r="B62" s="6" t="s">
        <v>99</v>
      </c>
      <c r="C62" s="6" t="s">
        <v>100</v>
      </c>
      <c r="D62" s="6" t="s">
        <v>105</v>
      </c>
      <c r="E62" s="7" t="s">
        <v>101</v>
      </c>
      <c r="F62" s="94" t="s">
        <v>102</v>
      </c>
      <c r="G62" s="94"/>
      <c r="H62" s="98" t="str">
        <f>IF(A62="","",IF(SUMPRODUCT((Emprunts!$H$2:$H$1000=Inventaire!A62)*(Emprunts!$M$2:$M$1000=""))=0,"Au stock","Sortie"))</f>
        <v>Au stock</v>
      </c>
    </row>
    <row r="63" spans="1:8" x14ac:dyDescent="0.25">
      <c r="A63" s="5" t="s">
        <v>209</v>
      </c>
      <c r="B63" s="6" t="s">
        <v>82</v>
      </c>
      <c r="C63" s="6" t="s">
        <v>89</v>
      </c>
      <c r="D63" s="6" t="s">
        <v>91</v>
      </c>
      <c r="E63" s="3" t="s">
        <v>210</v>
      </c>
      <c r="F63" s="94"/>
      <c r="G63" s="94"/>
      <c r="H63" s="98" t="str">
        <f>IF(A63="","",IF(SUMPRODUCT((Emprunts!$H$2:$H$1000=Inventaire!A63)*(Emprunts!$M$2:$M$1000=""))=0,"Au stock","Sortie"))</f>
        <v>Au stock</v>
      </c>
    </row>
    <row r="64" spans="1:8" x14ac:dyDescent="0.25">
      <c r="A64" s="5" t="s">
        <v>88</v>
      </c>
      <c r="B64" s="6" t="s">
        <v>82</v>
      </c>
      <c r="C64" s="6" t="s">
        <v>89</v>
      </c>
      <c r="D64" s="6" t="s">
        <v>91</v>
      </c>
      <c r="F64" s="94" t="s">
        <v>90</v>
      </c>
      <c r="G64" s="94"/>
      <c r="H64" s="98" t="str">
        <f>IF(A64="","",IF(SUMPRODUCT((Emprunts!$H$2:$H$1000=Inventaire!A64)*(Emprunts!$M$2:$M$1000=""))=0,"Au stock","Sortie"))</f>
        <v>Au stock</v>
      </c>
    </row>
    <row r="65" spans="1:8" x14ac:dyDescent="0.25">
      <c r="A65" s="5" t="s">
        <v>81</v>
      </c>
      <c r="B65" s="6" t="s">
        <v>82</v>
      </c>
      <c r="C65" s="6" t="s">
        <v>83</v>
      </c>
      <c r="D65" s="6" t="s">
        <v>84</v>
      </c>
      <c r="F65" s="94" t="s">
        <v>85</v>
      </c>
      <c r="G65" s="94"/>
      <c r="H65" s="98" t="str">
        <f>IF(A65="","",IF(SUMPRODUCT((Emprunts!$H$2:$H$1000=Inventaire!A65)*(Emprunts!$M$2:$M$1000=""))=0,"Au stock","Sortie"))</f>
        <v>Au stock</v>
      </c>
    </row>
    <row r="66" spans="1:8" x14ac:dyDescent="0.25">
      <c r="A66" s="5" t="s">
        <v>87</v>
      </c>
      <c r="B66" s="6" t="s">
        <v>82</v>
      </c>
      <c r="C66" s="6" t="s">
        <v>83</v>
      </c>
      <c r="D66" s="6" t="s">
        <v>84</v>
      </c>
      <c r="F66" s="94" t="s">
        <v>85</v>
      </c>
      <c r="G66" s="94" t="s">
        <v>226</v>
      </c>
      <c r="H66" s="98" t="str">
        <f>IF(A66="","",IF(SUMPRODUCT((Emprunts!$H$2:$H$1000=Inventaire!A66)*(Emprunts!$M$2:$M$1000=""))=0,"Au stock","Sortie"))</f>
        <v>Au stock</v>
      </c>
    </row>
    <row r="67" spans="1:8" x14ac:dyDescent="0.25">
      <c r="A67" s="5" t="s">
        <v>86</v>
      </c>
      <c r="B67" s="6" t="s">
        <v>82</v>
      </c>
      <c r="C67" s="6" t="s">
        <v>83</v>
      </c>
      <c r="D67" s="6" t="s">
        <v>84</v>
      </c>
      <c r="F67" s="94" t="s">
        <v>85</v>
      </c>
      <c r="G67" s="94" t="s">
        <v>233</v>
      </c>
      <c r="H67" s="98" t="str">
        <f>IF(A67="","",IF(SUMPRODUCT((Emprunts!$H$2:$H$1000=Inventaire!A67)*(Emprunts!$M$2:$M$1000=""))=0,"Au stock","Sortie"))</f>
        <v>Au stock</v>
      </c>
    </row>
    <row r="68" spans="1:8" x14ac:dyDescent="0.25">
      <c r="A68" s="5" t="s">
        <v>143</v>
      </c>
      <c r="B68" s="7" t="s">
        <v>144</v>
      </c>
      <c r="C68" s="7" t="s">
        <v>145</v>
      </c>
      <c r="D68" s="6" t="s">
        <v>146</v>
      </c>
      <c r="F68" s="94"/>
      <c r="G68" s="94" t="s">
        <v>234</v>
      </c>
      <c r="H68" s="98" t="str">
        <f>IF(A68="","",IF(SUMPRODUCT((Emprunts!$H$2:$H$1000=Inventaire!A68)*(Emprunts!$M$2:$M$1000=""))=0,"Au stock","Sortie"))</f>
        <v>Au stock</v>
      </c>
    </row>
    <row r="69" spans="1:8" x14ac:dyDescent="0.25">
      <c r="A69" s="5" t="s">
        <v>49</v>
      </c>
      <c r="B69" s="6" t="s">
        <v>50</v>
      </c>
      <c r="C69" s="6" t="s">
        <v>52</v>
      </c>
      <c r="D69" s="6" t="s">
        <v>53</v>
      </c>
      <c r="E69" s="7" t="s">
        <v>54</v>
      </c>
      <c r="F69" s="94"/>
      <c r="G69" s="94" t="s">
        <v>235</v>
      </c>
      <c r="H69" s="98" t="str">
        <f>IF(A69="","",IF(SUMPRODUCT((Emprunts!$H$2:$H$1000=Inventaire!A69)*(Emprunts!$M$2:$M$1000=""))=0,"Au stock","Sortie"))</f>
        <v>Au stock</v>
      </c>
    </row>
    <row r="70" spans="1:8" x14ac:dyDescent="0.25">
      <c r="A70" s="5" t="s">
        <v>63</v>
      </c>
      <c r="B70" s="6" t="s">
        <v>50</v>
      </c>
      <c r="C70" s="6" t="s">
        <v>52</v>
      </c>
      <c r="D70" s="6" t="s">
        <v>53</v>
      </c>
      <c r="E70" s="7" t="s">
        <v>54</v>
      </c>
      <c r="F70" s="94" t="s">
        <v>64</v>
      </c>
      <c r="G70" s="94" t="s">
        <v>236</v>
      </c>
      <c r="H70" s="98" t="str">
        <f>IF(A70="","",IF(SUMPRODUCT((Emprunts!$H$2:$H$1000=Inventaire!A70)*(Emprunts!$M$2:$M$1000=""))=0,"Au stock","Sortie"))</f>
        <v>Au stock</v>
      </c>
    </row>
    <row r="71" spans="1:8" x14ac:dyDescent="0.25">
      <c r="A71" s="5" t="s">
        <v>70</v>
      </c>
      <c r="B71" s="6" t="s">
        <v>71</v>
      </c>
      <c r="C71" s="6" t="s">
        <v>72</v>
      </c>
      <c r="D71" s="6" t="s">
        <v>73</v>
      </c>
      <c r="F71" s="94"/>
      <c r="G71" s="94" t="s">
        <v>266</v>
      </c>
      <c r="H71" s="98" t="str">
        <f>IF(A71="","",IF(SUMPRODUCT((Emprunts!$H$2:$H$1000=Inventaire!A71)*(Emprunts!$M$2:$M$1000=""))=0,"Au stock","Sortie"))</f>
        <v>Au stock</v>
      </c>
    </row>
    <row r="72" spans="1:8" x14ac:dyDescent="0.25">
      <c r="A72" s="5" t="s">
        <v>137</v>
      </c>
      <c r="B72" s="6" t="s">
        <v>71</v>
      </c>
      <c r="C72" s="7" t="s">
        <v>138</v>
      </c>
      <c r="D72" s="6" t="s">
        <v>139</v>
      </c>
      <c r="F72" s="94"/>
      <c r="G72" s="94" t="s">
        <v>243</v>
      </c>
      <c r="H72" s="98" t="str">
        <f>IF(A72="","",IF(SUMPRODUCT((Emprunts!$H$2:$H$1000=Inventaire!A72)*(Emprunts!$M$2:$M$1000=""))=0,"Au stock","Sortie"))</f>
        <v>Au stock</v>
      </c>
    </row>
    <row r="73" spans="1:8" x14ac:dyDescent="0.25">
      <c r="A73" s="5" t="s">
        <v>140</v>
      </c>
      <c r="B73" s="6" t="s">
        <v>71</v>
      </c>
      <c r="C73" s="7" t="s">
        <v>138</v>
      </c>
      <c r="D73" s="6" t="s">
        <v>141</v>
      </c>
      <c r="E73" s="7" t="s">
        <v>142</v>
      </c>
      <c r="F73" s="94"/>
      <c r="G73" s="94" t="s">
        <v>244</v>
      </c>
      <c r="H73" s="98" t="str">
        <f>IF(A73="","",IF(SUMPRODUCT((Emprunts!$H$2:$H$1000=Inventaire!A73)*(Emprunts!$M$2:$M$1000=""))=0,"Au stock","Sortie"))</f>
        <v>Au stock</v>
      </c>
    </row>
    <row r="74" spans="1:8" ht="30" x14ac:dyDescent="0.25">
      <c r="A74" s="1" t="s">
        <v>238</v>
      </c>
      <c r="B74" s="3" t="s">
        <v>77</v>
      </c>
      <c r="C74" s="3" t="s">
        <v>248</v>
      </c>
      <c r="D74" s="10" t="s">
        <v>247</v>
      </c>
      <c r="E74" s="3" t="s">
        <v>225</v>
      </c>
      <c r="F74" s="94" t="s">
        <v>246</v>
      </c>
      <c r="G74" s="94" t="s">
        <v>249</v>
      </c>
      <c r="H74" s="98" t="str">
        <f>IF(A74="","",IF(SUMPRODUCT((Emprunts!$H$2:$H$1000=Inventaire!A74)*(Emprunts!$M$2:$M$1000=""))=0,"Au stock","Sortie"))</f>
        <v>Au stock</v>
      </c>
    </row>
    <row r="75" spans="1:8" ht="30" x14ac:dyDescent="0.25">
      <c r="A75" s="1" t="s">
        <v>251</v>
      </c>
      <c r="B75" s="3" t="s">
        <v>77</v>
      </c>
      <c r="C75" s="3" t="s">
        <v>248</v>
      </c>
      <c r="D75" s="10" t="s">
        <v>247</v>
      </c>
      <c r="E75" s="3" t="s">
        <v>225</v>
      </c>
      <c r="F75" s="94" t="s">
        <v>246</v>
      </c>
      <c r="G75" s="94" t="s">
        <v>252</v>
      </c>
      <c r="H75" s="98" t="str">
        <f>IF(A75="","",IF(SUMPRODUCT((Emprunts!$H$2:$H$1000=Inventaire!A75)*(Emprunts!$M$2:$M$1000=""))=0,"Au stock","Sortie"))</f>
        <v>Au stock</v>
      </c>
    </row>
    <row r="76" spans="1:8" x14ac:dyDescent="0.25">
      <c r="A76" s="5" t="s">
        <v>254</v>
      </c>
      <c r="B76" s="6" t="s">
        <v>77</v>
      </c>
      <c r="C76" s="6" t="s">
        <v>74</v>
      </c>
      <c r="D76" s="6" t="s">
        <v>75</v>
      </c>
      <c r="E76" s="7" t="s">
        <v>76</v>
      </c>
      <c r="F76" s="94" t="s">
        <v>255</v>
      </c>
      <c r="G76" s="94" t="s">
        <v>253</v>
      </c>
      <c r="H76" s="98" t="str">
        <f>IF(A76="","",IF(SUMPRODUCT((Emprunts!$H$2:$H$1000=Inventaire!A76)*(Emprunts!$M$2:$M$1000=""))=0,"Au stock","Sortie"))</f>
        <v>Au stock</v>
      </c>
    </row>
    <row r="77" spans="1:8" x14ac:dyDescent="0.25">
      <c r="A77" s="1"/>
      <c r="B77" s="3"/>
      <c r="C77" s="3"/>
      <c r="D77" s="10"/>
      <c r="E77" s="3"/>
      <c r="F77" s="94"/>
      <c r="G77" s="94"/>
      <c r="H77" s="98" t="str">
        <f>IF(A77="","",IF(SUMPRODUCT((Emprunts!$H$2:$H$1000=Inventaire!A77)*(Emprunts!$M$2:$M$1000=""))=0,"Au stock","Sortie"))</f>
        <v/>
      </c>
    </row>
    <row r="78" spans="1:8" x14ac:dyDescent="0.25">
      <c r="A78" s="1"/>
      <c r="B78" s="3"/>
      <c r="C78" s="3"/>
      <c r="D78" s="10"/>
      <c r="E78" s="3"/>
      <c r="F78" s="94"/>
      <c r="G78" s="94"/>
      <c r="H78" s="98" t="str">
        <f>IF(A78="","",IF(SUMPRODUCT((Emprunts!$H$2:$H$1000=Inventaire!A78)*(Emprunts!$M$2:$M$1000=""))=0,"Au stock","Sortie"))</f>
        <v/>
      </c>
    </row>
    <row r="79" spans="1:8" x14ac:dyDescent="0.25">
      <c r="A79" s="1"/>
      <c r="B79" s="3"/>
      <c r="C79" s="3"/>
      <c r="D79" s="10"/>
      <c r="E79" s="3"/>
      <c r="F79" s="94"/>
      <c r="G79" s="94"/>
      <c r="H79" s="98" t="str">
        <f>IF(A79="","",IF(SUMPRODUCT((Emprunts!$H$2:$H$1000=Inventaire!A79)*(Emprunts!$M$2:$M$1000=""))=0,"Au stock","Sortie"))</f>
        <v/>
      </c>
    </row>
    <row r="80" spans="1:8" x14ac:dyDescent="0.25">
      <c r="A80" s="1"/>
      <c r="B80" s="3"/>
      <c r="C80" s="3"/>
      <c r="D80" s="10"/>
      <c r="E80" s="3"/>
      <c r="F80" s="94"/>
      <c r="G80" s="94"/>
      <c r="H80" s="98" t="str">
        <f>IF(A80="","",IF(SUMPRODUCT((Emprunts!$H$2:$H$1000=Inventaire!A80)*(Emprunts!$M$2:$M$1000=""))=0,"Au stock","Sortie"))</f>
        <v/>
      </c>
    </row>
    <row r="81" spans="1:10" x14ac:dyDescent="0.25">
      <c r="A81" s="1"/>
      <c r="B81" s="3"/>
      <c r="C81" s="3"/>
      <c r="D81" s="10"/>
      <c r="E81" s="3"/>
      <c r="F81" s="94"/>
      <c r="G81" s="94"/>
      <c r="H81" s="98" t="str">
        <f>IF(A81="","",IF(SUMPRODUCT((Emprunts!$H$2:$H$1000=Inventaire!A81)*(Emprunts!$M$2:$M$1000=""))=0,"Au stock","Sortie"))</f>
        <v/>
      </c>
    </row>
    <row r="82" spans="1:10" x14ac:dyDescent="0.25">
      <c r="A82" s="1"/>
      <c r="B82" s="3"/>
      <c r="C82" s="3"/>
      <c r="D82" s="10"/>
      <c r="E82" s="3"/>
      <c r="F82" s="94"/>
      <c r="G82" s="94"/>
      <c r="H82" s="98" t="str">
        <f>IF(A82="","",IF(SUMPRODUCT((Emprunts!$H$2:$H$1000=Inventaire!A82)*(Emprunts!$M$2:$M$1000=""))=0,"Au stock","Sortie"))</f>
        <v/>
      </c>
    </row>
    <row r="83" spans="1:10" x14ac:dyDescent="0.25">
      <c r="A83" s="1"/>
      <c r="B83" s="3"/>
      <c r="C83" s="3"/>
      <c r="D83" s="10"/>
      <c r="E83" s="3"/>
      <c r="F83" s="94"/>
      <c r="G83" s="94"/>
      <c r="H83" s="98" t="str">
        <f>IF(A83="","",IF(SUMPRODUCT((Emprunts!$H$2:$H$1000=Inventaire!A83)*(Emprunts!$M$2:$M$1000=""))=0,"Au stock","Sortie"))</f>
        <v/>
      </c>
    </row>
    <row r="84" spans="1:10" x14ac:dyDescent="0.25">
      <c r="A84" s="1"/>
      <c r="B84" s="3"/>
      <c r="C84" s="3"/>
      <c r="D84" s="10"/>
      <c r="E84" s="3"/>
      <c r="F84" s="94"/>
      <c r="G84" s="94"/>
      <c r="H84" s="98" t="str">
        <f>IF(A84="","",IF(SUMPRODUCT((Emprunts!$H$2:$H$1000=Inventaire!A84)*(Emprunts!$M$2:$M$1000=""))=0,"Au stock","Sortie"))</f>
        <v/>
      </c>
    </row>
    <row r="85" spans="1:10" x14ac:dyDescent="0.25">
      <c r="A85" s="1"/>
      <c r="B85" s="3"/>
      <c r="C85" s="3"/>
      <c r="D85" s="10"/>
      <c r="E85" s="3"/>
      <c r="F85" s="94"/>
      <c r="G85" s="94"/>
      <c r="H85" s="98" t="str">
        <f>IF(A85="","",IF(SUMPRODUCT((Emprunts!$H$2:$H$1000=Inventaire!A85)*(Emprunts!$M$2:$M$1000=""))=0,"Au stock","Sortie"))</f>
        <v/>
      </c>
    </row>
    <row r="86" spans="1:10" x14ac:dyDescent="0.25">
      <c r="A86" s="1"/>
      <c r="B86" s="3"/>
      <c r="C86" s="3"/>
      <c r="D86" s="10"/>
      <c r="E86" s="3"/>
      <c r="F86" s="94"/>
      <c r="G86" s="94"/>
      <c r="H86" s="98" t="str">
        <f>IF(A86="","",IF(SUMPRODUCT((Emprunts!$H$2:$H$1000=Inventaire!A86)*(Emprunts!$M$2:$M$1000=""))=0,"Au stock","Sortie"))</f>
        <v/>
      </c>
    </row>
    <row r="87" spans="1:10" x14ac:dyDescent="0.25">
      <c r="A87" s="1"/>
      <c r="B87" s="3"/>
      <c r="C87" s="3"/>
      <c r="D87" s="10"/>
      <c r="E87" s="3"/>
      <c r="F87" s="94"/>
      <c r="G87" s="94"/>
      <c r="H87" s="98" t="str">
        <f>IF(A87="","",IF(SUMPRODUCT((Emprunts!$H$2:$H$1000=Inventaire!A87)*(Emprunts!$M$2:$M$1000=""))=0,"Au stock","Sortie"))</f>
        <v/>
      </c>
    </row>
    <row r="88" spans="1:10" x14ac:dyDescent="0.25">
      <c r="A88" s="1"/>
      <c r="B88" s="3"/>
      <c r="C88" s="3"/>
      <c r="D88" s="10"/>
      <c r="E88" s="3"/>
      <c r="F88" s="94"/>
      <c r="G88" s="94"/>
      <c r="H88" s="98" t="str">
        <f>IF(A88="","",IF(SUMPRODUCT((Emprunts!$H$2:$H$1000=Inventaire!A88)*(Emprunts!$M$2:$M$1000=""))=0,"Au stock","Sortie"))</f>
        <v/>
      </c>
    </row>
    <row r="89" spans="1:10" x14ac:dyDescent="0.25">
      <c r="A89" s="1"/>
      <c r="B89" s="3"/>
      <c r="C89" s="3"/>
      <c r="D89" s="10"/>
      <c r="E89" s="3"/>
      <c r="F89" s="94"/>
      <c r="G89" s="94"/>
      <c r="H89" s="98" t="str">
        <f>IF(A89="","",IF(SUMPRODUCT((Emprunts!$H$2:$H$1000=Inventaire!A89)*(Emprunts!$M$2:$M$1000=""))=0,"Au stock","Sortie"))</f>
        <v/>
      </c>
    </row>
    <row r="90" spans="1:10" x14ac:dyDescent="0.25">
      <c r="A90" s="1"/>
      <c r="B90" s="3"/>
      <c r="C90" s="3"/>
      <c r="D90" s="10"/>
      <c r="E90" s="3"/>
      <c r="F90" s="94"/>
      <c r="G90" s="94"/>
      <c r="H90" s="98" t="str">
        <f>IF(A90="","",IF(SUMPRODUCT((Emprunts!$H$2:$H$1000=Inventaire!A90)*(Emprunts!$M$2:$M$1000=""))=0,"Au stock","Sortie"))</f>
        <v/>
      </c>
    </row>
    <row r="91" spans="1:10" x14ac:dyDescent="0.25">
      <c r="A91" s="1"/>
      <c r="B91" s="3"/>
      <c r="C91" s="3"/>
      <c r="D91" s="10"/>
      <c r="E91" s="3"/>
      <c r="F91" s="94"/>
      <c r="G91" s="94"/>
      <c r="H91" s="98" t="str">
        <f>IF(A91="","",IF(SUMPRODUCT((Emprunts!$H$2:$H$1000=Inventaire!A91)*(Emprunts!$M$2:$M$1000=""))=0,"Au stock","Sortie"))</f>
        <v/>
      </c>
    </row>
    <row r="92" spans="1:10" x14ac:dyDescent="0.25">
      <c r="A92" s="1"/>
      <c r="B92" s="3"/>
      <c r="C92" s="3"/>
      <c r="D92" s="10"/>
      <c r="E92" s="3"/>
      <c r="F92" s="94"/>
      <c r="G92" s="94"/>
      <c r="H92" s="98" t="str">
        <f>IF(A92="","",IF(SUMPRODUCT((Emprunts!$H$2:$H$1000=Inventaire!A92)*(Emprunts!$M$2:$M$1000=""))=0,"Au stock","Sortie"))</f>
        <v/>
      </c>
    </row>
    <row r="93" spans="1:10" x14ac:dyDescent="0.25">
      <c r="A93" s="1"/>
      <c r="B93" s="3"/>
      <c r="C93" s="3"/>
      <c r="D93" s="10"/>
      <c r="E93" s="3"/>
      <c r="F93" s="94"/>
      <c r="G93" s="94"/>
      <c r="H93" s="98" t="str">
        <f>IF(A93="","",IF(SUMPRODUCT((Emprunts!$H$2:$H$1000=Inventaire!A93)*(Emprunts!$M$2:$M$1000=""))=0,"Au stock","Sortie"))</f>
        <v/>
      </c>
    </row>
    <row r="94" spans="1:10" x14ac:dyDescent="0.25">
      <c r="A94" s="1"/>
      <c r="B94" s="3"/>
      <c r="C94" s="3"/>
      <c r="D94" s="10"/>
      <c r="E94" s="3"/>
      <c r="F94" s="94"/>
      <c r="G94" s="94"/>
      <c r="H94" s="98" t="str">
        <f>IF(A94="","",IF(SUMPRODUCT((Emprunts!$H$2:$H$1000=Inventaire!A94)*(Emprunts!$M$2:$M$1000=""))=0,"Au stock","Sortie"))</f>
        <v/>
      </c>
    </row>
    <row r="95" spans="1:10" s="11" customFormat="1" x14ac:dyDescent="0.25">
      <c r="A95" s="1"/>
      <c r="B95" s="3"/>
      <c r="C95" s="3"/>
      <c r="D95" s="10"/>
      <c r="E95" s="3"/>
      <c r="F95" s="96"/>
      <c r="G95" s="96"/>
      <c r="H95" s="98" t="str">
        <f>IF(A95="","",IF(SUMPRODUCT((Emprunts!$H$2:$H$1000=Inventaire!A95)*(Emprunts!$M$2:$M$1000=""))=0,"Au stock","Sortie"))</f>
        <v/>
      </c>
      <c r="I95" s="8"/>
      <c r="J95" s="8"/>
    </row>
    <row r="96" spans="1:10" x14ac:dyDescent="0.25">
      <c r="A96" s="1"/>
      <c r="B96" s="3"/>
      <c r="C96" s="3"/>
      <c r="D96" s="10"/>
      <c r="E96" s="3"/>
      <c r="F96" s="94"/>
      <c r="G96" s="94"/>
      <c r="H96" s="98" t="str">
        <f>IF(A96="","",IF(SUMPRODUCT((Emprunts!$H$2:$H$1000=Inventaire!A96)*(Emprunts!$M$2:$M$1000=""))=0,"Au stock","Sortie"))</f>
        <v/>
      </c>
    </row>
    <row r="97" spans="1:8" x14ac:dyDescent="0.25">
      <c r="A97" s="1"/>
      <c r="B97" s="3"/>
      <c r="C97" s="3"/>
      <c r="D97" s="10"/>
      <c r="E97" s="3"/>
      <c r="F97" s="94"/>
      <c r="G97" s="94"/>
      <c r="H97" s="98" t="str">
        <f>IF(A97="","",IF(SUMPRODUCT((Emprunts!$H$2:$H$1000=Inventaire!A97)*(Emprunts!$M$2:$M$1000=""))=0,"Au stock","Sortie"))</f>
        <v/>
      </c>
    </row>
    <row r="98" spans="1:8" x14ac:dyDescent="0.25">
      <c r="A98" s="1"/>
      <c r="B98" s="3"/>
      <c r="C98" s="3"/>
      <c r="D98" s="10"/>
      <c r="E98" s="3"/>
      <c r="F98" s="94"/>
      <c r="G98" s="94"/>
      <c r="H98" s="98" t="str">
        <f>IF(A98="","",IF(SUMPRODUCT((Emprunts!$H$2:$H$1000=Inventaire!A98)*(Emprunts!$M$2:$M$1000=""))=0,"Au stock","Sortie"))</f>
        <v/>
      </c>
    </row>
    <row r="99" spans="1:8" x14ac:dyDescent="0.25">
      <c r="A99" s="1"/>
      <c r="B99" s="3"/>
      <c r="C99" s="3"/>
      <c r="D99" s="10"/>
      <c r="E99" s="3"/>
      <c r="F99" s="94"/>
      <c r="G99" s="94"/>
      <c r="H99" s="98" t="str">
        <f>IF(A99="","",IF(SUMPRODUCT((Emprunts!$H$2:$H$1000=Inventaire!A99)*(Emprunts!$M$2:$M$1000=""))=0,"Au stock","Sortie"))</f>
        <v/>
      </c>
    </row>
    <row r="100" spans="1:8" x14ac:dyDescent="0.25">
      <c r="A100" s="1"/>
      <c r="B100" s="3"/>
      <c r="C100" s="3"/>
      <c r="D100" s="10"/>
      <c r="E100" s="3"/>
      <c r="F100" s="94"/>
      <c r="G100" s="94"/>
      <c r="H100" s="98" t="str">
        <f>IF(A100="","",IF(SUMPRODUCT((Emprunts!$H$2:$H$1000=Inventaire!A100)*(Emprunts!$M$2:$M$1000=""))=0,"Au stock","Sortie"))</f>
        <v/>
      </c>
    </row>
    <row r="101" spans="1:8" x14ac:dyDescent="0.25">
      <c r="A101" s="1"/>
      <c r="B101" s="3"/>
      <c r="C101" s="3"/>
      <c r="D101" s="10"/>
      <c r="E101" s="3"/>
      <c r="F101" s="94"/>
      <c r="G101" s="94"/>
      <c r="H101" s="98" t="str">
        <f>IF(A101="","",IF(SUMPRODUCT((Emprunts!$H$2:$H$1000=Inventaire!A101)*(Emprunts!$M$2:$M$1000=""))=0,"Au stock","Sortie"))</f>
        <v/>
      </c>
    </row>
    <row r="102" spans="1:8" x14ac:dyDescent="0.25">
      <c r="A102" s="1"/>
      <c r="B102" s="3"/>
      <c r="C102" s="3"/>
      <c r="D102" s="10"/>
      <c r="E102" s="3"/>
      <c r="F102" s="94"/>
      <c r="G102" s="94"/>
      <c r="H102" s="98" t="str">
        <f>IF(A102="","",IF(SUMPRODUCT((Emprunts!$H$2:$H$1000=Inventaire!A102)*(Emprunts!$M$2:$M$1000=""))=0,"Au stock","Sortie"))</f>
        <v/>
      </c>
    </row>
    <row r="103" spans="1:8" x14ac:dyDescent="0.25">
      <c r="A103" s="1"/>
      <c r="B103" s="3"/>
      <c r="C103" s="3"/>
      <c r="D103" s="10"/>
      <c r="E103" s="3"/>
      <c r="F103" s="94"/>
      <c r="G103" s="94"/>
      <c r="H103" s="98" t="str">
        <f>IF(A103="","",IF(SUMPRODUCT((Emprunts!$H$2:$H$1000=Inventaire!A103)*(Emprunts!$M$2:$M$1000=""))=0,"Au stock","Sortie"))</f>
        <v/>
      </c>
    </row>
    <row r="104" spans="1:8" x14ac:dyDescent="0.25">
      <c r="A104" s="1"/>
      <c r="B104" s="3"/>
      <c r="C104" s="3"/>
      <c r="D104" s="10"/>
      <c r="E104" s="3"/>
      <c r="F104" s="94"/>
      <c r="G104" s="94"/>
      <c r="H104" s="98" t="str">
        <f>IF(A104="","",IF(SUMPRODUCT((Emprunts!$H$2:$H$1000=Inventaire!A104)*(Emprunts!$M$2:$M$1000=""))=0,"Au stock","Sortie"))</f>
        <v/>
      </c>
    </row>
    <row r="105" spans="1:8" x14ac:dyDescent="0.25">
      <c r="A105" s="1"/>
      <c r="B105" s="3"/>
      <c r="C105" s="3"/>
      <c r="D105" s="10"/>
      <c r="E105" s="3"/>
      <c r="F105" s="94"/>
      <c r="G105" s="94"/>
      <c r="H105" s="98" t="str">
        <f>IF(A105="","",IF(SUMPRODUCT((Emprunts!$H$2:$H$1000=Inventaire!A105)*(Emprunts!$M$2:$M$1000=""))=0,"Au stock","Sortie"))</f>
        <v/>
      </c>
    </row>
    <row r="106" spans="1:8" x14ac:dyDescent="0.25">
      <c r="A106" s="1"/>
      <c r="B106" s="3"/>
      <c r="C106" s="3"/>
      <c r="D106" s="10"/>
      <c r="E106" s="3"/>
      <c r="F106" s="94"/>
      <c r="G106" s="94"/>
      <c r="H106" s="98" t="str">
        <f>IF(A106="","",IF(SUMPRODUCT((Emprunts!$H$2:$H$1000=Inventaire!A106)*(Emprunts!$M$2:$M$1000=""))=0,"Au stock","Sortie"))</f>
        <v/>
      </c>
    </row>
    <row r="107" spans="1:8" x14ac:dyDescent="0.25">
      <c r="A107" s="1"/>
      <c r="B107" s="3"/>
      <c r="C107" s="3"/>
      <c r="D107" s="10"/>
      <c r="E107" s="3"/>
      <c r="F107" s="94"/>
      <c r="G107" s="94"/>
      <c r="H107" s="98" t="str">
        <f>IF(A107="","",IF(SUMPRODUCT((Emprunts!$H$2:$H$1000=Inventaire!A107)*(Emprunts!$M$2:$M$1000=""))=0,"Au stock","Sortie"))</f>
        <v/>
      </c>
    </row>
    <row r="108" spans="1:8" x14ac:dyDescent="0.25">
      <c r="A108" s="1"/>
      <c r="B108" s="3"/>
      <c r="C108" s="3"/>
      <c r="D108" s="10"/>
      <c r="E108" s="3"/>
      <c r="F108" s="94"/>
      <c r="G108" s="94"/>
      <c r="H108" s="98" t="str">
        <f>IF(A108="","",IF(SUMPRODUCT((Emprunts!$H$2:$H$1000=Inventaire!A108)*(Emprunts!$M$2:$M$1000=""))=0,"Au stock","Sortie"))</f>
        <v/>
      </c>
    </row>
    <row r="109" spans="1:8" x14ac:dyDescent="0.25">
      <c r="A109" s="1"/>
      <c r="B109" s="3"/>
      <c r="C109" s="3"/>
      <c r="D109" s="10"/>
      <c r="E109" s="3"/>
      <c r="F109" s="94"/>
      <c r="G109" s="94"/>
      <c r="H109" s="98" t="str">
        <f>IF(A109="","",IF(SUMPRODUCT((Emprunts!$H$2:$H$1000=Inventaire!A109)*(Emprunts!$M$2:$M$1000=""))=0,"Au stock","Sortie"))</f>
        <v/>
      </c>
    </row>
    <row r="110" spans="1:8" x14ac:dyDescent="0.25">
      <c r="A110" s="1"/>
      <c r="B110" s="3"/>
      <c r="C110" s="3"/>
      <c r="D110" s="10"/>
      <c r="E110" s="3"/>
      <c r="F110" s="94"/>
      <c r="G110" s="94"/>
      <c r="H110" s="98" t="str">
        <f>IF(A110="","",IF(SUMPRODUCT((Emprunts!$H$2:$H$1000=Inventaire!A110)*(Emprunts!$M$2:$M$1000=""))=0,"Au stock","Sortie"))</f>
        <v/>
      </c>
    </row>
    <row r="111" spans="1:8" x14ac:dyDescent="0.25">
      <c r="A111" s="1"/>
      <c r="B111" s="3"/>
      <c r="C111" s="3"/>
      <c r="D111" s="10"/>
      <c r="E111" s="3"/>
      <c r="F111" s="94"/>
      <c r="G111" s="94"/>
      <c r="H111" s="98" t="str">
        <f>IF(A111="","",IF(SUMPRODUCT((Emprunts!$H$2:$H$1000=Inventaire!A111)*(Emprunts!$M$2:$M$1000=""))=0,"Au stock","Sortie"))</f>
        <v/>
      </c>
    </row>
    <row r="112" spans="1:8" x14ac:dyDescent="0.25">
      <c r="A112" s="1"/>
      <c r="B112" s="3"/>
      <c r="C112" s="3"/>
      <c r="D112" s="10"/>
      <c r="E112" s="3"/>
      <c r="F112" s="94"/>
      <c r="G112" s="94"/>
      <c r="H112" s="98" t="str">
        <f>IF(A112="","",IF(SUMPRODUCT((Emprunts!$H$2:$H$1000=Inventaire!A112)*(Emprunts!$M$2:$M$1000=""))=0,"Au stock","Sortie"))</f>
        <v/>
      </c>
    </row>
    <row r="113" spans="1:8" x14ac:dyDescent="0.25">
      <c r="A113" s="1"/>
      <c r="B113" s="3"/>
      <c r="C113" s="3"/>
      <c r="D113" s="10"/>
      <c r="E113" s="3"/>
      <c r="F113" s="94"/>
      <c r="G113" s="94"/>
      <c r="H113" s="98" t="str">
        <f>IF(A113="","",IF(SUMPRODUCT((Emprunts!$H$2:$H$1000=Inventaire!A113)*(Emprunts!$M$2:$M$1000=""))=0,"Au stock","Sortie"))</f>
        <v/>
      </c>
    </row>
    <row r="114" spans="1:8" x14ac:dyDescent="0.25">
      <c r="A114" s="1"/>
      <c r="B114" s="3"/>
      <c r="C114" s="3"/>
      <c r="D114" s="10"/>
      <c r="E114" s="3"/>
      <c r="F114" s="94"/>
      <c r="G114" s="94"/>
      <c r="H114" s="98" t="str">
        <f>IF(A114="","",IF(SUMPRODUCT((Emprunts!$H$2:$H$1000=Inventaire!A114)*(Emprunts!$M$2:$M$1000=""))=0,"Au stock","Sortie"))</f>
        <v/>
      </c>
    </row>
    <row r="115" spans="1:8" x14ac:dyDescent="0.25">
      <c r="A115" s="1"/>
      <c r="B115" s="3"/>
      <c r="C115" s="3"/>
      <c r="D115" s="10"/>
      <c r="E115" s="3"/>
      <c r="F115" s="94"/>
      <c r="G115" s="94"/>
      <c r="H115" s="98" t="str">
        <f>IF(A115="","",IF(SUMPRODUCT((Emprunts!$H$2:$H$1000=Inventaire!A115)*(Emprunts!$M$2:$M$1000=""))=0,"Au stock","Sortie"))</f>
        <v/>
      </c>
    </row>
    <row r="116" spans="1:8" x14ac:dyDescent="0.25">
      <c r="A116" s="1"/>
      <c r="B116" s="3"/>
      <c r="C116" s="3"/>
      <c r="D116" s="10"/>
      <c r="E116" s="3"/>
      <c r="F116" s="94"/>
      <c r="G116" s="94"/>
      <c r="H116" s="98" t="str">
        <f>IF(A116="","",IF(SUMPRODUCT((Emprunts!$H$2:$H$1000=Inventaire!A116)*(Emprunts!$M$2:$M$1000=""))=0,"Au stock","Sortie"))</f>
        <v/>
      </c>
    </row>
    <row r="117" spans="1:8" x14ac:dyDescent="0.25">
      <c r="B117" s="7"/>
      <c r="C117" s="7"/>
      <c r="F117" s="94"/>
      <c r="G117" s="94"/>
      <c r="H117" s="98" t="str">
        <f>IF(A117="","",IF(SUMPRODUCT((Emprunts!$H$2:$H$1000=Inventaire!A117)*(Emprunts!$M$2:$M$1000=""))=0,"Au stock","Sortie"))</f>
        <v/>
      </c>
    </row>
    <row r="118" spans="1:8" x14ac:dyDescent="0.25">
      <c r="A118" s="1"/>
      <c r="B118" s="3"/>
      <c r="C118" s="3"/>
      <c r="D118" s="10"/>
      <c r="E118" s="3"/>
      <c r="F118" s="94"/>
      <c r="G118" s="94"/>
      <c r="H118" s="98" t="str">
        <f>IF(A118="","",IF(SUMPRODUCT((Emprunts!$H$2:$H$1000=Inventaire!A118)*(Emprunts!$M$2:$M$1000=""))=0,"Au stock","Sortie"))</f>
        <v/>
      </c>
    </row>
    <row r="119" spans="1:8" x14ac:dyDescent="0.25">
      <c r="A119" s="1"/>
      <c r="B119" s="3"/>
      <c r="C119" s="3"/>
      <c r="D119" s="10"/>
      <c r="E119" s="3"/>
      <c r="F119" s="94"/>
      <c r="G119" s="94"/>
      <c r="H119" s="98" t="str">
        <f>IF(A119="","",IF(SUMPRODUCT((Emprunts!$H$2:$H$1000=Inventaire!A119)*(Emprunts!$M$2:$M$1000=""))=0,"Au stock","Sortie"))</f>
        <v/>
      </c>
    </row>
    <row r="120" spans="1:8" x14ac:dyDescent="0.25">
      <c r="A120" s="1"/>
      <c r="B120" s="3"/>
      <c r="C120" s="3"/>
      <c r="D120" s="10"/>
      <c r="E120" s="3"/>
      <c r="F120" s="94"/>
      <c r="G120" s="94"/>
      <c r="H120" s="98" t="str">
        <f>IF(A120="","",IF(SUMPRODUCT((Emprunts!$H$2:$H$1000=Inventaire!A120)*(Emprunts!$M$2:$M$1000=""))=0,"Au stock","Sortie"))</f>
        <v/>
      </c>
    </row>
    <row r="121" spans="1:8" x14ac:dyDescent="0.25">
      <c r="A121" s="12"/>
      <c r="B121" s="13"/>
      <c r="C121" s="13"/>
      <c r="D121" s="14"/>
      <c r="E121" s="13"/>
      <c r="F121" s="94"/>
      <c r="G121" s="94"/>
      <c r="H121" s="98" t="str">
        <f>IF(A121="","",IF(SUMPRODUCT((Emprunts!$H$2:$H$1000=Inventaire!A121)*(Emprunts!$M$2:$M$1000=""))=0,"Au stock","Sortie"))</f>
        <v/>
      </c>
    </row>
    <row r="122" spans="1:8" x14ac:dyDescent="0.25">
      <c r="A122" s="12"/>
      <c r="B122" s="13"/>
      <c r="C122" s="13"/>
      <c r="D122" s="14"/>
      <c r="E122" s="13"/>
      <c r="F122" s="94"/>
      <c r="G122" s="94"/>
      <c r="H122" s="98" t="str">
        <f>IF(A122="","",IF(SUMPRODUCT((Emprunts!$H$2:$H$1000=Inventaire!A122)*(Emprunts!$M$2:$M$1000=""))=0,"Au stock","Sortie"))</f>
        <v/>
      </c>
    </row>
    <row r="123" spans="1:8" x14ac:dyDescent="0.25">
      <c r="A123" s="1"/>
      <c r="B123" s="3"/>
      <c r="C123" s="3"/>
      <c r="D123" s="10"/>
      <c r="E123" s="3"/>
      <c r="F123" s="94"/>
      <c r="G123" s="94"/>
      <c r="H123" s="98" t="str">
        <f>IF(A123="","",IF(SUMPRODUCT((Emprunts!$H$2:$H$1000=Inventaire!A123)*(Emprunts!$M$2:$M$1000=""))=0,"Au stock","Sortie"))</f>
        <v/>
      </c>
    </row>
    <row r="124" spans="1:8" x14ac:dyDescent="0.25">
      <c r="A124" s="12"/>
      <c r="B124" s="13"/>
      <c r="C124" s="13"/>
      <c r="D124" s="14"/>
      <c r="E124" s="13"/>
      <c r="F124" s="94"/>
      <c r="G124" s="94"/>
      <c r="H124" s="98" t="str">
        <f>IF(A124="","",IF(SUMPRODUCT((Emprunts!$H$2:$H$1000=Inventaire!A124)*(Emprunts!$M$2:$M$1000=""))=0,"Au stock","Sortie"))</f>
        <v/>
      </c>
    </row>
    <row r="125" spans="1:8" x14ac:dyDescent="0.25">
      <c r="A125" s="12"/>
      <c r="B125" s="13"/>
      <c r="C125" s="13"/>
      <c r="D125" s="14"/>
      <c r="E125" s="13"/>
      <c r="F125" s="94"/>
      <c r="G125" s="94"/>
      <c r="H125" s="98" t="str">
        <f>IF(A125="","",IF(SUMPRODUCT((Emprunts!$H$2:$H$1000=Inventaire!A125)*(Emprunts!$M$2:$M$1000=""))=0,"Au stock","Sortie"))</f>
        <v/>
      </c>
    </row>
    <row r="126" spans="1:8" x14ac:dyDescent="0.25">
      <c r="A126" s="1"/>
      <c r="B126" s="3"/>
      <c r="C126" s="3"/>
      <c r="D126" s="10"/>
      <c r="E126" s="3"/>
      <c r="F126" s="94"/>
      <c r="G126" s="94"/>
      <c r="H126" s="98" t="str">
        <f>IF(A126="","",IF(SUMPRODUCT((Emprunts!$H$2:$H$1000=Inventaire!A126)*(Emprunts!$M$2:$M$1000=""))=0,"Au stock","Sortie"))</f>
        <v/>
      </c>
    </row>
    <row r="127" spans="1:8" x14ac:dyDescent="0.25">
      <c r="A127" s="1"/>
      <c r="B127" s="3"/>
      <c r="C127" s="3"/>
      <c r="D127" s="10"/>
      <c r="E127" s="3"/>
      <c r="F127" s="94"/>
      <c r="G127" s="94"/>
      <c r="H127" s="98" t="str">
        <f>IF(A127="","",IF(SUMPRODUCT((Emprunts!$H$2:$H$1000=Inventaire!A127)*(Emprunts!$M$2:$M$1000=""))=0,"Au stock","Sortie"))</f>
        <v/>
      </c>
    </row>
    <row r="128" spans="1:8" x14ac:dyDescent="0.25">
      <c r="A128" s="1"/>
      <c r="B128" s="3"/>
      <c r="C128" s="3"/>
      <c r="D128" s="10"/>
      <c r="E128" s="3"/>
      <c r="F128" s="94"/>
      <c r="G128" s="94"/>
      <c r="H128" s="98" t="str">
        <f>IF(A128="","",IF(SUMPRODUCT((Emprunts!$H$2:$H$1000=Inventaire!A128)*(Emprunts!$M$2:$M$1000=""))=0,"Au stock","Sortie"))</f>
        <v/>
      </c>
    </row>
    <row r="129" spans="1:8" x14ac:dyDescent="0.25">
      <c r="A129" s="1"/>
      <c r="B129" s="3"/>
      <c r="C129" s="3"/>
      <c r="D129" s="10"/>
      <c r="E129" s="3"/>
      <c r="F129" s="94"/>
      <c r="G129" s="94"/>
      <c r="H129" s="98" t="str">
        <f>IF(A129="","",IF(SUMPRODUCT((Emprunts!$H$2:$H$1000=Inventaire!A129)*(Emprunts!$M$2:$M$1000=""))=0,"Au stock","Sortie"))</f>
        <v/>
      </c>
    </row>
    <row r="130" spans="1:8" x14ac:dyDescent="0.25">
      <c r="A130" s="1"/>
      <c r="B130" s="3"/>
      <c r="C130" s="3"/>
      <c r="D130" s="10"/>
      <c r="E130" s="3"/>
      <c r="F130" s="94"/>
      <c r="G130" s="94"/>
      <c r="H130" s="98" t="str">
        <f>IF(A130="","",IF(SUMPRODUCT((Emprunts!$H$2:$H$1000=Inventaire!A130)*(Emprunts!$M$2:$M$1000=""))=0,"Au stock","Sortie"))</f>
        <v/>
      </c>
    </row>
    <row r="131" spans="1:8" x14ac:dyDescent="0.25">
      <c r="A131" s="1"/>
      <c r="B131" s="3"/>
      <c r="C131" s="3"/>
      <c r="D131" s="10"/>
      <c r="E131" s="3"/>
      <c r="F131" s="94"/>
      <c r="G131" s="94"/>
      <c r="H131" s="98" t="str">
        <f>IF(A131="","",IF(SUMPRODUCT((Emprunts!$H$2:$H$1000=Inventaire!A131)*(Emprunts!$M$2:$M$1000=""))=0,"Au stock","Sortie"))</f>
        <v/>
      </c>
    </row>
    <row r="132" spans="1:8" x14ac:dyDescent="0.25">
      <c r="A132" s="1"/>
      <c r="B132" s="3"/>
      <c r="C132" s="3"/>
      <c r="D132" s="10"/>
      <c r="E132" s="3"/>
      <c r="F132" s="94"/>
      <c r="G132" s="94"/>
      <c r="H132" s="98" t="str">
        <f>IF(A132="","",IF(SUMPRODUCT((Emprunts!$H$2:$H$1000=Inventaire!A132)*(Emprunts!$M$2:$M$1000=""))=0,"Au stock","Sortie"))</f>
        <v/>
      </c>
    </row>
    <row r="133" spans="1:8" x14ac:dyDescent="0.25">
      <c r="A133" s="1"/>
      <c r="B133" s="3"/>
      <c r="C133" s="3"/>
      <c r="D133" s="10"/>
      <c r="E133" s="3"/>
      <c r="F133" s="94"/>
      <c r="G133" s="94"/>
      <c r="H133" s="98" t="str">
        <f>IF(A133="","",IF(SUMPRODUCT((Emprunts!$H$2:$H$1000=Inventaire!A133)*(Emprunts!$M$2:$M$1000=""))=0,"Au stock","Sortie"))</f>
        <v/>
      </c>
    </row>
    <row r="134" spans="1:8" x14ac:dyDescent="0.25">
      <c r="A134" s="1"/>
      <c r="B134" s="3"/>
      <c r="C134" s="3"/>
      <c r="D134" s="10"/>
      <c r="E134" s="3"/>
      <c r="F134" s="94"/>
      <c r="G134" s="94"/>
      <c r="H134" s="98" t="str">
        <f>IF(A134="","",IF(SUMPRODUCT((Emprunts!$H$2:$H$1000=Inventaire!A134)*(Emprunts!$M$2:$M$1000=""))=0,"Au stock","Sortie"))</f>
        <v/>
      </c>
    </row>
    <row r="135" spans="1:8" x14ac:dyDescent="0.25">
      <c r="A135" s="1"/>
      <c r="B135" s="3"/>
      <c r="C135" s="3"/>
      <c r="D135" s="10"/>
      <c r="E135" s="3"/>
      <c r="F135" s="94"/>
      <c r="G135" s="94"/>
      <c r="H135" s="98" t="str">
        <f>IF(A135="","",IF(SUMPRODUCT((Emprunts!$H$2:$H$1000=Inventaire!A135)*(Emprunts!$M$2:$M$1000=""))=0,"Au stock","Sortie"))</f>
        <v/>
      </c>
    </row>
    <row r="136" spans="1:8" x14ac:dyDescent="0.25">
      <c r="A136" s="1"/>
      <c r="B136" s="3"/>
      <c r="C136" s="3"/>
      <c r="D136" s="10"/>
      <c r="E136" s="3"/>
      <c r="F136" s="94"/>
      <c r="G136" s="94"/>
      <c r="H136" s="98" t="str">
        <f>IF(A136="","",IF(SUMPRODUCT((Emprunts!$H$2:$H$1000=Inventaire!A136)*(Emprunts!$M$2:$M$1000=""))=0,"Au stock","Sortie"))</f>
        <v/>
      </c>
    </row>
    <row r="137" spans="1:8" x14ac:dyDescent="0.25">
      <c r="A137" s="1"/>
      <c r="B137" s="3"/>
      <c r="C137" s="3"/>
      <c r="D137" s="10"/>
      <c r="E137" s="3"/>
      <c r="F137" s="94"/>
      <c r="G137" s="94"/>
      <c r="H137" s="98" t="str">
        <f>IF(A137="","",IF(SUMPRODUCT((Emprunts!$H$2:$H$1000=Inventaire!A137)*(Emprunts!$M$2:$M$1000=""))=0,"Au stock","Sortie"))</f>
        <v/>
      </c>
    </row>
    <row r="138" spans="1:8" x14ac:dyDescent="0.25">
      <c r="A138" s="1"/>
      <c r="B138" s="3"/>
      <c r="C138" s="3"/>
      <c r="D138" s="10"/>
      <c r="E138" s="3"/>
      <c r="F138" s="94"/>
      <c r="G138" s="94"/>
      <c r="H138" s="98" t="str">
        <f>IF(A138="","",IF(SUMPRODUCT((Emprunts!$H$2:$H$1000=Inventaire!A138)*(Emprunts!$M$2:$M$1000=""))=0,"Au stock","Sortie"))</f>
        <v/>
      </c>
    </row>
    <row r="139" spans="1:8" x14ac:dyDescent="0.25">
      <c r="A139" s="1"/>
      <c r="B139" s="3"/>
      <c r="C139" s="3"/>
      <c r="D139" s="10"/>
      <c r="E139" s="3"/>
      <c r="F139" s="94"/>
      <c r="G139" s="94"/>
      <c r="H139" s="98" t="str">
        <f>IF(A139="","",IF(SUMPRODUCT((Emprunts!$H$2:$H$1000=Inventaire!A139)*(Emprunts!$M$2:$M$1000=""))=0,"Au stock","Sortie"))</f>
        <v/>
      </c>
    </row>
    <row r="140" spans="1:8" x14ac:dyDescent="0.25">
      <c r="A140" s="1"/>
      <c r="B140" s="3"/>
      <c r="C140" s="3"/>
      <c r="D140" s="10"/>
      <c r="E140" s="3"/>
      <c r="F140" s="94"/>
      <c r="G140" s="94"/>
      <c r="H140" s="98" t="str">
        <f>IF(A140="","",IF(SUMPRODUCT((Emprunts!$H$2:$H$1000=Inventaire!A140)*(Emprunts!$M$2:$M$1000=""))=0,"Au stock","Sortie"))</f>
        <v/>
      </c>
    </row>
    <row r="141" spans="1:8" x14ac:dyDescent="0.25">
      <c r="A141" s="1"/>
      <c r="B141" s="3"/>
      <c r="C141" s="3"/>
      <c r="D141" s="10"/>
      <c r="E141" s="3"/>
      <c r="F141" s="94"/>
      <c r="G141" s="94"/>
      <c r="H141" s="98" t="str">
        <f>IF(A141="","",IF(SUMPRODUCT((Emprunts!$H$2:$H$1000=Inventaire!A141)*(Emprunts!$M$2:$M$1000=""))=0,"Au stock","Sortie"))</f>
        <v/>
      </c>
    </row>
    <row r="142" spans="1:8" x14ac:dyDescent="0.25">
      <c r="A142" s="1"/>
      <c r="B142" s="3"/>
      <c r="C142" s="3"/>
      <c r="D142" s="10"/>
      <c r="E142" s="3"/>
      <c r="F142" s="94"/>
      <c r="G142" s="94"/>
      <c r="H142" s="98" t="str">
        <f>IF(A142="","",IF(SUMPRODUCT((Emprunts!$H$2:$H$1000=Inventaire!A142)*(Emprunts!$M$2:$M$1000=""))=0,"Au stock","Sortie"))</f>
        <v/>
      </c>
    </row>
    <row r="143" spans="1:8" x14ac:dyDescent="0.25">
      <c r="A143" s="1"/>
      <c r="B143" s="3"/>
      <c r="C143" s="3"/>
      <c r="D143" s="10"/>
      <c r="E143" s="3"/>
      <c r="F143" s="94"/>
      <c r="G143" s="94"/>
      <c r="H143" s="98" t="str">
        <f>IF(A143="","",IF(SUMPRODUCT((Emprunts!$H$2:$H$1000=Inventaire!A143)*(Emprunts!$M$2:$M$1000=""))=0,"Au stock","Sortie"))</f>
        <v/>
      </c>
    </row>
    <row r="144" spans="1:8" x14ac:dyDescent="0.25">
      <c r="A144" s="1"/>
      <c r="B144" s="3"/>
      <c r="C144" s="3"/>
      <c r="D144" s="10"/>
      <c r="E144" s="3"/>
      <c r="F144" s="94"/>
      <c r="G144" s="94"/>
      <c r="H144" s="98" t="str">
        <f>IF(A144="","",IF(SUMPRODUCT((Emprunts!$H$2:$H$1000=Inventaire!A144)*(Emprunts!$M$2:$M$1000=""))=0,"Au stock","Sortie"))</f>
        <v/>
      </c>
    </row>
    <row r="145" spans="1:8" x14ac:dyDescent="0.25">
      <c r="A145" s="1"/>
      <c r="B145" s="3"/>
      <c r="C145" s="3"/>
      <c r="D145" s="10"/>
      <c r="E145" s="3"/>
      <c r="F145" s="94"/>
      <c r="G145" s="94"/>
      <c r="H145" s="98" t="str">
        <f>IF(A145="","",IF(SUMPRODUCT((Emprunts!$H$2:$H$1000=Inventaire!A145)*(Emprunts!$M$2:$M$1000=""))=0,"Au stock","Sortie"))</f>
        <v/>
      </c>
    </row>
    <row r="146" spans="1:8" x14ac:dyDescent="0.25">
      <c r="A146" s="1"/>
      <c r="B146" s="3"/>
      <c r="C146" s="3"/>
      <c r="D146" s="10"/>
      <c r="E146" s="3"/>
      <c r="F146" s="94"/>
      <c r="G146" s="94"/>
      <c r="H146" s="98" t="str">
        <f>IF(A146="","",IF(SUMPRODUCT((Emprunts!$H$2:$H$1000=Inventaire!A146)*(Emprunts!$M$2:$M$1000=""))=0,"Au stock","Sortie"))</f>
        <v/>
      </c>
    </row>
    <row r="147" spans="1:8" x14ac:dyDescent="0.25">
      <c r="A147" s="1"/>
      <c r="B147" s="3"/>
      <c r="C147" s="3"/>
      <c r="D147" s="10"/>
      <c r="E147" s="3"/>
      <c r="F147" s="94"/>
      <c r="G147" s="94"/>
      <c r="H147" s="98" t="str">
        <f>IF(A147="","",IF(SUMPRODUCT((Emprunts!$H$2:$H$1000=Inventaire!A147)*(Emprunts!$M$2:$M$1000=""))=0,"Au stock","Sortie"))</f>
        <v/>
      </c>
    </row>
    <row r="148" spans="1:8" x14ac:dyDescent="0.25">
      <c r="A148" s="1"/>
      <c r="B148" s="3"/>
      <c r="C148" s="3"/>
      <c r="D148" s="10"/>
      <c r="E148" s="3"/>
      <c r="F148" s="94"/>
      <c r="G148" s="94"/>
      <c r="H148" s="98" t="str">
        <f>IF(A148="","",IF(SUMPRODUCT((Emprunts!$H$2:$H$1000=Inventaire!A148)*(Emprunts!$M$2:$M$1000=""))=0,"Au stock","Sortie"))</f>
        <v/>
      </c>
    </row>
    <row r="149" spans="1:8" x14ac:dyDescent="0.25">
      <c r="A149" s="1"/>
      <c r="B149" s="3"/>
      <c r="C149" s="3"/>
      <c r="D149" s="10"/>
      <c r="E149" s="3"/>
      <c r="F149" s="94"/>
      <c r="G149" s="94"/>
      <c r="H149" s="98" t="str">
        <f>IF(A149="","",IF(SUMPRODUCT((Emprunts!$H$2:$H$1000=Inventaire!A149)*(Emprunts!$M$2:$M$1000=""))=0,"Au stock","Sortie"))</f>
        <v/>
      </c>
    </row>
    <row r="150" spans="1:8" x14ac:dyDescent="0.25">
      <c r="A150" s="1"/>
      <c r="B150" s="3"/>
      <c r="C150" s="3"/>
      <c r="D150" s="10"/>
      <c r="E150" s="3"/>
      <c r="F150" s="94"/>
      <c r="G150" s="94"/>
      <c r="H150" s="98" t="str">
        <f>IF(A150="","",IF(SUMPRODUCT((Emprunts!$H$2:$H$1000=Inventaire!A150)*(Emprunts!$M$2:$M$1000=""))=0,"Au stock","Sortie"))</f>
        <v/>
      </c>
    </row>
    <row r="151" spans="1:8" x14ac:dyDescent="0.25">
      <c r="A151" s="1"/>
      <c r="B151" s="3"/>
      <c r="C151" s="3"/>
      <c r="D151" s="10"/>
      <c r="E151" s="3"/>
      <c r="F151" s="94"/>
      <c r="G151" s="94"/>
      <c r="H151" s="98" t="str">
        <f>IF(A151="","",IF(SUMPRODUCT((Emprunts!$H$2:$H$1000=Inventaire!A151)*(Emprunts!$M$2:$M$1000=""))=0,"Au stock","Sortie"))</f>
        <v/>
      </c>
    </row>
    <row r="152" spans="1:8" x14ac:dyDescent="0.25">
      <c r="A152" s="1"/>
      <c r="B152" s="3"/>
      <c r="C152" s="3"/>
      <c r="D152" s="10"/>
      <c r="E152" s="3"/>
      <c r="F152" s="94"/>
      <c r="G152" s="94"/>
      <c r="H152" s="98" t="str">
        <f>IF(A152="","",IF(SUMPRODUCT((Emprunts!$H$2:$H$1000=Inventaire!A152)*(Emprunts!$M$2:$M$1000=""))=0,"Au stock","Sortie"))</f>
        <v/>
      </c>
    </row>
    <row r="153" spans="1:8" x14ac:dyDescent="0.25">
      <c r="A153" s="1"/>
      <c r="B153" s="3"/>
      <c r="C153" s="3"/>
      <c r="D153" s="10"/>
      <c r="E153" s="3"/>
      <c r="F153" s="94"/>
      <c r="G153" s="94"/>
      <c r="H153" s="98" t="str">
        <f>IF(A153="","",IF(SUMPRODUCT((Emprunts!$H$2:$H$1000=Inventaire!A153)*(Emprunts!$M$2:$M$1000=""))=0,"Au stock","Sortie"))</f>
        <v/>
      </c>
    </row>
    <row r="154" spans="1:8" x14ac:dyDescent="0.25">
      <c r="A154" s="1"/>
      <c r="B154" s="3"/>
      <c r="C154" s="3"/>
      <c r="D154" s="10"/>
      <c r="E154" s="3"/>
      <c r="F154" s="94"/>
      <c r="G154" s="94"/>
      <c r="H154" s="98" t="str">
        <f>IF(A154="","",IF(SUMPRODUCT((Emprunts!$H$2:$H$1000=Inventaire!A154)*(Emprunts!$M$2:$M$1000=""))=0,"Au stock","Sortie"))</f>
        <v/>
      </c>
    </row>
    <row r="155" spans="1:8" x14ac:dyDescent="0.25">
      <c r="A155" s="1"/>
      <c r="B155" s="3"/>
      <c r="C155" s="3"/>
      <c r="D155" s="10"/>
      <c r="E155" s="3"/>
      <c r="F155" s="94"/>
      <c r="G155" s="94"/>
      <c r="H155" s="98" t="str">
        <f>IF(A155="","",IF(SUMPRODUCT((Emprunts!$H$2:$H$1000=Inventaire!A155)*(Emprunts!$M$2:$M$1000=""))=0,"Au stock","Sortie"))</f>
        <v/>
      </c>
    </row>
    <row r="156" spans="1:8" x14ac:dyDescent="0.25">
      <c r="A156" s="1"/>
      <c r="B156" s="3"/>
      <c r="C156" s="3"/>
      <c r="D156" s="10"/>
      <c r="E156" s="3"/>
      <c r="F156" s="94"/>
      <c r="G156" s="94"/>
      <c r="H156" s="98" t="str">
        <f>IF(A156="","",IF(SUMPRODUCT((Emprunts!$H$2:$H$1000=Inventaire!A156)*(Emprunts!$M$2:$M$1000=""))=0,"Au stock","Sortie"))</f>
        <v/>
      </c>
    </row>
    <row r="157" spans="1:8" x14ac:dyDescent="0.25">
      <c r="A157" s="1"/>
      <c r="B157" s="3"/>
      <c r="C157" s="3"/>
      <c r="D157" s="10"/>
      <c r="E157" s="3"/>
      <c r="F157" s="94"/>
      <c r="G157" s="94"/>
      <c r="H157" s="98" t="str">
        <f>IF(A157="","",IF(SUMPRODUCT((Emprunts!$H$2:$H$1000=Inventaire!A157)*(Emprunts!$M$2:$M$1000=""))=0,"Au stock","Sortie"))</f>
        <v/>
      </c>
    </row>
    <row r="158" spans="1:8" x14ac:dyDescent="0.25">
      <c r="A158" s="1"/>
      <c r="B158" s="3"/>
      <c r="C158" s="3"/>
      <c r="D158" s="10"/>
      <c r="E158" s="3"/>
      <c r="F158" s="94"/>
      <c r="G158" s="94"/>
      <c r="H158" s="98" t="str">
        <f>IF(A158="","",IF(SUMPRODUCT((Emprunts!$H$2:$H$1000=Inventaire!A158)*(Emprunts!$M$2:$M$1000=""))=0,"Au stock","Sortie"))</f>
        <v/>
      </c>
    </row>
    <row r="159" spans="1:8" x14ac:dyDescent="0.25">
      <c r="A159" s="1"/>
      <c r="B159" s="3"/>
      <c r="C159" s="3"/>
      <c r="D159" s="10"/>
      <c r="E159" s="3"/>
      <c r="F159" s="94"/>
      <c r="G159" s="94"/>
      <c r="H159" s="98" t="str">
        <f>IF(A159="","",IF(SUMPRODUCT((Emprunts!$H$2:$H$1000=Inventaire!A159)*(Emprunts!$M$2:$M$1000=""))=0,"Au stock","Sortie"))</f>
        <v/>
      </c>
    </row>
    <row r="160" spans="1:8" x14ac:dyDescent="0.25">
      <c r="A160" s="1"/>
      <c r="B160" s="3"/>
      <c r="C160" s="3"/>
      <c r="D160" s="10"/>
      <c r="E160" s="3"/>
      <c r="F160" s="94"/>
      <c r="G160" s="94"/>
      <c r="H160" s="98" t="str">
        <f>IF(A160="","",IF(SUMPRODUCT((Emprunts!$H$2:$H$1000=Inventaire!A160)*(Emprunts!$M$2:$M$1000=""))=0,"Au stock","Sortie"))</f>
        <v/>
      </c>
    </row>
    <row r="161" spans="1:8" x14ac:dyDescent="0.25">
      <c r="A161" s="1"/>
      <c r="B161" s="3"/>
      <c r="C161" s="3"/>
      <c r="D161" s="10"/>
      <c r="E161" s="3"/>
      <c r="F161" s="94"/>
      <c r="G161" s="94"/>
      <c r="H161" s="98" t="str">
        <f>IF(A161="","",IF(SUMPRODUCT((Emprunts!$H$2:$H$1000=Inventaire!A161)*(Emprunts!$M$2:$M$1000=""))=0,"Au stock","Sortie"))</f>
        <v/>
      </c>
    </row>
    <row r="162" spans="1:8" x14ac:dyDescent="0.25">
      <c r="A162" s="1"/>
      <c r="B162" s="3"/>
      <c r="C162" s="3"/>
      <c r="D162" s="10"/>
      <c r="E162" s="3"/>
      <c r="F162" s="94"/>
      <c r="G162" s="94"/>
      <c r="H162" s="98" t="str">
        <f>IF(A162="","",IF(SUMPRODUCT((Emprunts!$H$2:$H$1000=Inventaire!A162)*(Emprunts!$M$2:$M$1000=""))=0,"Au stock","Sortie"))</f>
        <v/>
      </c>
    </row>
    <row r="163" spans="1:8" x14ac:dyDescent="0.25">
      <c r="A163" s="1"/>
      <c r="B163" s="3"/>
      <c r="C163" s="3"/>
      <c r="D163" s="10"/>
      <c r="E163" s="3"/>
      <c r="F163" s="94"/>
      <c r="G163" s="94"/>
      <c r="H163" s="98" t="str">
        <f>IF(A163="","",IF(SUMPRODUCT((Emprunts!$H$2:$H$1000=Inventaire!A163)*(Emprunts!$M$2:$M$1000=""))=0,"Au stock","Sortie"))</f>
        <v/>
      </c>
    </row>
    <row r="164" spans="1:8" x14ac:dyDescent="0.25">
      <c r="A164" s="1"/>
      <c r="B164" s="3"/>
      <c r="C164" s="3"/>
      <c r="D164" s="10"/>
      <c r="E164" s="3"/>
      <c r="F164" s="94"/>
      <c r="G164" s="94"/>
      <c r="H164" s="98" t="str">
        <f>IF(A164="","",IF(SUMPRODUCT((Emprunts!$H$2:$H$1000=Inventaire!A164)*(Emprunts!$M$2:$M$1000=""))=0,"Au stock","Sortie"))</f>
        <v/>
      </c>
    </row>
    <row r="165" spans="1:8" x14ac:dyDescent="0.25">
      <c r="A165" s="1"/>
      <c r="B165" s="3"/>
      <c r="C165" s="3"/>
      <c r="D165" s="10"/>
      <c r="E165" s="3"/>
      <c r="F165" s="94"/>
      <c r="G165" s="94"/>
      <c r="H165" s="98" t="str">
        <f>IF(A165="","",IF(SUMPRODUCT((Emprunts!$H$2:$H$1000=Inventaire!A165)*(Emprunts!$M$2:$M$1000=""))=0,"Au stock","Sortie"))</f>
        <v/>
      </c>
    </row>
    <row r="166" spans="1:8" x14ac:dyDescent="0.25">
      <c r="A166" s="1"/>
      <c r="B166" s="3"/>
      <c r="C166" s="3"/>
      <c r="D166" s="10"/>
      <c r="E166" s="3"/>
      <c r="F166" s="94"/>
      <c r="G166" s="94"/>
      <c r="H166" s="98" t="str">
        <f>IF(A166="","",IF(SUMPRODUCT((Emprunts!$H$2:$H$1000=Inventaire!A166)*(Emprunts!$M$2:$M$1000=""))=0,"Au stock","Sortie"))</f>
        <v/>
      </c>
    </row>
    <row r="167" spans="1:8" x14ac:dyDescent="0.25">
      <c r="A167" s="1"/>
      <c r="B167" s="3"/>
      <c r="C167" s="3"/>
      <c r="D167" s="10"/>
      <c r="E167" s="3"/>
      <c r="F167" s="94"/>
      <c r="G167" s="94"/>
      <c r="H167" s="98" t="str">
        <f>IF(A167="","",IF(SUMPRODUCT((Emprunts!$H$2:$H$1000=Inventaire!A167)*(Emprunts!$M$2:$M$1000=""))=0,"Au stock","Sortie"))</f>
        <v/>
      </c>
    </row>
    <row r="168" spans="1:8" x14ac:dyDescent="0.25">
      <c r="A168" s="1"/>
      <c r="B168" s="3"/>
      <c r="C168" s="3"/>
      <c r="D168" s="10"/>
      <c r="E168" s="3"/>
      <c r="F168" s="94"/>
      <c r="G168" s="94"/>
      <c r="H168" s="98" t="str">
        <f>IF(A168="","",IF(SUMPRODUCT((Emprunts!$H$2:$H$1000=Inventaire!A168)*(Emprunts!$M$2:$M$1000=""))=0,"Au stock","Sortie"))</f>
        <v/>
      </c>
    </row>
    <row r="169" spans="1:8" x14ac:dyDescent="0.25">
      <c r="A169" s="1"/>
      <c r="B169" s="3"/>
      <c r="C169" s="3"/>
      <c r="D169" s="10"/>
      <c r="E169" s="3"/>
      <c r="F169" s="94"/>
      <c r="G169" s="94"/>
      <c r="H169" s="98" t="str">
        <f>IF(A169="","",IF(SUMPRODUCT((Emprunts!$H$2:$H$1000=Inventaire!A169)*(Emprunts!$M$2:$M$1000=""))=0,"Au stock","Sortie"))</f>
        <v/>
      </c>
    </row>
    <row r="170" spans="1:8" x14ac:dyDescent="0.25">
      <c r="A170" s="1"/>
      <c r="B170" s="3"/>
      <c r="C170" s="3"/>
      <c r="D170" s="10"/>
      <c r="E170" s="3"/>
      <c r="F170" s="94"/>
      <c r="G170" s="94"/>
      <c r="H170" s="98" t="str">
        <f>IF(A170="","",IF(SUMPRODUCT((Emprunts!$H$2:$H$1000=Inventaire!A170)*(Emprunts!$M$2:$M$1000=""))=0,"Au stock","Sortie"))</f>
        <v/>
      </c>
    </row>
    <row r="171" spans="1:8" x14ac:dyDescent="0.25">
      <c r="A171" s="1"/>
      <c r="B171" s="3"/>
      <c r="C171" s="3"/>
      <c r="D171" s="10"/>
      <c r="E171" s="3"/>
      <c r="F171" s="94"/>
      <c r="G171" s="94"/>
      <c r="H171" s="98" t="str">
        <f>IF(A171="","",IF(SUMPRODUCT((Emprunts!$H$2:$H$1000=Inventaire!A171)*(Emprunts!$M$2:$M$1000=""))=0,"Au stock","Sortie"))</f>
        <v/>
      </c>
    </row>
    <row r="172" spans="1:8" x14ac:dyDescent="0.25">
      <c r="A172" s="1"/>
      <c r="B172" s="3"/>
      <c r="C172" s="3"/>
      <c r="D172" s="10"/>
      <c r="E172" s="3"/>
      <c r="F172" s="94"/>
      <c r="G172" s="94"/>
      <c r="H172" s="98" t="str">
        <f>IF(A172="","",IF(SUMPRODUCT((Emprunts!$H$2:$H$1000=Inventaire!A172)*(Emprunts!$M$2:$M$1000=""))=0,"Au stock","Sortie"))</f>
        <v/>
      </c>
    </row>
    <row r="173" spans="1:8" x14ac:dyDescent="0.25">
      <c r="A173" s="1"/>
      <c r="B173" s="3"/>
      <c r="C173" s="3"/>
      <c r="D173" s="10"/>
      <c r="E173" s="3"/>
      <c r="F173" s="94"/>
      <c r="G173" s="94"/>
      <c r="H173" s="98" t="str">
        <f>IF(A173="","",IF(SUMPRODUCT((Emprunts!$H$2:$H$1000=Inventaire!A173)*(Emprunts!$M$2:$M$1000=""))=0,"Au stock","Sortie"))</f>
        <v/>
      </c>
    </row>
    <row r="174" spans="1:8" x14ac:dyDescent="0.25">
      <c r="A174" s="1"/>
      <c r="B174" s="3"/>
      <c r="C174" s="3"/>
      <c r="D174" s="10"/>
      <c r="E174" s="3"/>
      <c r="F174" s="94"/>
      <c r="G174" s="94"/>
      <c r="H174" s="98" t="str">
        <f>IF(A174="","",IF(SUMPRODUCT((Emprunts!$H$2:$H$1000=Inventaire!A174)*(Emprunts!$M$2:$M$1000=""))=0,"Au stock","Sortie"))</f>
        <v/>
      </c>
    </row>
    <row r="175" spans="1:8" x14ac:dyDescent="0.25">
      <c r="A175" s="1"/>
      <c r="B175" s="3"/>
      <c r="C175" s="3"/>
      <c r="D175" s="10"/>
      <c r="E175" s="3"/>
      <c r="F175" s="94"/>
      <c r="G175" s="94"/>
      <c r="H175" s="98" t="str">
        <f>IF(A175="","",IF(SUMPRODUCT((Emprunts!$H$2:$H$1000=Inventaire!A175)*(Emprunts!$M$2:$M$1000=""))=0,"Au stock","Sortie"))</f>
        <v/>
      </c>
    </row>
    <row r="176" spans="1:8" x14ac:dyDescent="0.25">
      <c r="B176" s="7"/>
      <c r="C176" s="7"/>
      <c r="F176" s="94"/>
      <c r="G176" s="94"/>
      <c r="H176" s="98" t="str">
        <f>IF(A176="","",IF(SUMPRODUCT((Emprunts!$H$2:$H$1000=Inventaire!A176)*(Emprunts!$M$2:$M$1000=""))=0,"Au stock","Sortie"))</f>
        <v/>
      </c>
    </row>
    <row r="177" spans="1:8" x14ac:dyDescent="0.25">
      <c r="A177" s="1"/>
      <c r="B177" s="3"/>
      <c r="C177" s="3"/>
      <c r="D177" s="10"/>
      <c r="E177" s="3"/>
      <c r="F177" s="94"/>
      <c r="G177" s="94"/>
      <c r="H177" s="98" t="str">
        <f>IF(A177="","",IF(SUMPRODUCT((Emprunts!$H$2:$H$1000=Inventaire!A177)*(Emprunts!$M$2:$M$1000=""))=0,"Au stock","Sortie"))</f>
        <v/>
      </c>
    </row>
    <row r="178" spans="1:8" x14ac:dyDescent="0.25">
      <c r="A178" s="1"/>
      <c r="B178" s="3"/>
      <c r="C178" s="3"/>
      <c r="D178" s="10"/>
      <c r="E178" s="3"/>
      <c r="F178" s="94"/>
      <c r="G178" s="94"/>
      <c r="H178" s="98" t="str">
        <f>IF(A178="","",IF(SUMPRODUCT((Emprunts!$H$2:$H$1000=Inventaire!A178)*(Emprunts!$M$2:$M$1000=""))=0,"Au stock","Sortie"))</f>
        <v/>
      </c>
    </row>
    <row r="179" spans="1:8" x14ac:dyDescent="0.25">
      <c r="A179" s="1"/>
      <c r="B179" s="3"/>
      <c r="C179" s="3"/>
      <c r="D179" s="10"/>
      <c r="E179" s="3"/>
      <c r="F179" s="94"/>
      <c r="G179" s="94"/>
      <c r="H179" s="98" t="str">
        <f>IF(A179="","",IF(SUMPRODUCT((Emprunts!$H$2:$H$1000=Inventaire!A179)*(Emprunts!$M$2:$M$1000=""))=0,"Au stock","Sortie"))</f>
        <v/>
      </c>
    </row>
    <row r="180" spans="1:8" x14ac:dyDescent="0.25">
      <c r="A180" s="1"/>
      <c r="B180" s="3"/>
      <c r="C180" s="3"/>
      <c r="D180" s="10"/>
      <c r="E180" s="3"/>
      <c r="F180" s="94"/>
      <c r="G180" s="94"/>
      <c r="H180" s="98" t="str">
        <f>IF(A180="","",IF(SUMPRODUCT((Emprunts!$H$2:$H$1000=Inventaire!A180)*(Emprunts!$M$2:$M$1000=""))=0,"Au stock","Sortie"))</f>
        <v/>
      </c>
    </row>
  </sheetData>
  <sheetProtection selectLockedCells="1" selectUnlockedCells="1"/>
  <autoFilter ref="A1:F180">
    <sortState ref="A2:F180">
      <sortCondition ref="A1:A180"/>
    </sortState>
  </autoFilter>
  <conditionalFormatting sqref="H1:H1048576">
    <cfRule type="cellIs" dxfId="15" priority="1" operator="equal">
      <formula>"Sortie"</formula>
    </cfRule>
  </conditionalFormatting>
  <dataValidations disablePrompts="1" count="1">
    <dataValidation type="whole" operator="equal" allowBlank="1" sqref="F28:G28">
      <formula1>0</formula1>
      <formula2>0</formula2>
    </dataValidation>
  </dataValidations>
  <pageMargins left="0.74803149606299213" right="0.74803149606299213" top="0.39370078740157483" bottom="0.39370078740157483" header="0.51181102362204722" footer="0.51181102362204722"/>
  <pageSetup paperSize="9" scale="92" firstPageNumber="0" fitToHeight="35" orientation="landscape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B15" sqref="B15"/>
    </sheetView>
  </sheetViews>
  <sheetFormatPr baseColWidth="10" defaultRowHeight="12.75" x14ac:dyDescent="0.2"/>
  <sheetData>
    <row r="1" spans="1:1" x14ac:dyDescent="0.2">
      <c r="A1" s="38" t="s">
        <v>14</v>
      </c>
    </row>
    <row r="2" spans="1:1" x14ac:dyDescent="0.2">
      <c r="A2" t="s">
        <v>15</v>
      </c>
    </row>
    <row r="3" spans="1:1" x14ac:dyDescent="0.2">
      <c r="A3" t="s">
        <v>16</v>
      </c>
    </row>
    <row r="4" spans="1:1" x14ac:dyDescent="0.2">
      <c r="A4" t="s">
        <v>17</v>
      </c>
    </row>
  </sheetData>
  <sheetProtection selectLockedCells="1" selectUnlockedCells="1"/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35"/>
  <sheetViews>
    <sheetView topLeftCell="A7" workbookViewId="0">
      <selection activeCell="D14" sqref="D14"/>
    </sheetView>
  </sheetViews>
  <sheetFormatPr baseColWidth="10" defaultRowHeight="12.75" x14ac:dyDescent="0.2"/>
  <cols>
    <col min="1" max="1" width="32.7109375" bestFit="1" customWidth="1"/>
    <col min="2" max="2" width="30.140625" customWidth="1"/>
    <col min="3" max="3" width="36" customWidth="1"/>
    <col min="4" max="4" width="21.85546875" customWidth="1"/>
  </cols>
  <sheetData>
    <row r="1" spans="1:7" x14ac:dyDescent="0.2">
      <c r="C1" s="109" t="s">
        <v>215</v>
      </c>
    </row>
    <row r="3" spans="1:7" ht="27.75" x14ac:dyDescent="0.4">
      <c r="B3" s="40" t="s">
        <v>21</v>
      </c>
    </row>
    <row r="4" spans="1:7" ht="30.75" customHeight="1" x14ac:dyDescent="0.2"/>
    <row r="5" spans="1:7" ht="29.25" customHeight="1" x14ac:dyDescent="0.2"/>
    <row r="6" spans="1:7" ht="24" customHeight="1" x14ac:dyDescent="0.25">
      <c r="A6" s="41" t="s">
        <v>34</v>
      </c>
      <c r="B6" s="64">
        <v>1</v>
      </c>
      <c r="C6" s="42"/>
      <c r="D6" s="42"/>
      <c r="E6" s="42"/>
      <c r="F6" s="42"/>
      <c r="G6" s="42"/>
    </row>
    <row r="7" spans="1:7" ht="22.5" customHeight="1" x14ac:dyDescent="0.3">
      <c r="A7" s="41" t="s">
        <v>0</v>
      </c>
      <c r="B7" s="86" t="str">
        <f>IF(ISERROR(VLOOKUP(B6,Emprunts!$A$1:$L$1900,9,FALSE))," ",VLOOKUP(B6,Emprunts!$A$1:$L$1900,9,FALSE))</f>
        <v>Valise Balado</v>
      </c>
      <c r="C7" s="42"/>
      <c r="D7" s="42"/>
      <c r="E7" s="42"/>
      <c r="F7" s="42"/>
      <c r="G7" s="42"/>
    </row>
    <row r="8" spans="1:7" ht="18" x14ac:dyDescent="0.25">
      <c r="A8" s="42"/>
      <c r="B8" s="42"/>
      <c r="C8" s="42"/>
      <c r="D8" s="42"/>
      <c r="E8" s="42"/>
      <c r="F8" s="42"/>
      <c r="G8" s="42"/>
    </row>
    <row r="9" spans="1:7" ht="18" x14ac:dyDescent="0.25">
      <c r="A9" s="42"/>
      <c r="B9" s="42"/>
      <c r="C9" s="42"/>
      <c r="D9" s="42"/>
      <c r="E9" s="42"/>
      <c r="F9" s="42"/>
      <c r="G9" s="42"/>
    </row>
    <row r="10" spans="1:7" ht="21.95" customHeight="1" x14ac:dyDescent="0.25">
      <c r="A10" s="63" t="s">
        <v>41</v>
      </c>
      <c r="B10" s="123" t="str">
        <f>IF(ISERROR(VLOOKUP(B6,Emprunts!$A$1:$E$1900,5,FALSE))," ",VLOOKUP(B6,Emprunts!$A$1:$E$1900,5,FALSE))</f>
        <v>St-Priest-Taurion</v>
      </c>
      <c r="C10" s="124"/>
      <c r="D10" s="42"/>
      <c r="E10" s="42"/>
      <c r="F10" s="42"/>
      <c r="G10" s="42"/>
    </row>
    <row r="11" spans="1:7" ht="21.95" customHeight="1" x14ac:dyDescent="0.25">
      <c r="A11" s="63" t="s">
        <v>22</v>
      </c>
      <c r="B11" s="59" t="str">
        <f>IF(ISERROR(VLOOKUP(B6,Emprunts!$A$1:$E$1900,3,FALSE))," ",VLOOKUP(B6,Emprunts!$A$1:$E$1900,3,FALSE))</f>
        <v>A</v>
      </c>
      <c r="C11" s="60" t="str">
        <f>IF(ISERROR(VLOOKUP(B6,Emprunts!$A$1:$E$1900,4,FALSE))," ",VLOOKUP(B6,Emprunts!$A$1:$E$1900,4,FALSE))</f>
        <v>AA</v>
      </c>
      <c r="D11" s="42"/>
      <c r="E11" s="42"/>
      <c r="F11" s="42"/>
      <c r="G11" s="42"/>
    </row>
    <row r="12" spans="1:7" ht="21.95" customHeight="1" x14ac:dyDescent="0.25">
      <c r="A12" s="63" t="s">
        <v>23</v>
      </c>
      <c r="B12" s="115">
        <f>IF(ISERROR(VLOOKUP(B6,Emprunts!$A$1:$L$1900,11,FALSE))," ",VLOOKUP(B6,Emprunts!$A$1:$L$1900,11,FALSE))</f>
        <v>42690</v>
      </c>
      <c r="C12" s="116"/>
      <c r="D12" s="42"/>
      <c r="E12" s="42"/>
      <c r="F12" s="42"/>
      <c r="G12" s="42"/>
    </row>
    <row r="13" spans="1:7" ht="21.95" customHeight="1" x14ac:dyDescent="0.25">
      <c r="A13" s="63" t="s">
        <v>24</v>
      </c>
      <c r="B13" s="115">
        <f>IF(ISERROR(VLOOKUP(B6,Emprunts!$A$1:$L$1900,12,FALSE))," ",VLOOKUP(B6,Emprunts!$A$1:$L$1900,12,FALSE))</f>
        <v>42714</v>
      </c>
      <c r="C13" s="116"/>
      <c r="D13" s="42"/>
      <c r="E13" s="42"/>
      <c r="F13" s="42"/>
      <c r="G13" s="42"/>
    </row>
    <row r="14" spans="1:7" ht="21.95" customHeight="1" x14ac:dyDescent="0.25">
      <c r="A14" s="125">
        <f>IF(ISERROR(VLOOKUP(B6,Emprunts!$A$1:$G$1900,7,FALSE))," ",VLOOKUP(B6,Emprunts!$A$1:$G$1900,7,FALSE))</f>
        <v>0</v>
      </c>
      <c r="B14" s="125"/>
      <c r="C14" s="66"/>
      <c r="D14" s="42"/>
      <c r="E14" s="42"/>
      <c r="F14" s="42"/>
      <c r="G14" s="42"/>
    </row>
    <row r="15" spans="1:7" ht="18" x14ac:dyDescent="0.25">
      <c r="A15" s="70"/>
      <c r="B15" s="42"/>
      <c r="C15" s="42"/>
      <c r="D15" s="42"/>
      <c r="E15" s="42"/>
      <c r="F15" s="42"/>
      <c r="G15" s="42"/>
    </row>
    <row r="16" spans="1:7" ht="18.75" thickBot="1" x14ac:dyDescent="0.3">
      <c r="A16" s="42"/>
      <c r="B16" s="42"/>
      <c r="C16" s="42"/>
      <c r="D16" s="42"/>
      <c r="E16" s="42"/>
      <c r="F16" s="42"/>
      <c r="G16" s="42"/>
    </row>
    <row r="17" spans="1:7" ht="18" x14ac:dyDescent="0.25">
      <c r="A17" s="61" t="s">
        <v>25</v>
      </c>
      <c r="B17" s="55" t="s">
        <v>28</v>
      </c>
      <c r="C17" s="62" t="str">
        <f>IF(ISERROR(VLOOKUP(B6,Emprunts!$A$1:$L$1900,8,FALSE))," ",VLOOKUP(B6,Emprunts!$A$1:$L$1900,8,FALSE))</f>
        <v>BAL 01</v>
      </c>
      <c r="D17" s="42"/>
      <c r="E17" s="42"/>
      <c r="F17" s="42"/>
      <c r="G17" s="42"/>
    </row>
    <row r="18" spans="1:7" ht="18" x14ac:dyDescent="0.25">
      <c r="A18" s="56"/>
      <c r="B18" s="46"/>
      <c r="C18" s="47"/>
      <c r="D18" s="42"/>
      <c r="E18" s="42"/>
      <c r="F18" s="42"/>
      <c r="G18" s="42"/>
    </row>
    <row r="19" spans="1:7" ht="18" x14ac:dyDescent="0.25">
      <c r="A19" s="85" t="str">
        <f>IF(ISERROR(VLOOKUP(B6,Emprunts!$A$1:$L$1900,9,FALSE))," ",VLOOKUP(B6,Emprunts!$A$1:$L$1900,9,FALSE))</f>
        <v>Valise Balado</v>
      </c>
      <c r="B19" s="57"/>
      <c r="C19" s="58"/>
      <c r="D19" s="42"/>
      <c r="E19" s="42"/>
      <c r="F19" s="42"/>
      <c r="G19" s="42"/>
    </row>
    <row r="20" spans="1:7" ht="34.5" customHeight="1" thickBot="1" x14ac:dyDescent="0.3">
      <c r="A20" s="117">
        <f>IF(ISERROR(VLOOKUP(C17,Inventaire!$A$1:$J$180,4,FALSE))," ",VLOOKUP(C17,Inventaire!$A$1:$J$180,4,FALSE))</f>
        <v>0</v>
      </c>
      <c r="B20" s="118"/>
      <c r="C20" s="119"/>
      <c r="D20" s="42"/>
      <c r="E20" s="42"/>
      <c r="F20" s="42"/>
      <c r="G20" s="42"/>
    </row>
    <row r="21" spans="1:7" ht="34.5" customHeight="1" x14ac:dyDescent="0.25">
      <c r="A21" s="76" t="s">
        <v>60</v>
      </c>
      <c r="B21" s="126">
        <f>IF(ISERROR(VLOOKUP(C17,Inventaire!$A$1:$J$180,5,FALSE))," ",VLOOKUP(C17,Inventaire!$A$1:$J$180,5,FALSE))</f>
        <v>0</v>
      </c>
      <c r="C21" s="127"/>
      <c r="D21" s="42"/>
      <c r="E21" s="42"/>
      <c r="F21" s="42"/>
      <c r="G21" s="42"/>
    </row>
    <row r="22" spans="1:7" ht="21.75" customHeight="1" x14ac:dyDescent="0.25">
      <c r="A22" s="42"/>
      <c r="B22" s="42"/>
      <c r="C22" s="42"/>
      <c r="D22" s="42"/>
      <c r="E22" s="42"/>
      <c r="F22" s="42"/>
      <c r="G22" s="42"/>
    </row>
    <row r="23" spans="1:7" ht="18" x14ac:dyDescent="0.25">
      <c r="A23" s="54" t="s">
        <v>26</v>
      </c>
      <c r="B23" s="42"/>
      <c r="C23" s="54" t="s">
        <v>27</v>
      </c>
      <c r="D23" s="42"/>
      <c r="E23" s="42"/>
      <c r="F23" s="42"/>
      <c r="G23" s="42"/>
    </row>
    <row r="24" spans="1:7" ht="18" x14ac:dyDescent="0.25">
      <c r="A24" s="42"/>
      <c r="B24" s="42"/>
      <c r="C24" s="42"/>
      <c r="D24" s="42"/>
      <c r="E24" s="42"/>
      <c r="F24" s="42"/>
      <c r="G24" s="42"/>
    </row>
    <row r="25" spans="1:7" ht="40.5" customHeight="1" thickBot="1" x14ac:dyDescent="0.3">
      <c r="A25" s="49"/>
      <c r="B25" s="50"/>
      <c r="C25" s="50"/>
      <c r="D25" s="42"/>
      <c r="F25" s="42"/>
      <c r="G25" s="42"/>
    </row>
    <row r="26" spans="1:7" ht="10.5" customHeight="1" x14ac:dyDescent="0.25">
      <c r="A26" s="42"/>
      <c r="B26" s="42"/>
      <c r="C26" s="42"/>
      <c r="D26" s="42"/>
      <c r="E26" s="42"/>
      <c r="F26" s="42"/>
      <c r="G26" s="42"/>
    </row>
    <row r="27" spans="1:7" ht="18" x14ac:dyDescent="0.25">
      <c r="A27" s="87">
        <f>B12</f>
        <v>42690</v>
      </c>
      <c r="B27" s="89"/>
      <c r="C27" s="88">
        <f>B13</f>
        <v>42714</v>
      </c>
      <c r="D27" s="42"/>
      <c r="E27" s="42"/>
      <c r="F27" s="42"/>
      <c r="G27" s="42"/>
    </row>
    <row r="28" spans="1:7" ht="18.75" thickBot="1" x14ac:dyDescent="0.3">
      <c r="A28" s="42"/>
      <c r="B28" s="42"/>
      <c r="C28" s="42"/>
      <c r="D28" s="42"/>
      <c r="E28" s="42"/>
      <c r="F28" s="42"/>
      <c r="G28" s="42"/>
    </row>
    <row r="29" spans="1:7" ht="18" x14ac:dyDescent="0.25">
      <c r="A29" s="48" t="str">
        <f>A17</f>
        <v>Description du matériel</v>
      </c>
      <c r="B29" s="44" t="str">
        <f>B17</f>
        <v>Code :</v>
      </c>
      <c r="C29" s="45" t="str">
        <f>C17</f>
        <v>BAL 01</v>
      </c>
      <c r="D29" s="42"/>
      <c r="E29" s="42"/>
      <c r="F29" s="42"/>
      <c r="G29" s="42"/>
    </row>
    <row r="30" spans="1:7" ht="18" x14ac:dyDescent="0.25">
      <c r="A30" s="51" t="str">
        <f>A19</f>
        <v>Valise Balado</v>
      </c>
      <c r="B30" s="52"/>
      <c r="C30" s="53"/>
      <c r="D30" s="42"/>
      <c r="E30" s="42"/>
      <c r="F30" s="42"/>
      <c r="G30" s="42"/>
    </row>
    <row r="31" spans="1:7" ht="26.25" customHeight="1" thickBot="1" x14ac:dyDescent="0.3">
      <c r="A31" s="120">
        <f>A20</f>
        <v>0</v>
      </c>
      <c r="B31" s="121"/>
      <c r="C31" s="122"/>
      <c r="D31" s="42"/>
      <c r="E31" s="42"/>
      <c r="F31" s="42"/>
      <c r="G31" s="42"/>
    </row>
    <row r="32" spans="1:7" ht="6.75" customHeight="1" x14ac:dyDescent="0.25">
      <c r="A32" s="43"/>
      <c r="B32" s="42"/>
      <c r="C32" s="42"/>
      <c r="D32" s="42"/>
      <c r="E32" s="42"/>
      <c r="F32" s="42"/>
      <c r="G32" s="42"/>
    </row>
    <row r="33" spans="1:7" ht="18" x14ac:dyDescent="0.25">
      <c r="A33" s="54" t="s">
        <v>26</v>
      </c>
      <c r="B33" s="42"/>
      <c r="C33" s="54" t="s">
        <v>27</v>
      </c>
      <c r="D33" s="42"/>
      <c r="E33" s="42"/>
      <c r="F33" s="42"/>
      <c r="G33" s="42"/>
    </row>
    <row r="34" spans="1:7" ht="23.25" customHeight="1" x14ac:dyDescent="0.25">
      <c r="A34" s="42"/>
      <c r="B34" s="42"/>
      <c r="C34" s="42"/>
      <c r="D34" s="42"/>
      <c r="E34" s="42"/>
      <c r="F34" s="42"/>
      <c r="G34" s="42"/>
    </row>
    <row r="35" spans="1:7" ht="27" customHeight="1" x14ac:dyDescent="0.25">
      <c r="A35" s="65" t="s">
        <v>35</v>
      </c>
      <c r="B35" s="42"/>
      <c r="C35" s="42"/>
      <c r="D35" s="42"/>
      <c r="E35" s="42"/>
      <c r="F35" s="42"/>
      <c r="G35" s="42"/>
    </row>
  </sheetData>
  <sheetProtection selectLockedCells="1" selectUnlockedCells="1"/>
  <mergeCells count="7">
    <mergeCell ref="B12:C12"/>
    <mergeCell ref="B13:C13"/>
    <mergeCell ref="A20:C20"/>
    <mergeCell ref="A31:C31"/>
    <mergeCell ref="B10:C10"/>
    <mergeCell ref="A14:B14"/>
    <mergeCell ref="B21:C21"/>
  </mergeCells>
  <pageMargins left="0.23622047244094491" right="0.23622047244094491" top="0.55118110236220474" bottom="0.55118110236220474" header="0.31496062992125984" footer="0.31496062992125984"/>
  <pageSetup paperSize="9" firstPageNumber="0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Emprunteurs</vt:lpstr>
      <vt:lpstr>Emprunts</vt:lpstr>
      <vt:lpstr>Feuil1</vt:lpstr>
      <vt:lpstr>Inventaire</vt:lpstr>
      <vt:lpstr>Notes</vt:lpstr>
      <vt:lpstr>Bon de prêt</vt:lpstr>
      <vt:lpstr>'Bon de prêt'!Zone_d_impression</vt:lpstr>
      <vt:lpstr>Inventaire!Zone_d_impression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</dc:creator>
  <cp:lastModifiedBy>Michel</cp:lastModifiedBy>
  <cp:lastPrinted>2015-05-21T13:49:02Z</cp:lastPrinted>
  <dcterms:created xsi:type="dcterms:W3CDTF">2013-08-28T08:21:17Z</dcterms:created>
  <dcterms:modified xsi:type="dcterms:W3CDTF">2016-12-14T10:40:06Z</dcterms:modified>
</cp:coreProperties>
</file>