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360" yWindow="330" windowWidth="28275" windowHeight="12045"/>
  </bookViews>
  <sheets>
    <sheet name="Feuil1" sheetId="1" r:id="rId1"/>
  </sheets>
  <externalReferences>
    <externalReference r:id="rId2"/>
  </externalReferences>
  <definedNames>
    <definedName name="_xlnm._FilterDatabase" localSheetId="0" hidden="1">Feuil1!$A$9:$H$38</definedName>
    <definedName name="Liste_TS">[1]STC!#REF!</definedName>
    <definedName name="TS_">[1]STC!#REF!</definedName>
    <definedName name="TS_cour">[1]STC!#REF!</definedName>
    <definedName name="TS_new">[1]STC!#REF!</definedName>
  </definedNames>
  <calcPr calcId="152511" concurrentCalc="0"/>
  <pivotCaches>
    <pivotCache cacheId="2" r:id="rId3"/>
  </pivotCaches>
</workbook>
</file>

<file path=xl/calcChain.xml><?xml version="1.0" encoding="utf-8"?>
<calcChain xmlns="http://schemas.openxmlformats.org/spreadsheetml/2006/main">
  <c r="M10" i="1" l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</calcChain>
</file>

<file path=xl/comments1.xml><?xml version="1.0" encoding="utf-8"?>
<comments xmlns="http://schemas.openxmlformats.org/spreadsheetml/2006/main">
  <authors>
    <author>TAOUFIK.FIKRI</author>
  </authors>
  <commentList>
    <comment ref="L10" authorId="0" shapeId="0">
      <text>
        <r>
          <rPr>
            <b/>
            <sz val="9"/>
            <color indexed="81"/>
            <rFont val="Tahoma"/>
            <family val="2"/>
          </rPr>
          <t>saisir num travaux</t>
        </r>
      </text>
    </comment>
    <comment ref="M10" authorId="0" shapeId="0">
      <text>
        <r>
          <rPr>
            <sz val="9"/>
            <color indexed="81"/>
            <rFont val="Tahoma"/>
            <family val="2"/>
          </rPr>
          <t xml:space="preserve">afficher total des heures dans le tableau  selon n° travaux
</t>
        </r>
      </text>
    </comment>
  </commentList>
</comments>
</file>

<file path=xl/sharedStrings.xml><?xml version="1.0" encoding="utf-8"?>
<sst xmlns="http://schemas.openxmlformats.org/spreadsheetml/2006/main" count="139" uniqueCount="40">
  <si>
    <t>NOM</t>
  </si>
  <si>
    <t>PRENOM</t>
  </si>
  <si>
    <t>N° Travaux</t>
  </si>
  <si>
    <t>Durée</t>
  </si>
  <si>
    <t>Début</t>
  </si>
  <si>
    <t>Fin</t>
  </si>
  <si>
    <t>N° travaux</t>
  </si>
  <si>
    <t>Total heure</t>
  </si>
  <si>
    <t>x</t>
  </si>
  <si>
    <t>7:55</t>
  </si>
  <si>
    <t>12:25</t>
  </si>
  <si>
    <t>13:45</t>
  </si>
  <si>
    <t>18:15</t>
  </si>
  <si>
    <t>exemple</t>
  </si>
  <si>
    <t>7:00</t>
  </si>
  <si>
    <t>12:00</t>
  </si>
  <si>
    <t>xxx</t>
  </si>
  <si>
    <t>8:00</t>
  </si>
  <si>
    <t>13:00</t>
  </si>
  <si>
    <t>15:00</t>
  </si>
  <si>
    <t>16:00</t>
  </si>
  <si>
    <t>9:00</t>
  </si>
  <si>
    <t>19:00</t>
  </si>
  <si>
    <t>22:00</t>
  </si>
  <si>
    <t>24:00</t>
  </si>
  <si>
    <t>0:00</t>
  </si>
  <si>
    <t>6:00</t>
  </si>
  <si>
    <t>08:00</t>
  </si>
  <si>
    <t>18:00</t>
  </si>
  <si>
    <t>116 05 006</t>
  </si>
  <si>
    <t>4:00</t>
  </si>
  <si>
    <t>14:00</t>
  </si>
  <si>
    <t>17:30</t>
  </si>
  <si>
    <t>18:30</t>
  </si>
  <si>
    <t>7:30</t>
  </si>
  <si>
    <t>20:00</t>
  </si>
  <si>
    <t>Pour afficher pourcentage des travaux</t>
  </si>
  <si>
    <t>Total général</t>
  </si>
  <si>
    <t xml:space="preserve">N° Travaux </t>
  </si>
  <si>
    <t xml:space="preserve">Durée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</si>
</sst>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##&quot; &quot;##&quot; &quot;###"/>
    <numFmt numFmtId="165" formatCode="h:mm;@"/>
    <numFmt numFmtId="166" formatCode="_-* #,##0.00\ [$€]_-;\-* #,##0.00\ [$€]_-;_-* &quot;-&quot;??\ [$€]_-;_-@_-"/>
    <numFmt numFmtId="167" formatCode="_-* #,##0.00\ _F_-;\-* #,##0.00\ _F_-;_-* &quot;-&quot;??\ _F_-;_-@_-"/>
    <numFmt numFmtId="169" formatCode="[h]:mm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Times New Roman"/>
      <family val="1"/>
    </font>
    <font>
      <b/>
      <sz val="10"/>
      <color theme="1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dashDot">
        <color auto="1"/>
      </right>
      <top style="thick">
        <color auto="1"/>
      </top>
      <bottom style="thick">
        <color auto="1"/>
      </bottom>
      <diagonal/>
    </border>
    <border>
      <left style="dashDot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medium">
        <color auto="1"/>
      </bottom>
      <diagonal/>
    </border>
  </borders>
  <cellStyleXfs count="7">
    <xf numFmtId="0" fontId="0" fillId="0" borderId="0"/>
    <xf numFmtId="166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0" fontId="7" fillId="0" borderId="0"/>
    <xf numFmtId="0" fontId="7" fillId="0" borderId="0"/>
    <xf numFmtId="0" fontId="1" fillId="0" borderId="0"/>
    <xf numFmtId="9" fontId="7" fillId="0" borderId="0" applyFont="0" applyFill="0" applyBorder="0" applyAlignment="0" applyProtection="0"/>
  </cellStyleXfs>
  <cellXfs count="3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164" fontId="3" fillId="2" borderId="5" xfId="0" applyNumberFormat="1" applyFont="1" applyFill="1" applyBorder="1" applyAlignment="1">
      <alignment horizontal="center" vertical="center"/>
    </xf>
    <xf numFmtId="165" fontId="3" fillId="3" borderId="5" xfId="0" applyNumberFormat="1" applyFont="1" applyFill="1" applyBorder="1" applyAlignment="1">
      <alignment horizontal="center" vertical="center"/>
    </xf>
    <xf numFmtId="49" fontId="3" fillId="0" borderId="5" xfId="0" applyNumberFormat="1" applyFont="1" applyFill="1" applyBorder="1" applyAlignment="1">
      <alignment horizontal="center" vertical="center"/>
    </xf>
    <xf numFmtId="49" fontId="3" fillId="0" borderId="6" xfId="0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164" fontId="3" fillId="2" borderId="8" xfId="0" applyNumberFormat="1" applyFont="1" applyFill="1" applyBorder="1" applyAlignment="1">
      <alignment horizontal="center" vertical="center"/>
    </xf>
    <xf numFmtId="165" fontId="3" fillId="3" borderId="8" xfId="0" applyNumberFormat="1" applyFont="1" applyFill="1" applyBorder="1" applyAlignment="1">
      <alignment horizontal="center" vertical="center"/>
    </xf>
    <xf numFmtId="49" fontId="3" fillId="0" borderId="8" xfId="0" applyNumberFormat="1" applyFont="1" applyFill="1" applyBorder="1" applyAlignment="1">
      <alignment horizontal="center" vertical="center"/>
    </xf>
    <xf numFmtId="49" fontId="3" fillId="0" borderId="9" xfId="0" applyNumberFormat="1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49" fontId="3" fillId="0" borderId="22" xfId="0" applyNumberFormat="1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169" fontId="0" fillId="0" borderId="21" xfId="0" applyNumberFormat="1" applyBorder="1"/>
    <xf numFmtId="0" fontId="0" fillId="0" borderId="0" xfId="0" pivotButton="1" applyAlignment="1">
      <alignment horizontal="center"/>
    </xf>
    <xf numFmtId="169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7">
    <cellStyle name="Euro" xfId="1"/>
    <cellStyle name="Milliers 2" xfId="2"/>
    <cellStyle name="Normal" xfId="0" builtinId="0"/>
    <cellStyle name="Normal 2" xfId="3"/>
    <cellStyle name="Normal 2 2" xfId="4"/>
    <cellStyle name="Normal 3" xfId="5"/>
    <cellStyle name="Pourcentage 2" xfId="6"/>
  </cellStyles>
  <dxfs count="15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9" formatCode="[h]:mm"/>
    </dxf>
    <dxf>
      <numFmt numFmtId="169" formatCode="[h]:mm"/>
    </dxf>
    <dxf>
      <numFmt numFmtId="169" formatCode="[h]:mm"/>
    </dxf>
    <dxf>
      <numFmt numFmtId="169" formatCode="[h]:mm"/>
    </dxf>
    <dxf>
      <numFmt numFmtId="169" formatCode="[h]:mm"/>
    </dxf>
    <dxf>
      <numFmt numFmtId="169" formatCode="[h]:mm"/>
    </dxf>
    <dxf>
      <numFmt numFmtId="169" formatCode="[h]:mm"/>
    </dxf>
    <dxf>
      <numFmt numFmtId="169" formatCode="[h]:mm"/>
    </dxf>
    <dxf>
      <numFmt numFmtId="169" formatCode="[h]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oste-be057\scan\Taoufik\Pointage_Avril_2016\28-04-2016\04-05-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5-04-2016"/>
      <sheetName val="26-04-2016"/>
      <sheetName val="27-04-2016"/>
      <sheetName val="28-04-2016"/>
      <sheetName val="29-04-2016"/>
      <sheetName val="30-04-2016"/>
      <sheetName val="01-05-2016"/>
      <sheetName val="02-05-2016"/>
      <sheetName val="03-05-2016"/>
      <sheetName val="04-05-2016"/>
      <sheetName val="05-05-2016"/>
      <sheetName val="06-05-2016"/>
      <sheetName val="07-05-2016"/>
      <sheetName val="08-05-2016"/>
      <sheetName val="09-05-2016"/>
      <sheetName val="10-05-2016"/>
      <sheetName val="11-05-2016"/>
      <sheetName val="12-05-2016"/>
      <sheetName val="13-05-2016"/>
      <sheetName val="14-05-2016"/>
      <sheetName val="15-05-2016"/>
      <sheetName val="16-05-2016 "/>
      <sheetName val="17-05-2016"/>
      <sheetName val="18-05-2016"/>
      <sheetName val="19-05-2016"/>
      <sheetName val="20-05-2016"/>
      <sheetName val="21-05-2016"/>
      <sheetName val="22-05-2016"/>
      <sheetName val="23-05-2016"/>
      <sheetName val="24-05-2016"/>
      <sheetName val="25-05-2016"/>
      <sheetName val="TOTAL"/>
      <sheetName val="TM"/>
      <sheetName val="NV_Personel"/>
      <sheetName val="STC"/>
      <sheetName val="TDB"/>
      <sheetName val="Feuil2"/>
      <sheetName val="26-04-2016 "/>
      <sheetName val="Feuil1"/>
      <sheetName val="Nouveau-Personel"/>
      <sheetName val="Horaires"/>
      <sheetName val="COSUMAR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B2">
            <v>9801001</v>
          </cell>
        </row>
      </sheetData>
      <sheetData sheetId="15"/>
      <sheetData sheetId="16">
        <row r="2">
          <cell r="B2">
            <v>9801001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4">
          <cell r="B4" t="str">
            <v>STC</v>
          </cell>
        </row>
      </sheetData>
      <sheetData sheetId="34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147.559991203707" createdVersion="5" refreshedVersion="5" minRefreshableVersion="3" recordCount="29">
  <cacheSource type="worksheet">
    <worksheetSource ref="A9:H38" sheet="Feuil1"/>
  </cacheSource>
  <cacheFields count="8">
    <cacheField name="NOM" numFmtId="0">
      <sharedItems containsBlank="1"/>
    </cacheField>
    <cacheField name="PRENOM" numFmtId="0">
      <sharedItems containsBlank="1"/>
    </cacheField>
    <cacheField name="N° Travaux" numFmtId="164">
      <sharedItems containsMixedTypes="1" containsNumber="1" containsInteger="1" minValue="9801001" maxValue="11712002" count="13">
        <n v="11708001"/>
        <n v="9801001"/>
        <n v="11702003"/>
        <n v="11603009"/>
        <n v="11711006"/>
        <n v="11710004"/>
        <n v="11604007"/>
        <s v="116 05 006"/>
        <n v="11703005"/>
        <n v="11602011"/>
        <n v="11712002"/>
        <n v="11709003"/>
        <n v="11605006"/>
      </sharedItems>
    </cacheField>
    <cacheField name="Durée" numFmtId="165">
      <sharedItems containsSemiMixedTypes="0" containsNonDate="0" containsDate="1" containsString="0" minDate="1899-12-30T05:00:00" maxDate="1899-12-30T13:00:00"/>
    </cacheField>
    <cacheField name="Début" numFmtId="49">
      <sharedItems/>
    </cacheField>
    <cacheField name="Fin" numFmtId="49">
      <sharedItems containsBlank="1"/>
    </cacheField>
    <cacheField name="Début2" numFmtId="49">
      <sharedItems containsBlank="1"/>
    </cacheField>
    <cacheField name="Fin2" numFmtId="49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s v="x"/>
    <s v="x"/>
    <x v="0"/>
    <d v="1899-12-30T09:00:00"/>
    <s v="7:55"/>
    <s v="12:25"/>
    <s v="13:45"/>
    <s v="18:15"/>
  </r>
  <r>
    <s v="x"/>
    <m/>
    <x v="1"/>
    <d v="1899-12-30T05:00:00"/>
    <s v="7:00"/>
    <m/>
    <m/>
    <s v="12:00"/>
  </r>
  <r>
    <s v="xxx"/>
    <s v="xxx"/>
    <x v="2"/>
    <d v="1899-12-30T06:00:00"/>
    <s v="8:00"/>
    <s v="13:00"/>
    <s v="15:00"/>
    <s v="16:00"/>
  </r>
  <r>
    <m/>
    <m/>
    <x v="3"/>
    <d v="1899-12-30T09:00:00"/>
    <s v="9:00"/>
    <s v="15:00"/>
    <s v="16:00"/>
    <s v="19:00"/>
  </r>
  <r>
    <m/>
    <m/>
    <x v="4"/>
    <d v="1899-12-30T08:00:00"/>
    <s v="22:00"/>
    <s v="24:00"/>
    <s v="0:00"/>
    <s v="6:00"/>
  </r>
  <r>
    <m/>
    <m/>
    <x v="5"/>
    <d v="1899-12-30T13:00:00"/>
    <s v="19:00"/>
    <s v="24:00"/>
    <s v="8:00"/>
    <s v="16:00"/>
  </r>
  <r>
    <m/>
    <m/>
    <x v="3"/>
    <d v="1899-12-30T09:00:00"/>
    <s v="08:00"/>
    <s v="12:00"/>
    <s v="13:00"/>
    <s v="18:00"/>
  </r>
  <r>
    <m/>
    <m/>
    <x v="6"/>
    <d v="1899-12-30T13:00:00"/>
    <s v="08:00"/>
    <s v="12:00"/>
    <s v="13:00"/>
    <s v="22:00"/>
  </r>
  <r>
    <m/>
    <m/>
    <x v="7"/>
    <d v="1899-12-30T12:30:00"/>
    <s v="4:00"/>
    <s v="13:00"/>
    <s v="14:00"/>
    <s v="17:30"/>
  </r>
  <r>
    <m/>
    <m/>
    <x v="2"/>
    <d v="1899-12-30T09:00:00"/>
    <s v="08:00"/>
    <s v="12:00"/>
    <s v="13:00"/>
    <s v="18:00"/>
  </r>
  <r>
    <m/>
    <m/>
    <x v="8"/>
    <d v="1899-12-30T09:00:00"/>
    <s v="7:55"/>
    <s v="12:25"/>
    <s v="13:45"/>
    <s v="18:15"/>
  </r>
  <r>
    <m/>
    <m/>
    <x v="7"/>
    <d v="1899-12-30T12:30:00"/>
    <s v="4:00"/>
    <s v="13:00"/>
    <s v="14:00"/>
    <s v="17:30"/>
  </r>
  <r>
    <m/>
    <m/>
    <x v="9"/>
    <d v="1899-12-30T09:15:00"/>
    <s v="7:55"/>
    <s v="12:25"/>
    <s v="13:45"/>
    <s v="18:30"/>
  </r>
  <r>
    <m/>
    <m/>
    <x v="10"/>
    <d v="1899-12-30T09:00:00"/>
    <s v="7:55"/>
    <s v="12:25"/>
    <s v="13:45"/>
    <s v="18:15"/>
  </r>
  <r>
    <m/>
    <m/>
    <x v="0"/>
    <d v="1899-12-30T09:00:00"/>
    <s v="7:30"/>
    <s v="12:00"/>
    <s v="13:00"/>
    <s v="17:30"/>
  </r>
  <r>
    <m/>
    <m/>
    <x v="9"/>
    <d v="1899-12-30T12:30:00"/>
    <s v="4:00"/>
    <s v="13:00"/>
    <s v="14:00"/>
    <s v="17:30"/>
  </r>
  <r>
    <m/>
    <m/>
    <x v="1"/>
    <d v="1899-12-30T12:30:00"/>
    <s v="4:00"/>
    <s v="12:00"/>
    <s v="13:00"/>
    <s v="17:30"/>
  </r>
  <r>
    <m/>
    <m/>
    <x v="10"/>
    <d v="1899-12-30T09:30:00"/>
    <s v="7:30"/>
    <s v="12:00"/>
    <s v="13:00"/>
    <s v="18:00"/>
  </r>
  <r>
    <m/>
    <m/>
    <x v="11"/>
    <d v="1899-12-30T10:00:00"/>
    <s v="7:30"/>
    <s v="12:00"/>
    <s v="13:00"/>
    <s v="18:30"/>
  </r>
  <r>
    <m/>
    <m/>
    <x v="9"/>
    <d v="1899-12-30T10:00:00"/>
    <s v="7:30"/>
    <s v="12:00"/>
    <s v="13:00"/>
    <s v="18:30"/>
  </r>
  <r>
    <m/>
    <m/>
    <x v="6"/>
    <d v="1899-12-30T10:00:00"/>
    <s v="7:30"/>
    <s v="12:00"/>
    <s v="13:00"/>
    <s v="18:30"/>
  </r>
  <r>
    <m/>
    <m/>
    <x v="6"/>
    <d v="1899-12-30T10:00:00"/>
    <s v="7:30"/>
    <s v="12:00"/>
    <s v="13:00"/>
    <s v="18:30"/>
  </r>
  <r>
    <m/>
    <m/>
    <x v="12"/>
    <d v="1899-12-30T10:00:00"/>
    <s v="7:30"/>
    <s v="12:00"/>
    <s v="13:00"/>
    <s v="18:30"/>
  </r>
  <r>
    <m/>
    <m/>
    <x v="9"/>
    <d v="1899-12-30T10:00:00"/>
    <s v="7:30"/>
    <s v="12:00"/>
    <s v="13:00"/>
    <s v="18:30"/>
  </r>
  <r>
    <m/>
    <m/>
    <x v="9"/>
    <d v="1899-12-30T10:00:00"/>
    <s v="7:30"/>
    <s v="12:00"/>
    <s v="13:00"/>
    <s v="18:30"/>
  </r>
  <r>
    <m/>
    <m/>
    <x v="5"/>
    <d v="1899-12-30T12:00:00"/>
    <s v="6:00"/>
    <s v="12:00"/>
    <s v="14:00"/>
    <s v="20:00"/>
  </r>
  <r>
    <m/>
    <m/>
    <x v="2"/>
    <d v="1899-12-30T12:00:00"/>
    <s v="6:00"/>
    <s v="12:00"/>
    <s v="14:00"/>
    <s v="20:00"/>
  </r>
  <r>
    <m/>
    <m/>
    <x v="7"/>
    <d v="1899-12-30T11:00:00"/>
    <s v="19:00"/>
    <s v="24:00"/>
    <s v="8:00"/>
    <s v="14:00"/>
  </r>
  <r>
    <m/>
    <m/>
    <x v="7"/>
    <d v="1899-12-30T11:00:00"/>
    <s v="19:00"/>
    <s v="24:00"/>
    <s v="8:00"/>
    <s v="14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N° Travaux ">
  <location ref="K13:L27" firstHeaderRow="1" firstDataRow="1" firstDataCol="1"/>
  <pivotFields count="8">
    <pivotField showAll="0"/>
    <pivotField showAll="0"/>
    <pivotField axis="axisRow" showAll="0">
      <items count="14">
        <item x="1"/>
        <item x="9"/>
        <item x="3"/>
        <item x="6"/>
        <item x="12"/>
        <item x="2"/>
        <item x="8"/>
        <item x="0"/>
        <item x="11"/>
        <item x="5"/>
        <item x="4"/>
        <item x="10"/>
        <item x="7"/>
        <item t="default"/>
      </items>
    </pivotField>
    <pivotField dataField="1" numFmtId="165" showAll="0"/>
    <pivotField showAll="0"/>
    <pivotField showAll="0"/>
    <pivotField showAll="0"/>
    <pivotField showAll="0"/>
  </pivotFields>
  <rowFields count="1">
    <field x="2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Durée " fld="3" baseField="2" baseItem="0" numFmtId="169"/>
  </dataFields>
  <formats count="8">
    <format dxfId="14">
      <pivotArea dataOnly="0" labelOnly="1" outline="0" axis="axisValues" fieldPosition="0"/>
    </format>
    <format dxfId="12">
      <pivotArea outline="0" collapsedLevelsAreSubtotals="1" fieldPosition="0"/>
    </format>
    <format dxfId="5">
      <pivotArea type="all" dataOnly="0" outline="0" fieldPosition="0"/>
    </format>
    <format dxfId="4">
      <pivotArea outline="0" collapsedLevelsAreSubtotals="1" fieldPosition="0"/>
    </format>
    <format dxfId="3">
      <pivotArea field="2" type="button" dataOnly="0" labelOnly="1" outline="0" axis="axisRow" fieldPosition="0"/>
    </format>
    <format dxfId="2">
      <pivotArea dataOnly="0" labelOnly="1" outline="0" axis="axisValues" fieldPosition="0"/>
    </format>
    <format dxfId="1">
      <pivotArea dataOnly="0" labelOnly="1" fieldPosition="0">
        <references count="1">
          <reference field="2" count="0"/>
        </references>
      </pivotArea>
    </format>
    <format dxfId="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M38"/>
  <sheetViews>
    <sheetView tabSelected="1" topLeftCell="A7" workbookViewId="0">
      <selection activeCell="K32" sqref="K32"/>
    </sheetView>
  </sheetViews>
  <sheetFormatPr baseColWidth="10" defaultRowHeight="15" x14ac:dyDescent="0.25"/>
  <cols>
    <col min="3" max="3" width="12.5703125" customWidth="1"/>
    <col min="11" max="11" width="21" bestFit="1" customWidth="1"/>
    <col min="12" max="12" width="16.42578125" customWidth="1"/>
    <col min="13" max="13" width="13.140625" customWidth="1"/>
  </cols>
  <sheetData>
    <row r="2" spans="1:13" ht="15.75" thickBot="1" x14ac:dyDescent="0.3"/>
    <row r="3" spans="1:13" x14ac:dyDescent="0.25">
      <c r="A3" s="21" t="s">
        <v>36</v>
      </c>
      <c r="B3" s="22"/>
      <c r="C3" s="22"/>
      <c r="D3" s="22"/>
      <c r="E3" s="22"/>
      <c r="F3" s="22"/>
      <c r="G3" s="22"/>
      <c r="H3" s="23"/>
    </row>
    <row r="4" spans="1:13" x14ac:dyDescent="0.25">
      <c r="A4" s="24"/>
      <c r="B4" s="25"/>
      <c r="C4" s="25"/>
      <c r="D4" s="25"/>
      <c r="E4" s="25"/>
      <c r="F4" s="25"/>
      <c r="G4" s="25"/>
      <c r="H4" s="26"/>
    </row>
    <row r="5" spans="1:13" x14ac:dyDescent="0.25">
      <c r="A5" s="24"/>
      <c r="B5" s="25"/>
      <c r="C5" s="25"/>
      <c r="D5" s="25"/>
      <c r="E5" s="25"/>
      <c r="F5" s="25"/>
      <c r="G5" s="25"/>
      <c r="H5" s="26"/>
    </row>
    <row r="6" spans="1:13" x14ac:dyDescent="0.25">
      <c r="A6" s="24"/>
      <c r="B6" s="25"/>
      <c r="C6" s="25"/>
      <c r="D6" s="25"/>
      <c r="E6" s="25"/>
      <c r="F6" s="25"/>
      <c r="G6" s="25"/>
      <c r="H6" s="26"/>
    </row>
    <row r="7" spans="1:13" ht="15.75" thickBot="1" x14ac:dyDescent="0.3">
      <c r="A7" s="27"/>
      <c r="B7" s="28"/>
      <c r="C7" s="28"/>
      <c r="D7" s="28"/>
      <c r="E7" s="28"/>
      <c r="F7" s="28"/>
      <c r="G7" s="28"/>
      <c r="H7" s="29"/>
    </row>
    <row r="8" spans="1:13" ht="15.75" thickBot="1" x14ac:dyDescent="0.3"/>
    <row r="9" spans="1:13" ht="21.75" customHeight="1" thickTop="1" thickBot="1" x14ac:dyDescent="0.3">
      <c r="A9" s="1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2" t="s">
        <v>4</v>
      </c>
      <c r="H9" s="3" t="s">
        <v>5</v>
      </c>
      <c r="L9" s="17" t="s">
        <v>6</v>
      </c>
      <c r="M9" s="18" t="s">
        <v>7</v>
      </c>
    </row>
    <row r="10" spans="1:13" ht="16.5" thickTop="1" thickBot="1" x14ac:dyDescent="0.3">
      <c r="A10" s="4" t="s">
        <v>8</v>
      </c>
      <c r="B10" s="5" t="s">
        <v>8</v>
      </c>
      <c r="C10" s="6">
        <v>11708001</v>
      </c>
      <c r="D10" s="7">
        <f t="shared" ref="D10:D38" si="0">(H10-G10)+(F10-E10)</f>
        <v>0.37499999999999994</v>
      </c>
      <c r="E10" s="8" t="s">
        <v>9</v>
      </c>
      <c r="F10" s="8" t="s">
        <v>10</v>
      </c>
      <c r="G10" s="8" t="s">
        <v>11</v>
      </c>
      <c r="H10" s="9" t="s">
        <v>12</v>
      </c>
      <c r="K10" s="20" t="s">
        <v>13</v>
      </c>
      <c r="L10" s="19">
        <v>11602011</v>
      </c>
      <c r="M10" s="30">
        <f>SUMIF($C$10:$C$38,L10,$D$10:$D$38)</f>
        <v>2.15625</v>
      </c>
    </row>
    <row r="11" spans="1:13" x14ac:dyDescent="0.25">
      <c r="A11" s="4" t="s">
        <v>8</v>
      </c>
      <c r="B11" s="5"/>
      <c r="C11" s="6">
        <v>9801001</v>
      </c>
      <c r="D11" s="7">
        <f t="shared" si="0"/>
        <v>0.20833333333333331</v>
      </c>
      <c r="E11" s="8" t="s">
        <v>14</v>
      </c>
      <c r="F11" s="8"/>
      <c r="G11" s="8"/>
      <c r="H11" s="9" t="s">
        <v>15</v>
      </c>
    </row>
    <row r="12" spans="1:13" x14ac:dyDescent="0.25">
      <c r="A12" s="4" t="s">
        <v>16</v>
      </c>
      <c r="B12" s="5" t="s">
        <v>16</v>
      </c>
      <c r="C12" s="6">
        <v>11702003</v>
      </c>
      <c r="D12" s="7">
        <f t="shared" si="0"/>
        <v>0.24999999999999994</v>
      </c>
      <c r="E12" s="8" t="s">
        <v>17</v>
      </c>
      <c r="F12" s="8" t="s">
        <v>18</v>
      </c>
      <c r="G12" s="8" t="s">
        <v>19</v>
      </c>
      <c r="H12" s="9" t="s">
        <v>20</v>
      </c>
    </row>
    <row r="13" spans="1:13" x14ac:dyDescent="0.25">
      <c r="A13" s="4"/>
      <c r="B13" s="5"/>
      <c r="C13" s="10">
        <v>11603009</v>
      </c>
      <c r="D13" s="7">
        <f t="shared" si="0"/>
        <v>0.375</v>
      </c>
      <c r="E13" s="8" t="s">
        <v>21</v>
      </c>
      <c r="F13" s="8" t="s">
        <v>19</v>
      </c>
      <c r="G13" s="8" t="s">
        <v>20</v>
      </c>
      <c r="H13" s="9" t="s">
        <v>22</v>
      </c>
      <c r="K13" s="31" t="s">
        <v>38</v>
      </c>
      <c r="L13" s="32" t="s">
        <v>39</v>
      </c>
    </row>
    <row r="14" spans="1:13" x14ac:dyDescent="0.25">
      <c r="A14" s="4"/>
      <c r="B14" s="5"/>
      <c r="C14" s="6">
        <v>11711006</v>
      </c>
      <c r="D14" s="7">
        <f t="shared" si="0"/>
        <v>0.33333333333333337</v>
      </c>
      <c r="E14" s="8" t="s">
        <v>23</v>
      </c>
      <c r="F14" s="8" t="s">
        <v>24</v>
      </c>
      <c r="G14" s="8" t="s">
        <v>25</v>
      </c>
      <c r="H14" s="9" t="s">
        <v>26</v>
      </c>
      <c r="K14" s="33">
        <v>9801001</v>
      </c>
      <c r="L14" s="32">
        <v>0.72916666666666674</v>
      </c>
    </row>
    <row r="15" spans="1:13" x14ac:dyDescent="0.25">
      <c r="A15" s="4"/>
      <c r="B15" s="5"/>
      <c r="C15" s="6">
        <v>11710004</v>
      </c>
      <c r="D15" s="7">
        <f t="shared" si="0"/>
        <v>0.54166666666666674</v>
      </c>
      <c r="E15" s="8" t="s">
        <v>22</v>
      </c>
      <c r="F15" s="8" t="s">
        <v>24</v>
      </c>
      <c r="G15" s="8" t="s">
        <v>17</v>
      </c>
      <c r="H15" s="9" t="s">
        <v>20</v>
      </c>
      <c r="K15" s="33">
        <v>11602011</v>
      </c>
      <c r="L15" s="32">
        <v>2.15625</v>
      </c>
    </row>
    <row r="16" spans="1:13" x14ac:dyDescent="0.25">
      <c r="A16" s="4"/>
      <c r="B16" s="5"/>
      <c r="C16" s="10">
        <v>11603009</v>
      </c>
      <c r="D16" s="7">
        <f t="shared" si="0"/>
        <v>0.37500000000000006</v>
      </c>
      <c r="E16" s="8" t="s">
        <v>27</v>
      </c>
      <c r="F16" s="8" t="s">
        <v>15</v>
      </c>
      <c r="G16" s="8" t="s">
        <v>18</v>
      </c>
      <c r="H16" s="9" t="s">
        <v>28</v>
      </c>
      <c r="K16" s="33">
        <v>11603009</v>
      </c>
      <c r="L16" s="32">
        <v>0.75</v>
      </c>
    </row>
    <row r="17" spans="1:12" x14ac:dyDescent="0.25">
      <c r="A17" s="4"/>
      <c r="B17" s="5"/>
      <c r="C17" s="6">
        <v>11604007</v>
      </c>
      <c r="D17" s="7">
        <f t="shared" si="0"/>
        <v>0.54166666666666674</v>
      </c>
      <c r="E17" s="8" t="s">
        <v>27</v>
      </c>
      <c r="F17" s="8" t="s">
        <v>15</v>
      </c>
      <c r="G17" s="8" t="s">
        <v>18</v>
      </c>
      <c r="H17" s="9" t="s">
        <v>23</v>
      </c>
      <c r="K17" s="33">
        <v>11604007</v>
      </c>
      <c r="L17" s="32">
        <v>1.375</v>
      </c>
    </row>
    <row r="18" spans="1:12" x14ac:dyDescent="0.25">
      <c r="A18" s="4"/>
      <c r="B18" s="5"/>
      <c r="C18" s="6" t="s">
        <v>29</v>
      </c>
      <c r="D18" s="7">
        <f t="shared" si="0"/>
        <v>0.52083333333333326</v>
      </c>
      <c r="E18" s="8" t="s">
        <v>30</v>
      </c>
      <c r="F18" s="8" t="s">
        <v>18</v>
      </c>
      <c r="G18" s="8" t="s">
        <v>31</v>
      </c>
      <c r="H18" s="9" t="s">
        <v>32</v>
      </c>
      <c r="K18" s="33">
        <v>11605006</v>
      </c>
      <c r="L18" s="32">
        <v>0.41666666666666669</v>
      </c>
    </row>
    <row r="19" spans="1:12" x14ac:dyDescent="0.25">
      <c r="A19" s="4"/>
      <c r="B19" s="5"/>
      <c r="C19" s="6">
        <v>11702003</v>
      </c>
      <c r="D19" s="7">
        <f t="shared" si="0"/>
        <v>0.37500000000000006</v>
      </c>
      <c r="E19" s="8" t="s">
        <v>27</v>
      </c>
      <c r="F19" s="8" t="s">
        <v>15</v>
      </c>
      <c r="G19" s="8" t="s">
        <v>18</v>
      </c>
      <c r="H19" s="9" t="s">
        <v>28</v>
      </c>
      <c r="K19" s="33">
        <v>11702003</v>
      </c>
      <c r="L19" s="32">
        <v>1.125</v>
      </c>
    </row>
    <row r="20" spans="1:12" x14ac:dyDescent="0.25">
      <c r="A20" s="4"/>
      <c r="B20" s="5"/>
      <c r="C20" s="10">
        <v>11703005</v>
      </c>
      <c r="D20" s="7">
        <f t="shared" si="0"/>
        <v>0.37499999999999994</v>
      </c>
      <c r="E20" s="8" t="s">
        <v>9</v>
      </c>
      <c r="F20" s="8" t="s">
        <v>10</v>
      </c>
      <c r="G20" s="8" t="s">
        <v>11</v>
      </c>
      <c r="H20" s="9" t="s">
        <v>12</v>
      </c>
      <c r="K20" s="33">
        <v>11703005</v>
      </c>
      <c r="L20" s="32">
        <v>0.375</v>
      </c>
    </row>
    <row r="21" spans="1:12" x14ac:dyDescent="0.25">
      <c r="A21" s="4"/>
      <c r="B21" s="5"/>
      <c r="C21" s="6" t="s">
        <v>29</v>
      </c>
      <c r="D21" s="7">
        <f t="shared" si="0"/>
        <v>0.52083333333333326</v>
      </c>
      <c r="E21" s="8" t="s">
        <v>30</v>
      </c>
      <c r="F21" s="8" t="s">
        <v>18</v>
      </c>
      <c r="G21" s="8" t="s">
        <v>31</v>
      </c>
      <c r="H21" s="9" t="s">
        <v>32</v>
      </c>
      <c r="K21" s="33">
        <v>11708001</v>
      </c>
      <c r="L21" s="32">
        <v>0.75</v>
      </c>
    </row>
    <row r="22" spans="1:12" x14ac:dyDescent="0.25">
      <c r="A22" s="4"/>
      <c r="B22" s="5"/>
      <c r="C22" s="6">
        <v>11602011</v>
      </c>
      <c r="D22" s="7">
        <f t="shared" si="0"/>
        <v>0.38541666666666669</v>
      </c>
      <c r="E22" s="8" t="s">
        <v>9</v>
      </c>
      <c r="F22" s="8" t="s">
        <v>10</v>
      </c>
      <c r="G22" s="8" t="s">
        <v>11</v>
      </c>
      <c r="H22" s="9" t="s">
        <v>33</v>
      </c>
      <c r="K22" s="33">
        <v>11709003</v>
      </c>
      <c r="L22" s="32">
        <v>0.41666666666666669</v>
      </c>
    </row>
    <row r="23" spans="1:12" x14ac:dyDescent="0.25">
      <c r="A23" s="4"/>
      <c r="B23" s="5"/>
      <c r="C23" s="6">
        <v>11712002</v>
      </c>
      <c r="D23" s="7">
        <f t="shared" si="0"/>
        <v>0.37499999999999994</v>
      </c>
      <c r="E23" s="8" t="s">
        <v>9</v>
      </c>
      <c r="F23" s="8" t="s">
        <v>10</v>
      </c>
      <c r="G23" s="8" t="s">
        <v>11</v>
      </c>
      <c r="H23" s="9" t="s">
        <v>12</v>
      </c>
      <c r="K23" s="33">
        <v>11710004</v>
      </c>
      <c r="L23" s="32">
        <v>1.0416666666666665</v>
      </c>
    </row>
    <row r="24" spans="1:12" x14ac:dyDescent="0.25">
      <c r="A24" s="4"/>
      <c r="B24" s="5"/>
      <c r="C24" s="6">
        <v>11708001</v>
      </c>
      <c r="D24" s="7">
        <f t="shared" si="0"/>
        <v>0.375</v>
      </c>
      <c r="E24" s="8" t="s">
        <v>34</v>
      </c>
      <c r="F24" s="8" t="s">
        <v>15</v>
      </c>
      <c r="G24" s="8" t="s">
        <v>18</v>
      </c>
      <c r="H24" s="9" t="s">
        <v>32</v>
      </c>
      <c r="K24" s="33">
        <v>11711006</v>
      </c>
      <c r="L24" s="32">
        <v>0.33333333333333331</v>
      </c>
    </row>
    <row r="25" spans="1:12" x14ac:dyDescent="0.25">
      <c r="A25" s="4"/>
      <c r="B25" s="5"/>
      <c r="C25" s="6">
        <v>11602011</v>
      </c>
      <c r="D25" s="7">
        <f t="shared" si="0"/>
        <v>0.52083333333333326</v>
      </c>
      <c r="E25" s="8" t="s">
        <v>30</v>
      </c>
      <c r="F25" s="8" t="s">
        <v>18</v>
      </c>
      <c r="G25" s="8" t="s">
        <v>31</v>
      </c>
      <c r="H25" s="9" t="s">
        <v>32</v>
      </c>
      <c r="K25" s="33">
        <v>11712002</v>
      </c>
      <c r="L25" s="32">
        <v>0.77083333333333326</v>
      </c>
    </row>
    <row r="26" spans="1:12" x14ac:dyDescent="0.25">
      <c r="A26" s="4"/>
      <c r="B26" s="5"/>
      <c r="C26" s="6">
        <v>9801001</v>
      </c>
      <c r="D26" s="7">
        <f t="shared" si="0"/>
        <v>0.52083333333333337</v>
      </c>
      <c r="E26" s="8" t="s">
        <v>30</v>
      </c>
      <c r="F26" s="8" t="s">
        <v>15</v>
      </c>
      <c r="G26" s="8" t="s">
        <v>18</v>
      </c>
      <c r="H26" s="9" t="s">
        <v>32</v>
      </c>
      <c r="K26" s="33" t="s">
        <v>29</v>
      </c>
      <c r="L26" s="32">
        <v>1.9583333333333333</v>
      </c>
    </row>
    <row r="27" spans="1:12" x14ac:dyDescent="0.25">
      <c r="A27" s="4"/>
      <c r="B27" s="5"/>
      <c r="C27" s="6">
        <v>11712002</v>
      </c>
      <c r="D27" s="7">
        <f t="shared" si="0"/>
        <v>0.39583333333333337</v>
      </c>
      <c r="E27" s="8" t="s">
        <v>34</v>
      </c>
      <c r="F27" s="8" t="s">
        <v>15</v>
      </c>
      <c r="G27" s="8" t="s">
        <v>18</v>
      </c>
      <c r="H27" s="9" t="s">
        <v>28</v>
      </c>
      <c r="K27" s="33" t="s">
        <v>37</v>
      </c>
      <c r="L27" s="32">
        <v>12.197916666666668</v>
      </c>
    </row>
    <row r="28" spans="1:12" x14ac:dyDescent="0.25">
      <c r="A28" s="4"/>
      <c r="B28" s="5"/>
      <c r="C28" s="6">
        <v>11709003</v>
      </c>
      <c r="D28" s="7">
        <f t="shared" si="0"/>
        <v>0.41666666666666674</v>
      </c>
      <c r="E28" s="8" t="s">
        <v>34</v>
      </c>
      <c r="F28" s="8" t="s">
        <v>15</v>
      </c>
      <c r="G28" s="8" t="s">
        <v>18</v>
      </c>
      <c r="H28" s="9" t="s">
        <v>33</v>
      </c>
    </row>
    <row r="29" spans="1:12" x14ac:dyDescent="0.25">
      <c r="A29" s="4"/>
      <c r="B29" s="5"/>
      <c r="C29" s="6">
        <v>11602011</v>
      </c>
      <c r="D29" s="7">
        <f t="shared" si="0"/>
        <v>0.41666666666666674</v>
      </c>
      <c r="E29" s="8" t="s">
        <v>34</v>
      </c>
      <c r="F29" s="8" t="s">
        <v>15</v>
      </c>
      <c r="G29" s="8" t="s">
        <v>18</v>
      </c>
      <c r="H29" s="9" t="s">
        <v>33</v>
      </c>
    </row>
    <row r="30" spans="1:12" x14ac:dyDescent="0.25">
      <c r="A30" s="4"/>
      <c r="B30" s="5"/>
      <c r="C30" s="6">
        <v>11604007</v>
      </c>
      <c r="D30" s="7">
        <f t="shared" si="0"/>
        <v>0.41666666666666674</v>
      </c>
      <c r="E30" s="8" t="s">
        <v>34</v>
      </c>
      <c r="F30" s="8" t="s">
        <v>15</v>
      </c>
      <c r="G30" s="8" t="s">
        <v>18</v>
      </c>
      <c r="H30" s="9" t="s">
        <v>33</v>
      </c>
    </row>
    <row r="31" spans="1:12" x14ac:dyDescent="0.25">
      <c r="A31" s="4"/>
      <c r="B31" s="5"/>
      <c r="C31" s="6">
        <v>11604007</v>
      </c>
      <c r="D31" s="7">
        <f t="shared" si="0"/>
        <v>0.41666666666666674</v>
      </c>
      <c r="E31" s="8" t="s">
        <v>34</v>
      </c>
      <c r="F31" s="8" t="s">
        <v>15</v>
      </c>
      <c r="G31" s="8" t="s">
        <v>18</v>
      </c>
      <c r="H31" s="9" t="s">
        <v>33</v>
      </c>
    </row>
    <row r="32" spans="1:12" x14ac:dyDescent="0.25">
      <c r="A32" s="4"/>
      <c r="B32" s="5"/>
      <c r="C32" s="6">
        <v>11605006</v>
      </c>
      <c r="D32" s="7">
        <f t="shared" si="0"/>
        <v>0.41666666666666674</v>
      </c>
      <c r="E32" s="8" t="s">
        <v>34</v>
      </c>
      <c r="F32" s="8" t="s">
        <v>15</v>
      </c>
      <c r="G32" s="8" t="s">
        <v>18</v>
      </c>
      <c r="H32" s="9" t="s">
        <v>33</v>
      </c>
    </row>
    <row r="33" spans="1:8" x14ac:dyDescent="0.25">
      <c r="A33" s="4"/>
      <c r="B33" s="5"/>
      <c r="C33" s="6">
        <v>11602011</v>
      </c>
      <c r="D33" s="7">
        <f t="shared" si="0"/>
        <v>0.41666666666666674</v>
      </c>
      <c r="E33" s="8" t="s">
        <v>34</v>
      </c>
      <c r="F33" s="8" t="s">
        <v>15</v>
      </c>
      <c r="G33" s="8" t="s">
        <v>18</v>
      </c>
      <c r="H33" s="9" t="s">
        <v>33</v>
      </c>
    </row>
    <row r="34" spans="1:8" x14ac:dyDescent="0.25">
      <c r="A34" s="4"/>
      <c r="B34" s="5"/>
      <c r="C34" s="6">
        <v>11602011</v>
      </c>
      <c r="D34" s="7">
        <f t="shared" si="0"/>
        <v>0.41666666666666674</v>
      </c>
      <c r="E34" s="8" t="s">
        <v>34</v>
      </c>
      <c r="F34" s="8" t="s">
        <v>15</v>
      </c>
      <c r="G34" s="8" t="s">
        <v>18</v>
      </c>
      <c r="H34" s="9" t="s">
        <v>33</v>
      </c>
    </row>
    <row r="35" spans="1:8" x14ac:dyDescent="0.25">
      <c r="A35" s="4"/>
      <c r="B35" s="5"/>
      <c r="C35" s="6">
        <v>11710004</v>
      </c>
      <c r="D35" s="7">
        <f t="shared" si="0"/>
        <v>0.5</v>
      </c>
      <c r="E35" s="8" t="s">
        <v>26</v>
      </c>
      <c r="F35" s="8" t="s">
        <v>15</v>
      </c>
      <c r="G35" s="8" t="s">
        <v>31</v>
      </c>
      <c r="H35" s="9" t="s">
        <v>35</v>
      </c>
    </row>
    <row r="36" spans="1:8" x14ac:dyDescent="0.25">
      <c r="A36" s="4"/>
      <c r="B36" s="5"/>
      <c r="C36" s="6">
        <v>11702003</v>
      </c>
      <c r="D36" s="7">
        <f t="shared" si="0"/>
        <v>0.5</v>
      </c>
      <c r="E36" s="8" t="s">
        <v>26</v>
      </c>
      <c r="F36" s="8" t="s">
        <v>15</v>
      </c>
      <c r="G36" s="8" t="s">
        <v>31</v>
      </c>
      <c r="H36" s="9" t="s">
        <v>35</v>
      </c>
    </row>
    <row r="37" spans="1:8" x14ac:dyDescent="0.25">
      <c r="A37" s="4"/>
      <c r="B37" s="5"/>
      <c r="C37" s="6" t="s">
        <v>29</v>
      </c>
      <c r="D37" s="7">
        <f t="shared" si="0"/>
        <v>0.45833333333333343</v>
      </c>
      <c r="E37" s="8" t="s">
        <v>22</v>
      </c>
      <c r="F37" s="8" t="s">
        <v>24</v>
      </c>
      <c r="G37" s="8" t="s">
        <v>17</v>
      </c>
      <c r="H37" s="9" t="s">
        <v>31</v>
      </c>
    </row>
    <row r="38" spans="1:8" ht="15.75" thickBot="1" x14ac:dyDescent="0.3">
      <c r="A38" s="11"/>
      <c r="B38" s="12"/>
      <c r="C38" s="13" t="s">
        <v>29</v>
      </c>
      <c r="D38" s="14">
        <f t="shared" si="0"/>
        <v>0.45833333333333343</v>
      </c>
      <c r="E38" s="15" t="s">
        <v>22</v>
      </c>
      <c r="F38" s="15" t="s">
        <v>24</v>
      </c>
      <c r="G38" s="15" t="s">
        <v>17</v>
      </c>
      <c r="H38" s="16" t="s">
        <v>31</v>
      </c>
    </row>
  </sheetData>
  <autoFilter ref="A9:H38"/>
  <mergeCells count="1">
    <mergeCell ref="A3:H7"/>
  </mergeCells>
  <pageMargins left="0.7" right="0.7" top="0.75" bottom="0.75" header="0.3" footer="0.3"/>
  <pageSetup paperSize="9" orientation="portrait" horizontalDpi="0" verticalDpi="0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TAOUFIK.FIKRI</dc:creator>
  <cp:lastModifiedBy>Michel</cp:lastModifiedBy>
  <dcterms:created xsi:type="dcterms:W3CDTF">2018-02-16T09:41:24Z</dcterms:created>
  <dcterms:modified xsi:type="dcterms:W3CDTF">2018-02-16T12:30:22Z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