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720" activeTab="1"/>
  </bookViews>
  <sheets>
    <sheet name="Jours sur site " sheetId="1" r:id="rId1"/>
    <sheet name="Décomposition par mois calendri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2" l="1"/>
  <c r="N12" i="2"/>
  <c r="N6" i="2"/>
  <c r="N9" i="2"/>
  <c r="N5" i="2"/>
  <c r="N13" i="2"/>
  <c r="N14" i="2"/>
  <c r="N11" i="2"/>
  <c r="N7" i="2"/>
  <c r="N15" i="2"/>
  <c r="N8" i="2"/>
  <c r="N16" i="2"/>
  <c r="N10" i="2"/>
  <c r="N3" i="2"/>
  <c r="M14" i="2" l="1"/>
  <c r="M13" i="2"/>
  <c r="M12" i="2"/>
  <c r="M11" i="2"/>
  <c r="M10" i="2"/>
  <c r="M9" i="2"/>
  <c r="M8" i="2"/>
  <c r="M7" i="2"/>
  <c r="M6" i="2"/>
  <c r="M5" i="2"/>
  <c r="M4" i="2"/>
  <c r="M3" i="2"/>
  <c r="G52" i="2"/>
  <c r="G51" i="2"/>
  <c r="G50" i="2"/>
  <c r="G49" i="2"/>
  <c r="G48" i="2"/>
  <c r="G47" i="2"/>
  <c r="G44" i="2"/>
  <c r="G43" i="2"/>
  <c r="G42" i="2"/>
  <c r="G41" i="2"/>
  <c r="G40" i="2"/>
  <c r="G39" i="2"/>
  <c r="H50" i="2" s="1"/>
  <c r="G38" i="2"/>
  <c r="G35" i="2"/>
  <c r="G34" i="2"/>
  <c r="G33" i="2"/>
  <c r="G30" i="2"/>
  <c r="G27" i="2"/>
  <c r="H38" i="2" s="1"/>
  <c r="G26" i="2"/>
  <c r="G23" i="2"/>
  <c r="H34" i="2" s="1"/>
  <c r="G21" i="2"/>
  <c r="G20" i="2"/>
  <c r="G19" i="2"/>
  <c r="G18" i="2"/>
  <c r="G17" i="2"/>
  <c r="D13" i="1"/>
  <c r="D12" i="1"/>
  <c r="D11" i="1"/>
  <c r="D10" i="1"/>
  <c r="D9" i="1"/>
  <c r="D8" i="1"/>
  <c r="D7" i="1"/>
  <c r="D6" i="1"/>
  <c r="D5" i="1"/>
  <c r="D4" i="1"/>
  <c r="D3" i="1"/>
  <c r="D2" i="1"/>
  <c r="E12" i="1"/>
  <c r="E6" i="1"/>
  <c r="E4" i="1"/>
  <c r="E9" i="1"/>
  <c r="E8" i="1"/>
  <c r="E5" i="1"/>
  <c r="E7" i="1"/>
  <c r="E3" i="1"/>
  <c r="E11" i="1"/>
  <c r="E2" i="1"/>
  <c r="E13" i="1"/>
  <c r="E10" i="1"/>
  <c r="H23" i="2" l="1"/>
  <c r="H29" i="2"/>
  <c r="H32" i="2"/>
  <c r="H37" i="2"/>
  <c r="H49" i="2"/>
  <c r="H24" i="2"/>
  <c r="H52" i="2"/>
  <c r="H17" i="2"/>
  <c r="H39" i="2"/>
  <c r="H19" i="2"/>
  <c r="H43" i="2"/>
  <c r="H20" i="2"/>
  <c r="H46" i="2"/>
  <c r="H48" i="2"/>
  <c r="H44" i="2"/>
  <c r="H31" i="2"/>
  <c r="H36" i="2"/>
  <c r="H45" i="2"/>
  <c r="H25" i="2"/>
  <c r="H40" i="2"/>
  <c r="H26" i="2"/>
  <c r="H41" i="2"/>
  <c r="H35" i="2"/>
  <c r="H21" i="2"/>
  <c r="H22" i="2"/>
  <c r="H27" i="2"/>
  <c r="H33" i="2"/>
  <c r="H42" i="2"/>
  <c r="H47" i="2"/>
  <c r="H51" i="2"/>
  <c r="H18" i="2"/>
  <c r="H28" i="2"/>
  <c r="H30" i="2"/>
</calcChain>
</file>

<file path=xl/sharedStrings.xml><?xml version="1.0" encoding="utf-8"?>
<sst xmlns="http://schemas.openxmlformats.org/spreadsheetml/2006/main" count="67" uniqueCount="20">
  <si>
    <t>Date entrée sur site</t>
  </si>
  <si>
    <t>Date sortie du site</t>
  </si>
  <si>
    <t>Nombre de jours spot</t>
  </si>
  <si>
    <t>Décomposition par mois calendrier de la présense sur site</t>
  </si>
  <si>
    <t>Nombre de jours par mois calendrier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</si>
  <si>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</si>
  <si>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</si>
  <si>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</si>
  <si>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</si>
  <si>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</si>
  <si>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</si>
  <si>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</si>
  <si>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</si>
  <si>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</si>
  <si>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</si>
  <si>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</si>
  <si>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</si>
  <si>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Somme du nombre de jours sur une période de 12 mois précédents</t>
  </si>
  <si>
    <t>TABLEAU "A"</t>
  </si>
  <si>
    <t>TABLEAU "B"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</si>
</sst>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\ &quot;jours&quot;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1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4" fontId="3" fillId="0" borderId="3" xfId="1" applyNumberFormat="1" applyFont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center" vertical="center" wrapText="1"/>
    </xf>
    <xf numFmtId="14" fontId="3" fillId="0" borderId="6" xfId="1" applyNumberFormat="1" applyFont="1" applyBorder="1" applyAlignment="1">
      <alignment horizontal="center" vertical="center" wrapText="1"/>
    </xf>
    <xf numFmtId="14" fontId="3" fillId="0" borderId="7" xfId="1" applyNumberFormat="1" applyFont="1" applyBorder="1" applyAlignment="1">
      <alignment horizontal="center" vertical="center" wrapText="1"/>
    </xf>
    <xf numFmtId="14" fontId="3" fillId="0" borderId="9" xfId="1" applyNumberFormat="1" applyFont="1" applyBorder="1" applyAlignment="1">
      <alignment horizontal="center" vertical="center" wrapText="1"/>
    </xf>
    <xf numFmtId="14" fontId="3" fillId="0" borderId="10" xfId="1" applyNumberFormat="1" applyFont="1" applyBorder="1" applyAlignment="1">
      <alignment horizontal="center" vertical="center" wrapText="1"/>
    </xf>
    <xf numFmtId="14" fontId="3" fillId="0" borderId="11" xfId="1" applyNumberFormat="1" applyFont="1" applyBorder="1" applyAlignment="1">
      <alignment horizontal="center" vertical="center" wrapText="1"/>
    </xf>
    <xf numFmtId="14" fontId="3" fillId="0" borderId="12" xfId="1" applyNumberFormat="1" applyFont="1" applyBorder="1" applyAlignment="1">
      <alignment horizontal="center" vertical="center" wrapText="1"/>
    </xf>
    <xf numFmtId="14" fontId="3" fillId="0" borderId="0" xfId="1" applyNumberFormat="1" applyFont="1" applyAlignment="1">
      <alignment horizontal="center" vertical="center" wrapText="1"/>
    </xf>
    <xf numFmtId="3" fontId="3" fillId="0" borderId="0" xfId="1" applyNumberFormat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0" fontId="1" fillId="0" borderId="13" xfId="1" applyBorder="1" applyAlignment="1">
      <alignment vertical="center"/>
    </xf>
    <xf numFmtId="0" fontId="2" fillId="0" borderId="13" xfId="1" applyFont="1" applyBorder="1" applyAlignment="1">
      <alignment horizontal="center" vertical="center" wrapText="1"/>
    </xf>
    <xf numFmtId="164" fontId="3" fillId="0" borderId="4" xfId="1" applyNumberFormat="1" applyFont="1" applyBorder="1" applyAlignment="1">
      <alignment horizontal="center" vertical="center"/>
    </xf>
    <xf numFmtId="164" fontId="3" fillId="0" borderId="7" xfId="1" applyNumberFormat="1" applyFont="1" applyBorder="1" applyAlignment="1">
      <alignment horizontal="center" vertical="center"/>
    </xf>
    <xf numFmtId="164" fontId="3" fillId="0" borderId="10" xfId="1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 vertical="center"/>
    </xf>
    <xf numFmtId="3" fontId="3" fillId="0" borderId="7" xfId="1" applyNumberFormat="1" applyFont="1" applyBorder="1" applyAlignment="1">
      <alignment horizontal="center" vertical="center"/>
    </xf>
    <xf numFmtId="14" fontId="3" fillId="2" borderId="6" xfId="1" applyNumberFormat="1" applyFont="1" applyFill="1" applyBorder="1" applyAlignment="1">
      <alignment horizontal="center" vertical="center" wrapText="1"/>
    </xf>
    <xf numFmtId="14" fontId="3" fillId="2" borderId="7" xfId="1" applyNumberFormat="1" applyFont="1" applyFill="1" applyBorder="1" applyAlignment="1">
      <alignment horizontal="center" vertical="center" wrapText="1"/>
    </xf>
    <xf numFmtId="164" fontId="3" fillId="2" borderId="7" xfId="1" applyNumberFormat="1" applyFont="1" applyFill="1" applyBorder="1" applyAlignment="1">
      <alignment horizontal="center" vertical="center"/>
    </xf>
    <xf numFmtId="14" fontId="3" fillId="0" borderId="18" xfId="1" applyNumberFormat="1" applyFont="1" applyBorder="1" applyAlignment="1">
      <alignment horizontal="center" vertical="center" wrapText="1"/>
    </xf>
    <xf numFmtId="164" fontId="3" fillId="0" borderId="18" xfId="1" applyNumberFormat="1" applyFont="1" applyBorder="1" applyAlignment="1">
      <alignment horizontal="center" vertical="center"/>
    </xf>
    <xf numFmtId="14" fontId="3" fillId="0" borderId="20" xfId="1" applyNumberFormat="1" applyFont="1" applyBorder="1" applyAlignment="1">
      <alignment horizontal="center" vertical="center" wrapText="1"/>
    </xf>
    <xf numFmtId="164" fontId="3" fillId="0" borderId="20" xfId="1" applyNumberFormat="1" applyFont="1" applyBorder="1" applyAlignment="1">
      <alignment horizontal="center" vertical="center"/>
    </xf>
    <xf numFmtId="14" fontId="3" fillId="0" borderId="8" xfId="1" applyNumberFormat="1" applyFont="1" applyBorder="1" applyAlignment="1">
      <alignment horizontal="center" vertical="center" wrapText="1"/>
    </xf>
    <xf numFmtId="14" fontId="3" fillId="0" borderId="21" xfId="1" applyNumberFormat="1" applyFont="1" applyBorder="1" applyAlignment="1">
      <alignment horizontal="center" vertical="center" wrapText="1"/>
    </xf>
    <xf numFmtId="14" fontId="3" fillId="0" borderId="22" xfId="1" applyNumberFormat="1" applyFont="1" applyBorder="1" applyAlignment="1">
      <alignment horizontal="center" vertical="center" wrapText="1"/>
    </xf>
    <xf numFmtId="164" fontId="3" fillId="0" borderId="22" xfId="1" applyNumberFormat="1" applyFont="1" applyBorder="1" applyAlignment="1">
      <alignment horizontal="center" vertical="center"/>
    </xf>
    <xf numFmtId="14" fontId="3" fillId="3" borderId="11" xfId="1" applyNumberFormat="1" applyFont="1" applyFill="1" applyBorder="1" applyAlignment="1">
      <alignment horizontal="center" vertical="center" wrapText="1"/>
    </xf>
    <xf numFmtId="14" fontId="3" fillId="3" borderId="12" xfId="1" applyNumberFormat="1" applyFont="1" applyFill="1" applyBorder="1" applyAlignment="1">
      <alignment horizontal="center" vertical="center" wrapText="1"/>
    </xf>
    <xf numFmtId="14" fontId="3" fillId="3" borderId="20" xfId="1" applyNumberFormat="1" applyFont="1" applyFill="1" applyBorder="1" applyAlignment="1">
      <alignment horizontal="center" vertical="center" wrapText="1"/>
    </xf>
    <xf numFmtId="164" fontId="3" fillId="3" borderId="20" xfId="1" applyNumberFormat="1" applyFont="1" applyFill="1" applyBorder="1" applyAlignment="1">
      <alignment horizontal="center" vertical="center"/>
    </xf>
    <xf numFmtId="164" fontId="1" fillId="0" borderId="7" xfId="1" applyNumberFormat="1" applyBorder="1" applyAlignment="1">
      <alignment horizontal="center" vertical="center"/>
    </xf>
    <xf numFmtId="14" fontId="3" fillId="4" borderId="6" xfId="1" applyNumberFormat="1" applyFont="1" applyFill="1" applyBorder="1" applyAlignment="1">
      <alignment horizontal="center" vertical="center" wrapText="1"/>
    </xf>
    <xf numFmtId="14" fontId="3" fillId="4" borderId="7" xfId="1" applyNumberFormat="1" applyFont="1" applyFill="1" applyBorder="1" applyAlignment="1">
      <alignment horizontal="center" vertical="center" wrapText="1"/>
    </xf>
    <xf numFmtId="14" fontId="3" fillId="4" borderId="20" xfId="1" applyNumberFormat="1" applyFont="1" applyFill="1" applyBorder="1" applyAlignment="1">
      <alignment horizontal="center" vertical="center" wrapText="1"/>
    </xf>
    <xf numFmtId="164" fontId="3" fillId="4" borderId="20" xfId="1" applyNumberFormat="1" applyFont="1" applyFill="1" applyBorder="1" applyAlignment="1">
      <alignment horizontal="center" vertical="center"/>
    </xf>
    <xf numFmtId="14" fontId="3" fillId="5" borderId="8" xfId="1" applyNumberFormat="1" applyFont="1" applyFill="1" applyBorder="1" applyAlignment="1">
      <alignment horizontal="center" vertical="center" wrapText="1"/>
    </xf>
    <xf numFmtId="14" fontId="3" fillId="5" borderId="21" xfId="1" applyNumberFormat="1" applyFont="1" applyFill="1" applyBorder="1" applyAlignment="1">
      <alignment horizontal="center" vertical="center" wrapText="1"/>
    </xf>
    <xf numFmtId="14" fontId="3" fillId="5" borderId="22" xfId="1" applyNumberFormat="1" applyFont="1" applyFill="1" applyBorder="1" applyAlignment="1">
      <alignment horizontal="center" vertical="center" wrapText="1"/>
    </xf>
    <xf numFmtId="164" fontId="3" fillId="5" borderId="22" xfId="1" applyNumberFormat="1" applyFont="1" applyFill="1" applyBorder="1" applyAlignment="1">
      <alignment horizontal="center" vertical="center"/>
    </xf>
    <xf numFmtId="164" fontId="1" fillId="0" borderId="10" xfId="1" applyNumberFormat="1" applyBorder="1" applyAlignment="1">
      <alignment horizontal="center" vertical="center"/>
    </xf>
    <xf numFmtId="14" fontId="3" fillId="5" borderId="20" xfId="1" applyNumberFormat="1" applyFont="1" applyFill="1" applyBorder="1" applyAlignment="1">
      <alignment horizontal="center" vertical="center" wrapText="1"/>
    </xf>
    <xf numFmtId="164" fontId="3" fillId="5" borderId="20" xfId="1" applyNumberFormat="1" applyFont="1" applyFill="1" applyBorder="1" applyAlignment="1">
      <alignment horizontal="center" vertical="center"/>
    </xf>
    <xf numFmtId="164" fontId="1" fillId="0" borderId="12" xfId="1" applyNumberFormat="1" applyBorder="1" applyAlignment="1">
      <alignment horizontal="center" vertical="center"/>
    </xf>
    <xf numFmtId="14" fontId="3" fillId="6" borderId="6" xfId="1" applyNumberFormat="1" applyFont="1" applyFill="1" applyBorder="1" applyAlignment="1">
      <alignment horizontal="center" vertical="center" wrapText="1"/>
    </xf>
    <xf numFmtId="14" fontId="3" fillId="6" borderId="7" xfId="1" applyNumberFormat="1" applyFont="1" applyFill="1" applyBorder="1" applyAlignment="1">
      <alignment horizontal="center" vertical="center" wrapText="1"/>
    </xf>
    <xf numFmtId="14" fontId="3" fillId="6" borderId="20" xfId="1" applyNumberFormat="1" applyFont="1" applyFill="1" applyBorder="1" applyAlignment="1">
      <alignment horizontal="center" vertical="center" wrapText="1"/>
    </xf>
    <xf numFmtId="14" fontId="3" fillId="6" borderId="23" xfId="1" applyNumberFormat="1" applyFont="1" applyFill="1" applyBorder="1" applyAlignment="1">
      <alignment horizontal="center" vertical="center" wrapText="1"/>
    </xf>
    <xf numFmtId="164" fontId="3" fillId="6" borderId="23" xfId="1" applyNumberFormat="1" applyFont="1" applyFill="1" applyBorder="1" applyAlignment="1">
      <alignment horizontal="center" vertical="center"/>
    </xf>
    <xf numFmtId="14" fontId="3" fillId="0" borderId="23" xfId="1" applyNumberFormat="1" applyFont="1" applyBorder="1" applyAlignment="1">
      <alignment horizontal="center" vertical="center" wrapText="1"/>
    </xf>
    <xf numFmtId="164" fontId="3" fillId="0" borderId="23" xfId="1" applyNumberFormat="1" applyFont="1" applyBorder="1" applyAlignment="1">
      <alignment horizontal="center" vertical="center"/>
    </xf>
    <xf numFmtId="14" fontId="3" fillId="7" borderId="6" xfId="1" applyNumberFormat="1" applyFont="1" applyFill="1" applyBorder="1" applyAlignment="1">
      <alignment horizontal="center" vertical="center" wrapText="1"/>
    </xf>
    <xf numFmtId="14" fontId="3" fillId="7" borderId="7" xfId="1" applyNumberFormat="1" applyFont="1" applyFill="1" applyBorder="1" applyAlignment="1">
      <alignment horizontal="center" vertical="center" wrapText="1"/>
    </xf>
    <xf numFmtId="14" fontId="3" fillId="7" borderId="20" xfId="1" applyNumberFormat="1" applyFont="1" applyFill="1" applyBorder="1" applyAlignment="1">
      <alignment horizontal="center" vertical="center" wrapText="1"/>
    </xf>
    <xf numFmtId="14" fontId="3" fillId="7" borderId="23" xfId="1" applyNumberFormat="1" applyFont="1" applyFill="1" applyBorder="1" applyAlignment="1">
      <alignment horizontal="center" vertical="center" wrapText="1"/>
    </xf>
    <xf numFmtId="164" fontId="3" fillId="7" borderId="23" xfId="1" applyNumberFormat="1" applyFont="1" applyFill="1" applyBorder="1" applyAlignment="1">
      <alignment horizontal="center" vertical="center"/>
    </xf>
    <xf numFmtId="14" fontId="3" fillId="0" borderId="24" xfId="1" applyNumberFormat="1" applyFont="1" applyBorder="1" applyAlignment="1">
      <alignment horizontal="center" vertical="center" wrapText="1"/>
    </xf>
    <xf numFmtId="14" fontId="3" fillId="0" borderId="25" xfId="1" applyNumberFormat="1" applyFont="1" applyBorder="1" applyAlignment="1">
      <alignment horizontal="center" vertical="center" wrapText="1"/>
    </xf>
    <xf numFmtId="14" fontId="3" fillId="7" borderId="26" xfId="1" applyNumberFormat="1" applyFont="1" applyFill="1" applyBorder="1" applyAlignment="1">
      <alignment horizontal="center" vertical="center" wrapText="1"/>
    </xf>
    <xf numFmtId="164" fontId="3" fillId="7" borderId="26" xfId="1" applyNumberFormat="1" applyFont="1" applyFill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 vertical="center" wrapText="1"/>
    </xf>
    <xf numFmtId="164" fontId="3" fillId="0" borderId="26" xfId="1" applyNumberFormat="1" applyFont="1" applyBorder="1" applyAlignment="1">
      <alignment horizontal="center" vertical="center"/>
    </xf>
    <xf numFmtId="14" fontId="3" fillId="3" borderId="9" xfId="1" applyNumberFormat="1" applyFont="1" applyFill="1" applyBorder="1" applyAlignment="1">
      <alignment horizontal="center" vertical="center" wrapText="1"/>
    </xf>
    <xf numFmtId="14" fontId="3" fillId="3" borderId="10" xfId="1" applyNumberFormat="1" applyFont="1" applyFill="1" applyBorder="1" applyAlignment="1">
      <alignment horizontal="center" vertical="center" wrapText="1"/>
    </xf>
    <xf numFmtId="14" fontId="3" fillId="3" borderId="22" xfId="1" applyNumberFormat="1" applyFont="1" applyFill="1" applyBorder="1" applyAlignment="1">
      <alignment horizontal="center" vertical="center" wrapText="1"/>
    </xf>
    <xf numFmtId="14" fontId="3" fillId="3" borderId="27" xfId="1" applyNumberFormat="1" applyFont="1" applyFill="1" applyBorder="1" applyAlignment="1">
      <alignment horizontal="center" vertical="center" wrapText="1"/>
    </xf>
    <xf numFmtId="164" fontId="3" fillId="3" borderId="27" xfId="1" applyNumberFormat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14" fontId="3" fillId="0" borderId="17" xfId="1" applyNumberFormat="1" applyFont="1" applyBorder="1" applyAlignment="1">
      <alignment horizontal="center" vertical="center" wrapText="1"/>
    </xf>
    <xf numFmtId="14" fontId="3" fillId="3" borderId="18" xfId="1" applyNumberFormat="1" applyFont="1" applyFill="1" applyBorder="1" applyAlignment="1">
      <alignment horizontal="center" vertical="center" wrapText="1"/>
    </xf>
    <xf numFmtId="14" fontId="3" fillId="3" borderId="2" xfId="1" applyNumberFormat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 applyAlignment="1">
      <alignment horizontal="center" vertical="center"/>
    </xf>
    <xf numFmtId="164" fontId="1" fillId="0" borderId="17" xfId="1" applyNumberFormat="1" applyBorder="1" applyAlignment="1">
      <alignment horizontal="center" vertical="center"/>
    </xf>
    <xf numFmtId="14" fontId="3" fillId="0" borderId="5" xfId="1" applyNumberFormat="1" applyFont="1" applyBorder="1" applyAlignment="1">
      <alignment horizontal="center" vertical="center" wrapText="1"/>
    </xf>
    <xf numFmtId="14" fontId="3" fillId="0" borderId="19" xfId="1" applyNumberFormat="1" applyFont="1" applyBorder="1" applyAlignment="1">
      <alignment horizontal="center" vertical="center" wrapText="1"/>
    </xf>
    <xf numFmtId="14" fontId="3" fillId="3" borderId="0" xfId="1" applyNumberFormat="1" applyFont="1" applyFill="1" applyAlignment="1">
      <alignment horizontal="center" vertical="center" wrapText="1"/>
    </xf>
    <xf numFmtId="164" fontId="3" fillId="3" borderId="0" xfId="1" applyNumberFormat="1" applyFont="1" applyFill="1" applyAlignment="1">
      <alignment horizontal="center" vertical="center"/>
    </xf>
    <xf numFmtId="164" fontId="1" fillId="0" borderId="19" xfId="1" applyNumberFormat="1" applyBorder="1" applyAlignment="1">
      <alignment horizontal="center" vertical="center"/>
    </xf>
    <xf numFmtId="14" fontId="3" fillId="4" borderId="5" xfId="1" applyNumberFormat="1" applyFont="1" applyFill="1" applyBorder="1" applyAlignment="1">
      <alignment horizontal="center" vertical="center" wrapText="1"/>
    </xf>
    <xf numFmtId="14" fontId="3" fillId="4" borderId="19" xfId="1" applyNumberFormat="1" applyFont="1" applyFill="1" applyBorder="1" applyAlignment="1">
      <alignment horizontal="center" vertical="center" wrapText="1"/>
    </xf>
    <xf numFmtId="14" fontId="3" fillId="4" borderId="0" xfId="1" applyNumberFormat="1" applyFont="1" applyFill="1" applyAlignment="1">
      <alignment horizontal="center" vertical="center" wrapText="1"/>
    </xf>
    <xf numFmtId="164" fontId="3" fillId="4" borderId="0" xfId="1" applyNumberFormat="1" applyFont="1" applyFill="1" applyAlignment="1">
      <alignment horizontal="center" vertical="center"/>
    </xf>
    <xf numFmtId="14" fontId="3" fillId="5" borderId="5" xfId="1" applyNumberFormat="1" applyFont="1" applyFill="1" applyBorder="1" applyAlignment="1">
      <alignment horizontal="center" vertical="center" wrapText="1"/>
    </xf>
    <xf numFmtId="14" fontId="3" fillId="5" borderId="19" xfId="1" applyNumberFormat="1" applyFont="1" applyFill="1" applyBorder="1" applyAlignment="1">
      <alignment horizontal="center" vertical="center" wrapText="1"/>
    </xf>
    <xf numFmtId="14" fontId="3" fillId="5" borderId="0" xfId="1" applyNumberFormat="1" applyFont="1" applyFill="1" applyAlignment="1">
      <alignment horizontal="center" vertical="center" wrapText="1"/>
    </xf>
    <xf numFmtId="164" fontId="3" fillId="5" borderId="0" xfId="1" applyNumberFormat="1" applyFont="1" applyFill="1" applyAlignment="1">
      <alignment horizontal="center" vertical="center"/>
    </xf>
    <xf numFmtId="14" fontId="3" fillId="6" borderId="8" xfId="1" applyNumberFormat="1" applyFont="1" applyFill="1" applyBorder="1" applyAlignment="1">
      <alignment horizontal="center" vertical="center" wrapText="1"/>
    </xf>
    <xf numFmtId="14" fontId="3" fillId="6" borderId="21" xfId="1" applyNumberFormat="1" applyFont="1" applyFill="1" applyBorder="1" applyAlignment="1">
      <alignment horizontal="center" vertical="center" wrapText="1"/>
    </xf>
    <xf numFmtId="14" fontId="3" fillId="6" borderId="22" xfId="1" applyNumberFormat="1" applyFont="1" applyFill="1" applyBorder="1" applyAlignment="1">
      <alignment horizontal="center" vertical="center" wrapText="1"/>
    </xf>
    <xf numFmtId="164" fontId="3" fillId="6" borderId="22" xfId="1" applyNumberFormat="1" applyFont="1" applyFill="1" applyBorder="1" applyAlignment="1">
      <alignment horizontal="center" vertical="center"/>
    </xf>
    <xf numFmtId="164" fontId="1" fillId="0" borderId="21" xfId="1" applyNumberFormat="1" applyBorder="1" applyAlignment="1">
      <alignment horizontal="center" vertical="center"/>
    </xf>
    <xf numFmtId="14" fontId="3" fillId="6" borderId="18" xfId="1" applyNumberFormat="1" applyFont="1" applyFill="1" applyBorder="1" applyAlignment="1">
      <alignment horizontal="center" vertical="center" wrapText="1"/>
    </xf>
    <xf numFmtId="14" fontId="3" fillId="6" borderId="0" xfId="1" applyNumberFormat="1" applyFont="1" applyFill="1" applyAlignment="1">
      <alignment horizontal="center" vertical="center" wrapText="1"/>
    </xf>
    <xf numFmtId="164" fontId="3" fillId="6" borderId="0" xfId="1" applyNumberFormat="1" applyFont="1" applyFill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1" fillId="0" borderId="21" xfId="1" applyBorder="1" applyAlignment="1">
      <alignment horizontal="center" vertical="center"/>
    </xf>
  </cellXfs>
  <cellStyles count="2">
    <cellStyle name="Normal" xfId="0" builtinId="0"/>
    <cellStyle name="Normal 3" xfId="1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5</xdr:row>
      <xdr:rowOff>95250</xdr:rowOff>
    </xdr:from>
    <xdr:to>
      <xdr:col>8</xdr:col>
      <xdr:colOff>1228725</xdr:colOff>
      <xdr:row>9</xdr:row>
      <xdr:rowOff>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xmlns="" id="{E0736949-A67F-750E-C061-DE3BCE65E47B}"/>
            </a:ext>
          </a:extLst>
        </xdr:cNvPr>
        <xdr:cNvSpPr/>
      </xdr:nvSpPr>
      <xdr:spPr>
        <a:xfrm>
          <a:off x="7496175" y="2000250"/>
          <a:ext cx="1047750" cy="666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F29"/>
  <sheetViews>
    <sheetView showGridLines="0" workbookViewId="0">
      <selection sqref="A1:E15"/>
    </sheetView>
  </sheetViews>
  <sheetFormatPr baseColWidth="10" defaultColWidth="11.42578125" defaultRowHeight="15" x14ac:dyDescent="0.25"/>
  <cols>
    <col min="1" max="3" width="11.42578125" style="2"/>
    <col min="4" max="4" width="15.85546875" style="2" bestFit="1" customWidth="1"/>
    <col min="5" max="5" width="25.28515625" style="2" customWidth="1"/>
    <col min="6" max="16384" width="11.42578125" style="2"/>
  </cols>
  <sheetData>
    <row r="1" spans="1:6" s="1" customFormat="1" ht="45" x14ac:dyDescent="0.25">
      <c r="A1" s="14"/>
      <c r="B1" s="15" t="s">
        <v>0</v>
      </c>
      <c r="C1" s="15" t="s">
        <v>1</v>
      </c>
      <c r="D1" s="15" t="s">
        <v>2</v>
      </c>
      <c r="E1" s="15" t="s">
        <v>17</v>
      </c>
      <c r="F1" s="2"/>
    </row>
    <row r="2" spans="1:6" s="1" customFormat="1" x14ac:dyDescent="0.25">
      <c r="A2" s="101">
        <v>2020</v>
      </c>
      <c r="B2" s="3">
        <v>43911</v>
      </c>
      <c r="C2" s="4">
        <v>44018</v>
      </c>
      <c r="D2" s="16">
        <f t="shared" ref="D2:D12" si="0">(C2-B2)+1</f>
        <v>108</v>
      </c>
      <c r="E2" s="16">
        <f ca="1">SUMPRODUCT(--(ROW(INDIRECT(B2&amp;":"&amp;C2))&gt;=EDATE($C2,-12)))</f>
        <v>108</v>
      </c>
      <c r="F2" s="2"/>
    </row>
    <row r="3" spans="1:6" s="1" customFormat="1" x14ac:dyDescent="0.25">
      <c r="A3" s="102"/>
      <c r="B3" s="5">
        <v>44080</v>
      </c>
      <c r="C3" s="6">
        <v>44096</v>
      </c>
      <c r="D3" s="17">
        <f t="shared" si="0"/>
        <v>17</v>
      </c>
      <c r="E3" s="17">
        <f t="shared" ref="E3:E12" ca="1" si="1">SUMPRODUCT(--(ROW(INDIRECT(B3&amp;":"&amp;C3))&gt;=EDATE($C3,-12)))</f>
        <v>17</v>
      </c>
      <c r="F3" s="2"/>
    </row>
    <row r="4" spans="1:6" s="1" customFormat="1" x14ac:dyDescent="0.25">
      <c r="A4" s="103"/>
      <c r="B4" s="7">
        <v>44180</v>
      </c>
      <c r="C4" s="8">
        <v>44221</v>
      </c>
      <c r="D4" s="18">
        <f t="shared" si="0"/>
        <v>42</v>
      </c>
      <c r="E4" s="18">
        <f t="shared" ca="1" si="1"/>
        <v>42</v>
      </c>
      <c r="F4" s="2"/>
    </row>
    <row r="5" spans="1:6" s="1" customFormat="1" x14ac:dyDescent="0.25">
      <c r="A5" s="102"/>
      <c r="B5" s="5">
        <v>44291</v>
      </c>
      <c r="C5" s="6">
        <v>44312</v>
      </c>
      <c r="D5" s="17">
        <f t="shared" si="0"/>
        <v>22</v>
      </c>
      <c r="E5" s="17">
        <f ca="1">SUMPRODUCT(--(ROW(INDIRECT(B5&amp;":"&amp;C5))&gt;=EDATE($C5,-12)))</f>
        <v>22</v>
      </c>
      <c r="F5" s="2"/>
    </row>
    <row r="6" spans="1:6" x14ac:dyDescent="0.25">
      <c r="A6" s="102"/>
      <c r="B6" s="5">
        <v>44401</v>
      </c>
      <c r="C6" s="6">
        <v>44459</v>
      </c>
      <c r="D6" s="17">
        <f t="shared" si="0"/>
        <v>59</v>
      </c>
      <c r="E6" s="17">
        <f t="shared" ca="1" si="1"/>
        <v>59</v>
      </c>
    </row>
    <row r="7" spans="1:6" x14ac:dyDescent="0.25">
      <c r="A7" s="103"/>
      <c r="B7" s="7">
        <v>44540</v>
      </c>
      <c r="C7" s="8">
        <v>44561</v>
      </c>
      <c r="D7" s="18">
        <f t="shared" si="0"/>
        <v>22</v>
      </c>
      <c r="E7" s="18">
        <f t="shared" ca="1" si="1"/>
        <v>22</v>
      </c>
    </row>
    <row r="8" spans="1:6" x14ac:dyDescent="0.25">
      <c r="A8" s="101">
        <v>2022</v>
      </c>
      <c r="B8" s="3">
        <v>44562</v>
      </c>
      <c r="C8" s="4">
        <v>44634</v>
      </c>
      <c r="D8" s="16">
        <f t="shared" si="0"/>
        <v>73</v>
      </c>
      <c r="E8" s="16">
        <f t="shared" ca="1" si="1"/>
        <v>73</v>
      </c>
    </row>
    <row r="9" spans="1:6" x14ac:dyDescent="0.25">
      <c r="A9" s="102"/>
      <c r="B9" s="5">
        <v>44681</v>
      </c>
      <c r="C9" s="6">
        <v>44720</v>
      </c>
      <c r="D9" s="17">
        <f t="shared" si="0"/>
        <v>40</v>
      </c>
      <c r="E9" s="17">
        <f t="shared" ca="1" si="1"/>
        <v>40</v>
      </c>
    </row>
    <row r="10" spans="1:6" x14ac:dyDescent="0.25">
      <c r="A10" s="102"/>
      <c r="B10" s="5">
        <v>44814</v>
      </c>
      <c r="C10" s="6">
        <v>44879</v>
      </c>
      <c r="D10" s="17">
        <f t="shared" si="0"/>
        <v>66</v>
      </c>
      <c r="E10" s="17">
        <f t="shared" ca="1" si="1"/>
        <v>66</v>
      </c>
    </row>
    <row r="11" spans="1:6" x14ac:dyDescent="0.25">
      <c r="A11" s="103"/>
      <c r="B11" s="7">
        <v>44910</v>
      </c>
      <c r="C11" s="8">
        <v>44926</v>
      </c>
      <c r="D11" s="18">
        <f>(C11-B11)+1</f>
        <v>17</v>
      </c>
      <c r="E11" s="18">
        <f t="shared" ca="1" si="1"/>
        <v>17</v>
      </c>
    </row>
    <row r="12" spans="1:6" x14ac:dyDescent="0.25">
      <c r="A12" s="104">
        <v>2023</v>
      </c>
      <c r="B12" s="9">
        <v>44927</v>
      </c>
      <c r="C12" s="10">
        <v>44984</v>
      </c>
      <c r="D12" s="19">
        <f t="shared" si="0"/>
        <v>58</v>
      </c>
      <c r="E12" s="19">
        <f t="shared" ca="1" si="1"/>
        <v>58</v>
      </c>
    </row>
    <row r="13" spans="1:6" x14ac:dyDescent="0.25">
      <c r="A13" s="105"/>
      <c r="B13" s="21">
        <v>43831</v>
      </c>
      <c r="C13" s="22">
        <v>44953</v>
      </c>
      <c r="D13" s="23">
        <f t="shared" ref="D13" si="2">(C13-B13)+1</f>
        <v>1123</v>
      </c>
      <c r="E13" s="23">
        <f ca="1">SUMPRODUCT(--(ROW(INDIRECT(B13&amp;":"&amp;C13))&gt;=EDATE($C13,-12)))</f>
        <v>366</v>
      </c>
    </row>
    <row r="14" spans="1:6" x14ac:dyDescent="0.25">
      <c r="A14" s="105"/>
      <c r="B14" s="5"/>
      <c r="C14" s="6"/>
      <c r="D14" s="17"/>
      <c r="E14" s="17"/>
    </row>
    <row r="15" spans="1:6" x14ac:dyDescent="0.25">
      <c r="B15" s="5"/>
      <c r="C15" s="6"/>
      <c r="D15" s="20"/>
      <c r="E15" s="20"/>
    </row>
    <row r="28" spans="2:5" x14ac:dyDescent="0.25">
      <c r="B28" s="11"/>
      <c r="C28" s="11"/>
      <c r="D28" s="12"/>
      <c r="E28" s="13"/>
    </row>
    <row r="29" spans="2:5" x14ac:dyDescent="0.25">
      <c r="B29" s="11"/>
      <c r="C29" s="11"/>
      <c r="D29" s="12"/>
      <c r="E29" s="13"/>
    </row>
  </sheetData>
  <mergeCells count="4">
    <mergeCell ref="A2:A4"/>
    <mergeCell ref="A5:A7"/>
    <mergeCell ref="A8:A11"/>
    <mergeCell ref="A12:A14"/>
  </mergeCells>
  <conditionalFormatting sqref="E16:E18">
    <cfRule type="cellIs" dxfId="0" priority="2" operator="greaterThan">
      <formula>183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63"/>
  <sheetViews>
    <sheetView tabSelected="1" topLeftCell="B1" zoomScaleNormal="100" workbookViewId="0">
      <selection activeCell="N9" sqref="N9:N12"/>
    </sheetView>
  </sheetViews>
  <sheetFormatPr baseColWidth="10" defaultColWidth="11.42578125" defaultRowHeight="15" x14ac:dyDescent="0.25"/>
  <cols>
    <col min="1" max="6" width="11.42578125" style="2"/>
    <col min="7" max="7" width="15.85546875" style="2" bestFit="1" customWidth="1"/>
    <col min="8" max="8" width="25.28515625" style="2" customWidth="1"/>
    <col min="9" max="9" width="21.7109375" style="1" customWidth="1"/>
    <col min="10" max="13" width="11.42578125" style="2"/>
    <col min="14" max="14" width="32.28515625" style="2" customWidth="1"/>
    <col min="15" max="16384" width="11.42578125" style="2"/>
  </cols>
  <sheetData>
    <row r="1" spans="1:14" ht="33.75" customHeight="1" x14ac:dyDescent="0.25">
      <c r="A1" s="106" t="s">
        <v>18</v>
      </c>
      <c r="B1" s="107"/>
      <c r="C1" s="107"/>
      <c r="D1" s="107"/>
      <c r="E1" s="107"/>
      <c r="F1" s="107"/>
      <c r="G1" s="107"/>
      <c r="H1" s="108"/>
      <c r="J1" s="106" t="s">
        <v>19</v>
      </c>
      <c r="K1" s="107"/>
      <c r="L1" s="107"/>
      <c r="M1" s="107"/>
      <c r="N1" s="108"/>
    </row>
    <row r="2" spans="1:14" s="1" customFormat="1" ht="45" x14ac:dyDescent="0.25">
      <c r="A2" s="14"/>
      <c r="B2" s="15" t="s">
        <v>0</v>
      </c>
      <c r="C2" s="15" t="s">
        <v>1</v>
      </c>
      <c r="D2" s="111" t="s">
        <v>3</v>
      </c>
      <c r="E2" s="112"/>
      <c r="F2" s="113"/>
      <c r="G2" s="15" t="s">
        <v>4</v>
      </c>
      <c r="H2" s="15" t="s">
        <v>17</v>
      </c>
      <c r="J2" s="14"/>
      <c r="K2" s="15" t="s">
        <v>0</v>
      </c>
      <c r="L2" s="15" t="s">
        <v>1</v>
      </c>
      <c r="M2" s="15" t="s">
        <v>2</v>
      </c>
      <c r="N2" s="15" t="s">
        <v>17</v>
      </c>
    </row>
    <row r="3" spans="1:14" s="1" customFormat="1" x14ac:dyDescent="0.25">
      <c r="A3" s="109">
        <v>2019</v>
      </c>
      <c r="B3" s="3"/>
      <c r="C3" s="4"/>
      <c r="D3" s="24" t="s">
        <v>5</v>
      </c>
      <c r="E3" s="24"/>
      <c r="F3" s="24"/>
      <c r="G3" s="25">
        <v>0</v>
      </c>
      <c r="H3" s="48">
        <v>0</v>
      </c>
      <c r="J3" s="101">
        <v>2020</v>
      </c>
      <c r="K3" s="3">
        <v>43911</v>
      </c>
      <c r="L3" s="4">
        <v>44018</v>
      </c>
      <c r="M3" s="16">
        <f t="shared" ref="M3:M11" si="0">(L3-K3)+1</f>
        <v>108</v>
      </c>
      <c r="N3" s="16">
        <f ca="1">IFERROR(SUM(INDIRECT(ADDRESS(MATCH(K3,E:E,0),7)&amp;":"&amp;ADDRESS(MATCH(L3,F:F,0),7))),"")</f>
        <v>108</v>
      </c>
    </row>
    <row r="4" spans="1:14" s="1" customFormat="1" x14ac:dyDescent="0.25">
      <c r="A4" s="110"/>
      <c r="B4" s="9"/>
      <c r="C4" s="10"/>
      <c r="D4" s="26" t="s">
        <v>6</v>
      </c>
      <c r="E4" s="26"/>
      <c r="F4" s="26"/>
      <c r="G4" s="27">
        <v>0</v>
      </c>
      <c r="H4" s="36">
        <v>0</v>
      </c>
      <c r="J4" s="102"/>
      <c r="K4" s="5">
        <v>44080</v>
      </c>
      <c r="L4" s="6">
        <v>44096</v>
      </c>
      <c r="M4" s="17">
        <f t="shared" si="0"/>
        <v>17</v>
      </c>
      <c r="N4" s="16">
        <f t="shared" ref="N4:N16" ca="1" si="1">IFERROR(SUM(INDIRECT(ADDRESS(MATCH(K4,E:E,0),7)&amp;":"&amp;ADDRESS(MATCH(L4,F:F,0),7))),"")</f>
        <v>17</v>
      </c>
    </row>
    <row r="5" spans="1:14" s="1" customFormat="1" x14ac:dyDescent="0.25">
      <c r="A5" s="110"/>
      <c r="B5" s="9"/>
      <c r="C5" s="10"/>
      <c r="D5" s="26" t="s">
        <v>7</v>
      </c>
      <c r="E5" s="26"/>
      <c r="F5" s="26"/>
      <c r="G5" s="27">
        <v>0</v>
      </c>
      <c r="H5" s="36">
        <v>0</v>
      </c>
      <c r="J5" s="103"/>
      <c r="K5" s="7">
        <v>44180</v>
      </c>
      <c r="L5" s="8">
        <v>44221</v>
      </c>
      <c r="M5" s="18">
        <f t="shared" si="0"/>
        <v>42</v>
      </c>
      <c r="N5" s="16">
        <f t="shared" ca="1" si="1"/>
        <v>42</v>
      </c>
    </row>
    <row r="6" spans="1:14" s="1" customFormat="1" x14ac:dyDescent="0.25">
      <c r="A6" s="110"/>
      <c r="B6" s="9"/>
      <c r="C6" s="10"/>
      <c r="D6" s="26" t="s">
        <v>8</v>
      </c>
      <c r="E6" s="26"/>
      <c r="F6" s="26"/>
      <c r="G6" s="27">
        <v>0</v>
      </c>
      <c r="H6" s="36">
        <v>0</v>
      </c>
      <c r="J6" s="102"/>
      <c r="K6" s="5">
        <v>44291</v>
      </c>
      <c r="L6" s="6">
        <v>44312</v>
      </c>
      <c r="M6" s="17">
        <f t="shared" si="0"/>
        <v>22</v>
      </c>
      <c r="N6" s="16">
        <f t="shared" ca="1" si="1"/>
        <v>22</v>
      </c>
    </row>
    <row r="7" spans="1:14" s="1" customFormat="1" x14ac:dyDescent="0.25">
      <c r="A7" s="110"/>
      <c r="B7" s="9"/>
      <c r="C7" s="10"/>
      <c r="D7" s="26" t="s">
        <v>9</v>
      </c>
      <c r="E7" s="26"/>
      <c r="F7" s="26"/>
      <c r="G7" s="27">
        <v>0</v>
      </c>
      <c r="H7" s="36">
        <v>0</v>
      </c>
      <c r="J7" s="102"/>
      <c r="K7" s="5">
        <v>44401</v>
      </c>
      <c r="L7" s="6">
        <v>44469</v>
      </c>
      <c r="M7" s="17">
        <f t="shared" si="0"/>
        <v>69</v>
      </c>
      <c r="N7" s="16">
        <f t="shared" ca="1" si="1"/>
        <v>69</v>
      </c>
    </row>
    <row r="8" spans="1:14" s="1" customFormat="1" x14ac:dyDescent="0.25">
      <c r="A8" s="110"/>
      <c r="B8" s="9"/>
      <c r="C8" s="10"/>
      <c r="D8" s="26" t="s">
        <v>10</v>
      </c>
      <c r="E8" s="26"/>
      <c r="F8" s="26"/>
      <c r="G8" s="27">
        <v>0</v>
      </c>
      <c r="H8" s="36">
        <v>0</v>
      </c>
      <c r="J8" s="103"/>
      <c r="K8" s="7">
        <v>44540</v>
      </c>
      <c r="L8" s="8">
        <v>44561</v>
      </c>
      <c r="M8" s="18">
        <f t="shared" si="0"/>
        <v>22</v>
      </c>
      <c r="N8" s="16">
        <f t="shared" ca="1" si="1"/>
        <v>22</v>
      </c>
    </row>
    <row r="9" spans="1:14" s="1" customFormat="1" x14ac:dyDescent="0.25">
      <c r="A9" s="110"/>
      <c r="B9" s="9"/>
      <c r="C9" s="10"/>
      <c r="D9" s="26" t="s">
        <v>11</v>
      </c>
      <c r="E9" s="26"/>
      <c r="F9" s="26"/>
      <c r="G9" s="27">
        <v>0</v>
      </c>
      <c r="H9" s="36">
        <v>0</v>
      </c>
      <c r="J9" s="101">
        <v>2022</v>
      </c>
      <c r="K9" s="3">
        <v>44562</v>
      </c>
      <c r="L9" s="4">
        <v>44634</v>
      </c>
      <c r="M9" s="16">
        <f t="shared" si="0"/>
        <v>73</v>
      </c>
      <c r="N9" s="16">
        <f t="shared" ca="1" si="1"/>
        <v>73</v>
      </c>
    </row>
    <row r="10" spans="1:14" s="1" customFormat="1" x14ac:dyDescent="0.25">
      <c r="A10" s="110"/>
      <c r="B10" s="9"/>
      <c r="C10" s="10"/>
      <c r="D10" s="26" t="s">
        <v>12</v>
      </c>
      <c r="E10" s="26"/>
      <c r="F10" s="26"/>
      <c r="G10" s="27">
        <v>0</v>
      </c>
      <c r="H10" s="36">
        <v>0</v>
      </c>
      <c r="J10" s="102"/>
      <c r="K10" s="5">
        <v>44681</v>
      </c>
      <c r="L10" s="6">
        <v>44742</v>
      </c>
      <c r="M10" s="17">
        <f t="shared" si="0"/>
        <v>62</v>
      </c>
      <c r="N10" s="16">
        <f t="shared" ca="1" si="1"/>
        <v>62</v>
      </c>
    </row>
    <row r="11" spans="1:14" s="1" customFormat="1" x14ac:dyDescent="0.25">
      <c r="A11" s="110"/>
      <c r="B11" s="9"/>
      <c r="C11" s="10"/>
      <c r="D11" s="26" t="s">
        <v>13</v>
      </c>
      <c r="E11" s="26"/>
      <c r="F11" s="26"/>
      <c r="G11" s="27">
        <v>0</v>
      </c>
      <c r="H11" s="36">
        <v>0</v>
      </c>
      <c r="J11" s="102"/>
      <c r="K11" s="5">
        <v>44814</v>
      </c>
      <c r="L11" s="6">
        <v>44879</v>
      </c>
      <c r="M11" s="17">
        <f t="shared" si="0"/>
        <v>66</v>
      </c>
      <c r="N11" s="16">
        <f t="shared" ca="1" si="1"/>
        <v>66</v>
      </c>
    </row>
    <row r="12" spans="1:14" s="1" customFormat="1" x14ac:dyDescent="0.25">
      <c r="A12" s="110"/>
      <c r="B12" s="9"/>
      <c r="C12" s="10"/>
      <c r="D12" s="26" t="s">
        <v>14</v>
      </c>
      <c r="E12" s="26"/>
      <c r="F12" s="26"/>
      <c r="G12" s="27">
        <v>0</v>
      </c>
      <c r="H12" s="36">
        <v>0</v>
      </c>
      <c r="J12" s="103"/>
      <c r="K12" s="7">
        <v>44910</v>
      </c>
      <c r="L12" s="8">
        <v>44926</v>
      </c>
      <c r="M12" s="18">
        <f>(L12-K12)+1</f>
        <v>17</v>
      </c>
      <c r="N12" s="16">
        <f t="shared" ca="1" si="1"/>
        <v>17</v>
      </c>
    </row>
    <row r="13" spans="1:14" s="1" customFormat="1" x14ac:dyDescent="0.25">
      <c r="A13" s="110"/>
      <c r="B13" s="9"/>
      <c r="C13" s="10"/>
      <c r="D13" s="26" t="s">
        <v>15</v>
      </c>
      <c r="E13" s="26"/>
      <c r="F13" s="26"/>
      <c r="G13" s="27">
        <v>0</v>
      </c>
      <c r="H13" s="36">
        <v>0</v>
      </c>
      <c r="J13" s="104">
        <v>2023</v>
      </c>
      <c r="K13" s="9">
        <v>44927</v>
      </c>
      <c r="L13" s="10">
        <v>44984</v>
      </c>
      <c r="M13" s="19">
        <f>(L13-K13)+1</f>
        <v>58</v>
      </c>
      <c r="N13" s="16">
        <f t="shared" ca="1" si="1"/>
        <v>58</v>
      </c>
    </row>
    <row r="14" spans="1:14" s="1" customFormat="1" x14ac:dyDescent="0.25">
      <c r="A14" s="114"/>
      <c r="B14" s="28"/>
      <c r="C14" s="29"/>
      <c r="D14" s="30" t="s">
        <v>16</v>
      </c>
      <c r="E14" s="30"/>
      <c r="F14" s="30"/>
      <c r="G14" s="31">
        <v>0</v>
      </c>
      <c r="H14" s="45">
        <v>0</v>
      </c>
      <c r="J14" s="105"/>
      <c r="K14" s="5">
        <v>44927</v>
      </c>
      <c r="L14" s="6">
        <v>44953</v>
      </c>
      <c r="M14" s="17">
        <f>(L14-K14)+1</f>
        <v>27</v>
      </c>
      <c r="N14" s="16" t="str">
        <f t="shared" ca="1" si="1"/>
        <v/>
      </c>
    </row>
    <row r="15" spans="1:14" s="1" customFormat="1" x14ac:dyDescent="0.25">
      <c r="A15" s="109">
        <v>2020</v>
      </c>
      <c r="B15" s="3"/>
      <c r="C15" s="4"/>
      <c r="D15" s="24" t="s">
        <v>5</v>
      </c>
      <c r="E15" s="24"/>
      <c r="F15" s="24"/>
      <c r="G15" s="25">
        <v>0</v>
      </c>
      <c r="H15" s="48">
        <v>0</v>
      </c>
      <c r="J15" s="105"/>
      <c r="K15" s="5"/>
      <c r="L15" s="6"/>
      <c r="M15" s="17"/>
      <c r="N15" s="16" t="str">
        <f t="shared" ca="1" si="1"/>
        <v/>
      </c>
    </row>
    <row r="16" spans="1:14" s="1" customFormat="1" x14ac:dyDescent="0.25">
      <c r="A16" s="110"/>
      <c r="B16" s="9"/>
      <c r="C16" s="10"/>
      <c r="D16" s="26" t="s">
        <v>6</v>
      </c>
      <c r="E16" s="26"/>
      <c r="F16" s="26"/>
      <c r="G16" s="27">
        <v>0</v>
      </c>
      <c r="H16" s="36">
        <v>0</v>
      </c>
      <c r="J16" s="2"/>
      <c r="K16" s="5"/>
      <c r="L16" s="6"/>
      <c r="M16" s="20"/>
      <c r="N16" s="16" t="str">
        <f t="shared" ca="1" si="1"/>
        <v/>
      </c>
    </row>
    <row r="17" spans="1:11" s="1" customFormat="1" x14ac:dyDescent="0.25">
      <c r="A17" s="110"/>
      <c r="B17" s="32">
        <v>43911</v>
      </c>
      <c r="C17" s="33">
        <v>44018</v>
      </c>
      <c r="D17" s="34" t="s">
        <v>7</v>
      </c>
      <c r="E17" s="34">
        <v>43911</v>
      </c>
      <c r="F17" s="34">
        <v>43921</v>
      </c>
      <c r="G17" s="35">
        <f>(F17-E17)+1</f>
        <v>11</v>
      </c>
      <c r="H17" s="36">
        <f>SUM(G3:G17)</f>
        <v>11</v>
      </c>
      <c r="J17" s="2"/>
      <c r="K17" s="2"/>
    </row>
    <row r="18" spans="1:11" s="1" customFormat="1" x14ac:dyDescent="0.25">
      <c r="A18" s="110"/>
      <c r="B18" s="9"/>
      <c r="C18" s="10"/>
      <c r="D18" s="34" t="s">
        <v>8</v>
      </c>
      <c r="E18" s="34">
        <v>43922</v>
      </c>
      <c r="F18" s="34">
        <v>43951</v>
      </c>
      <c r="G18" s="35">
        <f t="shared" ref="G18:G21" si="2">(F18-E18)+1</f>
        <v>30</v>
      </c>
      <c r="H18" s="36">
        <f t="shared" ref="H18:H48" si="3">SUM(G7:G18)</f>
        <v>41</v>
      </c>
      <c r="J18" s="2"/>
      <c r="K18" s="2"/>
    </row>
    <row r="19" spans="1:11" s="1" customFormat="1" x14ac:dyDescent="0.25">
      <c r="A19" s="110"/>
      <c r="B19" s="9"/>
      <c r="C19" s="10"/>
      <c r="D19" s="34" t="s">
        <v>9</v>
      </c>
      <c r="E19" s="34">
        <v>43952</v>
      </c>
      <c r="F19" s="34">
        <v>43982</v>
      </c>
      <c r="G19" s="35">
        <f t="shared" si="2"/>
        <v>31</v>
      </c>
      <c r="H19" s="36">
        <f t="shared" si="3"/>
        <v>72</v>
      </c>
      <c r="J19" s="2"/>
      <c r="K19" s="2"/>
    </row>
    <row r="20" spans="1:11" s="1" customFormat="1" x14ac:dyDescent="0.25">
      <c r="A20" s="110"/>
      <c r="B20" s="9"/>
      <c r="C20" s="10"/>
      <c r="D20" s="34" t="s">
        <v>10</v>
      </c>
      <c r="E20" s="34">
        <v>43983</v>
      </c>
      <c r="F20" s="34">
        <v>44012</v>
      </c>
      <c r="G20" s="35">
        <f t="shared" si="2"/>
        <v>30</v>
      </c>
      <c r="H20" s="36">
        <f t="shared" si="3"/>
        <v>102</v>
      </c>
      <c r="J20" s="2"/>
      <c r="K20" s="2"/>
    </row>
    <row r="21" spans="1:11" s="1" customFormat="1" x14ac:dyDescent="0.25">
      <c r="A21" s="110"/>
      <c r="B21" s="9"/>
      <c r="C21" s="10"/>
      <c r="D21" s="34" t="s">
        <v>11</v>
      </c>
      <c r="E21" s="34">
        <v>44013</v>
      </c>
      <c r="F21" s="34">
        <v>44018</v>
      </c>
      <c r="G21" s="35">
        <f t="shared" si="2"/>
        <v>6</v>
      </c>
      <c r="H21" s="36">
        <f t="shared" si="3"/>
        <v>108</v>
      </c>
      <c r="J21" s="2"/>
      <c r="K21" s="2"/>
    </row>
    <row r="22" spans="1:11" s="1" customFormat="1" x14ac:dyDescent="0.25">
      <c r="A22" s="110"/>
      <c r="B22" s="9"/>
      <c r="C22" s="10"/>
      <c r="D22" s="26" t="s">
        <v>12</v>
      </c>
      <c r="E22" s="26"/>
      <c r="F22" s="26"/>
      <c r="G22" s="27">
        <v>0</v>
      </c>
      <c r="H22" s="36">
        <f t="shared" si="3"/>
        <v>108</v>
      </c>
      <c r="J22" s="2"/>
      <c r="K22" s="2"/>
    </row>
    <row r="23" spans="1:11" s="1" customFormat="1" x14ac:dyDescent="0.25">
      <c r="A23" s="110"/>
      <c r="B23" s="37">
        <v>44080</v>
      </c>
      <c r="C23" s="38">
        <v>44096</v>
      </c>
      <c r="D23" s="39" t="s">
        <v>13</v>
      </c>
      <c r="E23" s="39">
        <v>44080</v>
      </c>
      <c r="F23" s="39">
        <v>44096</v>
      </c>
      <c r="G23" s="40">
        <f>(F23-E23)+1</f>
        <v>17</v>
      </c>
      <c r="H23" s="36">
        <f t="shared" si="3"/>
        <v>125</v>
      </c>
      <c r="J23" s="2"/>
      <c r="K23" s="2"/>
    </row>
    <row r="24" spans="1:11" s="1" customFormat="1" x14ac:dyDescent="0.25">
      <c r="A24" s="110"/>
      <c r="B24" s="9"/>
      <c r="C24" s="10"/>
      <c r="D24" s="26" t="s">
        <v>14</v>
      </c>
      <c r="E24" s="26"/>
      <c r="F24" s="26"/>
      <c r="G24" s="27">
        <v>0</v>
      </c>
      <c r="H24" s="36">
        <f t="shared" si="3"/>
        <v>125</v>
      </c>
      <c r="J24" s="2"/>
      <c r="K24" s="2"/>
    </row>
    <row r="25" spans="1:11" s="1" customFormat="1" x14ac:dyDescent="0.25">
      <c r="A25" s="110"/>
      <c r="B25" s="9"/>
      <c r="C25" s="10"/>
      <c r="D25" s="26" t="s">
        <v>15</v>
      </c>
      <c r="E25" s="26"/>
      <c r="F25" s="26"/>
      <c r="G25" s="27">
        <v>0</v>
      </c>
      <c r="H25" s="36">
        <f t="shared" si="3"/>
        <v>125</v>
      </c>
      <c r="J25" s="2"/>
      <c r="K25" s="2"/>
    </row>
    <row r="26" spans="1:11" s="1" customFormat="1" x14ac:dyDescent="0.25">
      <c r="A26" s="114"/>
      <c r="B26" s="41">
        <v>44180</v>
      </c>
      <c r="C26" s="42">
        <v>44221</v>
      </c>
      <c r="D26" s="43" t="s">
        <v>16</v>
      </c>
      <c r="E26" s="43">
        <v>44180</v>
      </c>
      <c r="F26" s="43">
        <v>44196</v>
      </c>
      <c r="G26" s="44">
        <f>(F26-E26)+1</f>
        <v>17</v>
      </c>
      <c r="H26" s="45">
        <f t="shared" si="3"/>
        <v>142</v>
      </c>
      <c r="J26" s="2"/>
      <c r="K26" s="2"/>
    </row>
    <row r="27" spans="1:11" s="1" customFormat="1" x14ac:dyDescent="0.25">
      <c r="A27" s="110">
        <v>2021</v>
      </c>
      <c r="B27" s="9"/>
      <c r="C27" s="10"/>
      <c r="D27" s="46" t="s">
        <v>5</v>
      </c>
      <c r="E27" s="46">
        <v>44197</v>
      </c>
      <c r="F27" s="46">
        <v>44221</v>
      </c>
      <c r="G27" s="47">
        <f>(F27-E27)+1</f>
        <v>25</v>
      </c>
      <c r="H27" s="48">
        <f t="shared" si="3"/>
        <v>167</v>
      </c>
      <c r="J27" s="2"/>
      <c r="K27" s="2"/>
    </row>
    <row r="28" spans="1:11" s="1" customFormat="1" x14ac:dyDescent="0.25">
      <c r="A28" s="110"/>
      <c r="B28" s="9"/>
      <c r="C28" s="10"/>
      <c r="D28" s="26" t="s">
        <v>6</v>
      </c>
      <c r="E28" s="26"/>
      <c r="F28" s="26"/>
      <c r="G28" s="27">
        <v>0</v>
      </c>
      <c r="H28" s="36">
        <f t="shared" si="3"/>
        <v>167</v>
      </c>
      <c r="J28" s="2"/>
      <c r="K28" s="2"/>
    </row>
    <row r="29" spans="1:11" s="1" customFormat="1" x14ac:dyDescent="0.25">
      <c r="A29" s="110"/>
      <c r="B29" s="9"/>
      <c r="C29" s="10"/>
      <c r="D29" s="26" t="s">
        <v>7</v>
      </c>
      <c r="E29" s="26"/>
      <c r="F29" s="26"/>
      <c r="G29" s="27">
        <v>0</v>
      </c>
      <c r="H29" s="36">
        <f t="shared" si="3"/>
        <v>156</v>
      </c>
      <c r="J29" s="2"/>
      <c r="K29" s="2"/>
    </row>
    <row r="30" spans="1:11" s="1" customFormat="1" x14ac:dyDescent="0.25">
      <c r="A30" s="110"/>
      <c r="B30" s="49">
        <v>44291</v>
      </c>
      <c r="C30" s="50">
        <v>44312</v>
      </c>
      <c r="D30" s="51" t="s">
        <v>8</v>
      </c>
      <c r="E30" s="52">
        <v>44291</v>
      </c>
      <c r="F30" s="52">
        <v>44312</v>
      </c>
      <c r="G30" s="53">
        <f>(F30-E30)+1</f>
        <v>22</v>
      </c>
      <c r="H30" s="36">
        <f t="shared" si="3"/>
        <v>148</v>
      </c>
      <c r="J30" s="2"/>
      <c r="K30" s="2"/>
    </row>
    <row r="31" spans="1:11" s="1" customFormat="1" x14ac:dyDescent="0.25">
      <c r="A31" s="110"/>
      <c r="B31" s="5"/>
      <c r="C31" s="6"/>
      <c r="D31" s="26" t="s">
        <v>9</v>
      </c>
      <c r="E31" s="54"/>
      <c r="F31" s="54"/>
      <c r="G31" s="55">
        <v>0</v>
      </c>
      <c r="H31" s="36">
        <f t="shared" si="3"/>
        <v>117</v>
      </c>
      <c r="J31" s="2"/>
      <c r="K31" s="2"/>
    </row>
    <row r="32" spans="1:11" s="1" customFormat="1" x14ac:dyDescent="0.25">
      <c r="A32" s="110"/>
      <c r="B32" s="5"/>
      <c r="C32" s="6"/>
      <c r="D32" s="26" t="s">
        <v>10</v>
      </c>
      <c r="E32" s="54"/>
      <c r="F32" s="54"/>
      <c r="G32" s="55">
        <v>0</v>
      </c>
      <c r="H32" s="36">
        <f t="shared" si="3"/>
        <v>87</v>
      </c>
      <c r="J32" s="2"/>
      <c r="K32" s="2"/>
    </row>
    <row r="33" spans="1:8" x14ac:dyDescent="0.25">
      <c r="A33" s="110"/>
      <c r="B33" s="56">
        <v>44401</v>
      </c>
      <c r="C33" s="57">
        <v>44459</v>
      </c>
      <c r="D33" s="58" t="s">
        <v>11</v>
      </c>
      <c r="E33" s="59">
        <v>44401</v>
      </c>
      <c r="F33" s="59">
        <v>44408</v>
      </c>
      <c r="G33" s="60">
        <f>(F33-E33)+1</f>
        <v>8</v>
      </c>
      <c r="H33" s="36">
        <f t="shared" si="3"/>
        <v>89</v>
      </c>
    </row>
    <row r="34" spans="1:8" x14ac:dyDescent="0.25">
      <c r="A34" s="110"/>
      <c r="B34" s="61"/>
      <c r="C34" s="62"/>
      <c r="D34" s="58" t="s">
        <v>12</v>
      </c>
      <c r="E34" s="63">
        <v>44409</v>
      </c>
      <c r="F34" s="63">
        <v>44439</v>
      </c>
      <c r="G34" s="64">
        <f t="shared" ref="G34" si="4">(F34-E34)+1</f>
        <v>31</v>
      </c>
      <c r="H34" s="36">
        <f t="shared" si="3"/>
        <v>120</v>
      </c>
    </row>
    <row r="35" spans="1:8" x14ac:dyDescent="0.25">
      <c r="A35" s="110"/>
      <c r="B35" s="61"/>
      <c r="C35" s="62"/>
      <c r="D35" s="58" t="s">
        <v>13</v>
      </c>
      <c r="E35" s="63">
        <v>44440</v>
      </c>
      <c r="F35" s="63">
        <v>44469</v>
      </c>
      <c r="G35" s="64">
        <f>(F35-E35)+1</f>
        <v>30</v>
      </c>
      <c r="H35" s="36">
        <f t="shared" si="3"/>
        <v>133</v>
      </c>
    </row>
    <row r="36" spans="1:8" x14ac:dyDescent="0.25">
      <c r="A36" s="110"/>
      <c r="B36" s="61"/>
      <c r="C36" s="62"/>
      <c r="D36" s="26" t="s">
        <v>14</v>
      </c>
      <c r="E36" s="65"/>
      <c r="F36" s="65"/>
      <c r="G36" s="66">
        <v>0</v>
      </c>
      <c r="H36" s="36">
        <f t="shared" si="3"/>
        <v>133</v>
      </c>
    </row>
    <row r="37" spans="1:8" x14ac:dyDescent="0.25">
      <c r="A37" s="110"/>
      <c r="B37" s="61"/>
      <c r="C37" s="62"/>
      <c r="D37" s="26" t="s">
        <v>15</v>
      </c>
      <c r="E37" s="65"/>
      <c r="F37" s="65"/>
      <c r="G37" s="66">
        <v>0</v>
      </c>
      <c r="H37" s="36">
        <f t="shared" si="3"/>
        <v>133</v>
      </c>
    </row>
    <row r="38" spans="1:8" x14ac:dyDescent="0.25">
      <c r="A38" s="114"/>
      <c r="B38" s="67">
        <v>44540</v>
      </c>
      <c r="C38" s="68">
        <v>44634</v>
      </c>
      <c r="D38" s="69" t="s">
        <v>16</v>
      </c>
      <c r="E38" s="70">
        <v>44540</v>
      </c>
      <c r="F38" s="70">
        <v>44561</v>
      </c>
      <c r="G38" s="71">
        <f>(F38-E38)+1</f>
        <v>22</v>
      </c>
      <c r="H38" s="45">
        <f t="shared" si="3"/>
        <v>138</v>
      </c>
    </row>
    <row r="39" spans="1:8" x14ac:dyDescent="0.25">
      <c r="A39" s="109">
        <v>2022</v>
      </c>
      <c r="B39" s="72"/>
      <c r="C39" s="73"/>
      <c r="D39" s="74" t="s">
        <v>5</v>
      </c>
      <c r="E39" s="75">
        <v>44562</v>
      </c>
      <c r="F39" s="75">
        <v>44592</v>
      </c>
      <c r="G39" s="76">
        <f>(F39-E39)+1</f>
        <v>31</v>
      </c>
      <c r="H39" s="77">
        <f t="shared" si="3"/>
        <v>144</v>
      </c>
    </row>
    <row r="40" spans="1:8" x14ac:dyDescent="0.25">
      <c r="A40" s="110"/>
      <c r="B40" s="78"/>
      <c r="C40" s="79"/>
      <c r="D40" s="34" t="s">
        <v>6</v>
      </c>
      <c r="E40" s="80">
        <v>44593</v>
      </c>
      <c r="F40" s="80">
        <v>44620</v>
      </c>
      <c r="G40" s="81">
        <f>(F40-E40)+1</f>
        <v>28</v>
      </c>
      <c r="H40" s="82">
        <f t="shared" si="3"/>
        <v>172</v>
      </c>
    </row>
    <row r="41" spans="1:8" x14ac:dyDescent="0.25">
      <c r="A41" s="110"/>
      <c r="B41" s="78"/>
      <c r="C41" s="79"/>
      <c r="D41" s="34" t="s">
        <v>7</v>
      </c>
      <c r="E41" s="80">
        <v>44621</v>
      </c>
      <c r="F41" s="80">
        <v>44634</v>
      </c>
      <c r="G41" s="81">
        <f t="shared" ref="G41:G44" si="5">(F41-E41)+1</f>
        <v>14</v>
      </c>
      <c r="H41" s="82">
        <f t="shared" si="3"/>
        <v>186</v>
      </c>
    </row>
    <row r="42" spans="1:8" x14ac:dyDescent="0.25">
      <c r="A42" s="110"/>
      <c r="B42" s="83">
        <v>44681</v>
      </c>
      <c r="C42" s="84">
        <v>44720</v>
      </c>
      <c r="D42" s="39" t="s">
        <v>8</v>
      </c>
      <c r="E42" s="85">
        <v>44681</v>
      </c>
      <c r="F42" s="85">
        <v>44681</v>
      </c>
      <c r="G42" s="86">
        <f t="shared" si="5"/>
        <v>1</v>
      </c>
      <c r="H42" s="82">
        <f t="shared" si="3"/>
        <v>165</v>
      </c>
    </row>
    <row r="43" spans="1:8" x14ac:dyDescent="0.25">
      <c r="A43" s="110"/>
      <c r="B43" s="78"/>
      <c r="C43" s="79"/>
      <c r="D43" s="39" t="s">
        <v>9</v>
      </c>
      <c r="E43" s="85">
        <v>44682</v>
      </c>
      <c r="F43" s="85">
        <v>44712</v>
      </c>
      <c r="G43" s="86">
        <f t="shared" si="5"/>
        <v>31</v>
      </c>
      <c r="H43" s="82">
        <f t="shared" si="3"/>
        <v>196</v>
      </c>
    </row>
    <row r="44" spans="1:8" x14ac:dyDescent="0.25">
      <c r="A44" s="110"/>
      <c r="B44" s="78"/>
      <c r="C44" s="79"/>
      <c r="D44" s="39" t="s">
        <v>10</v>
      </c>
      <c r="E44" s="85">
        <v>44713</v>
      </c>
      <c r="F44" s="85">
        <v>44742</v>
      </c>
      <c r="G44" s="86">
        <f t="shared" si="5"/>
        <v>30</v>
      </c>
      <c r="H44" s="82">
        <f t="shared" si="3"/>
        <v>226</v>
      </c>
    </row>
    <row r="45" spans="1:8" x14ac:dyDescent="0.25">
      <c r="A45" s="110"/>
      <c r="B45" s="78"/>
      <c r="C45" s="79"/>
      <c r="D45" s="26" t="s">
        <v>11</v>
      </c>
      <c r="E45" s="11"/>
      <c r="F45" s="11"/>
      <c r="G45" s="66">
        <v>0</v>
      </c>
      <c r="H45" s="82">
        <f t="shared" si="3"/>
        <v>218</v>
      </c>
    </row>
    <row r="46" spans="1:8" x14ac:dyDescent="0.25">
      <c r="A46" s="110"/>
      <c r="B46" s="78"/>
      <c r="C46" s="79"/>
      <c r="D46" s="26" t="s">
        <v>12</v>
      </c>
      <c r="E46" s="11"/>
      <c r="F46" s="11"/>
      <c r="G46" s="66">
        <v>0</v>
      </c>
      <c r="H46" s="82">
        <f t="shared" si="3"/>
        <v>187</v>
      </c>
    </row>
    <row r="47" spans="1:8" x14ac:dyDescent="0.25">
      <c r="A47" s="110"/>
      <c r="B47" s="87">
        <v>44814</v>
      </c>
      <c r="C47" s="88">
        <v>44879</v>
      </c>
      <c r="D47" s="46" t="s">
        <v>13</v>
      </c>
      <c r="E47" s="89">
        <v>44814</v>
      </c>
      <c r="F47" s="89">
        <v>44834</v>
      </c>
      <c r="G47" s="90">
        <f>(F47-E47)+1</f>
        <v>21</v>
      </c>
      <c r="H47" s="82">
        <f t="shared" si="3"/>
        <v>178</v>
      </c>
    </row>
    <row r="48" spans="1:8" x14ac:dyDescent="0.25">
      <c r="A48" s="110"/>
      <c r="B48" s="78"/>
      <c r="C48" s="79"/>
      <c r="D48" s="46" t="s">
        <v>14</v>
      </c>
      <c r="E48" s="89">
        <v>44835</v>
      </c>
      <c r="F48" s="89">
        <v>44865</v>
      </c>
      <c r="G48" s="90">
        <f t="shared" ref="G48:G52" si="6">(F48-E48)+1</f>
        <v>31</v>
      </c>
      <c r="H48" s="82">
        <f t="shared" si="3"/>
        <v>209</v>
      </c>
    </row>
    <row r="49" spans="1:9" x14ac:dyDescent="0.25">
      <c r="A49" s="110"/>
      <c r="B49" s="78"/>
      <c r="C49" s="79"/>
      <c r="D49" s="46" t="s">
        <v>15</v>
      </c>
      <c r="E49" s="89">
        <v>44866</v>
      </c>
      <c r="F49" s="89">
        <v>44879</v>
      </c>
      <c r="G49" s="90">
        <f t="shared" si="6"/>
        <v>14</v>
      </c>
      <c r="H49" s="82">
        <f>SUM(G38:G49)</f>
        <v>223</v>
      </c>
    </row>
    <row r="50" spans="1:9" x14ac:dyDescent="0.25">
      <c r="A50" s="114"/>
      <c r="B50" s="91">
        <v>44910</v>
      </c>
      <c r="C50" s="92">
        <v>44984</v>
      </c>
      <c r="D50" s="93" t="s">
        <v>16</v>
      </c>
      <c r="E50" s="93">
        <v>44910</v>
      </c>
      <c r="F50" s="93">
        <v>44926</v>
      </c>
      <c r="G50" s="94">
        <f>(F50-E50)+1</f>
        <v>17</v>
      </c>
      <c r="H50" s="95">
        <f>SUM(G39:G50)</f>
        <v>218</v>
      </c>
    </row>
    <row r="51" spans="1:9" x14ac:dyDescent="0.25">
      <c r="A51" s="109">
        <v>2023</v>
      </c>
      <c r="B51" s="78"/>
      <c r="C51" s="79"/>
      <c r="D51" s="96" t="s">
        <v>5</v>
      </c>
      <c r="E51" s="97">
        <v>44927</v>
      </c>
      <c r="F51" s="97">
        <v>44957</v>
      </c>
      <c r="G51" s="98">
        <f t="shared" si="6"/>
        <v>31</v>
      </c>
      <c r="H51" s="82">
        <f>SUM(G40:G51)</f>
        <v>218</v>
      </c>
    </row>
    <row r="52" spans="1:9" x14ac:dyDescent="0.25">
      <c r="A52" s="110"/>
      <c r="B52" s="78"/>
      <c r="C52" s="79"/>
      <c r="D52" s="51" t="s">
        <v>6</v>
      </c>
      <c r="E52" s="97">
        <v>44958</v>
      </c>
      <c r="F52" s="97">
        <v>44984</v>
      </c>
      <c r="G52" s="98">
        <f t="shared" si="6"/>
        <v>27</v>
      </c>
      <c r="H52" s="82">
        <f>SUM(G41:G52)</f>
        <v>217</v>
      </c>
    </row>
    <row r="53" spans="1:9" x14ac:dyDescent="0.25">
      <c r="A53" s="110"/>
      <c r="B53" s="78"/>
      <c r="C53" s="79"/>
      <c r="D53" s="26" t="s">
        <v>7</v>
      </c>
      <c r="E53" s="11"/>
      <c r="F53" s="11"/>
      <c r="G53" s="99"/>
      <c r="H53" s="82"/>
    </row>
    <row r="54" spans="1:9" x14ac:dyDescent="0.25">
      <c r="A54" s="110"/>
      <c r="B54" s="78"/>
      <c r="C54" s="79"/>
      <c r="D54" s="26" t="s">
        <v>8</v>
      </c>
      <c r="E54" s="11"/>
      <c r="F54" s="11"/>
      <c r="G54" s="99"/>
      <c r="H54" s="82"/>
    </row>
    <row r="55" spans="1:9" x14ac:dyDescent="0.25">
      <c r="A55" s="110"/>
      <c r="B55" s="78"/>
      <c r="C55" s="79"/>
      <c r="D55" s="26"/>
      <c r="E55" s="11"/>
      <c r="F55" s="11"/>
      <c r="G55" s="99"/>
      <c r="H55" s="82"/>
    </row>
    <row r="56" spans="1:9" x14ac:dyDescent="0.25">
      <c r="A56" s="110"/>
      <c r="B56" s="78"/>
      <c r="C56" s="79"/>
      <c r="D56" s="26"/>
      <c r="E56" s="11"/>
      <c r="F56" s="11"/>
      <c r="G56" s="99"/>
      <c r="H56" s="82"/>
    </row>
    <row r="57" spans="1:9" x14ac:dyDescent="0.25">
      <c r="I57" s="100"/>
    </row>
    <row r="58" spans="1:9" x14ac:dyDescent="0.25">
      <c r="I58" s="100"/>
    </row>
    <row r="59" spans="1:9" x14ac:dyDescent="0.25">
      <c r="I59" s="100"/>
    </row>
    <row r="60" spans="1:9" x14ac:dyDescent="0.25">
      <c r="I60" s="100"/>
    </row>
    <row r="61" spans="1:9" x14ac:dyDescent="0.25">
      <c r="I61" s="100"/>
    </row>
    <row r="62" spans="1:9" x14ac:dyDescent="0.25">
      <c r="B62" s="11"/>
      <c r="C62" s="11"/>
      <c r="D62" s="11"/>
      <c r="E62" s="11"/>
      <c r="F62" s="11"/>
      <c r="G62" s="12"/>
      <c r="H62" s="13"/>
      <c r="I62" s="100"/>
    </row>
    <row r="63" spans="1:9" x14ac:dyDescent="0.25">
      <c r="B63" s="11"/>
      <c r="C63" s="11"/>
      <c r="D63" s="11"/>
      <c r="E63" s="11"/>
      <c r="F63" s="11"/>
      <c r="G63" s="12"/>
      <c r="H63" s="13"/>
      <c r="I63" s="100"/>
    </row>
  </sheetData>
  <mergeCells count="12">
    <mergeCell ref="A1:H1"/>
    <mergeCell ref="J1:N1"/>
    <mergeCell ref="A51:A56"/>
    <mergeCell ref="J3:J5"/>
    <mergeCell ref="J6:J8"/>
    <mergeCell ref="J9:J12"/>
    <mergeCell ref="J13:J15"/>
    <mergeCell ref="D2:F2"/>
    <mergeCell ref="A3:A14"/>
    <mergeCell ref="A15:A26"/>
    <mergeCell ref="A27:A38"/>
    <mergeCell ref="A39:A5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Jours sur site </vt:lpstr>
      <vt:lpstr>Décomposition par mois calendri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DEVOS</dc:creator>
  <cp:lastModifiedBy>Michel</cp:lastModifiedBy>
  <cp:lastPrinted>2023-01-23T10:35:58Z</cp:lastPrinted>
  <dcterms:created xsi:type="dcterms:W3CDTF">2023-01-23T10:29:49Z</dcterms:created>
  <dcterms:modified xsi:type="dcterms:W3CDTF">2023-01-25T09:31:15Z</dcterms:modified>
</cp:coreProperties>
</file>