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/>
  </bookViews>
  <sheets>
    <sheet name="VL" sheetId="2" r:id="rId1"/>
    <sheet name="Feuil1" sheetId="3" r:id="rId2"/>
    <sheet name="produits" sheetId="1" r:id="rId3"/>
  </sheets>
  <definedNames>
    <definedName name="_xlnm._FilterDatabase" localSheetId="1" hidden="1">Feuil1!#REF!</definedName>
    <definedName name="Produits">produits!$A$1:$B$12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2" l="1"/>
  <c r="B2" i="2"/>
  <c r="C5" i="2" l="1"/>
  <c r="C2" i="2"/>
  <c r="C3" i="2"/>
  <c r="C4" i="2"/>
  <c r="B4" i="2"/>
  <c r="B3" i="2"/>
</calcChain>
</file>

<file path=xl/sharedStrings.xml><?xml version="1.0" encoding="utf-8"?>
<sst xmlns="http://schemas.openxmlformats.org/spreadsheetml/2006/main" count="338" uniqueCount="156">
  <si>
    <t>Code Pro - VL</t>
  </si>
  <si>
    <t>numero VL</t>
  </si>
  <si>
    <t>Ubase_nom</t>
  </si>
  <si>
    <t>ubase_valeur</t>
  </si>
  <si>
    <t>poids net_Ubase</t>
  </si>
  <si>
    <t>poids brut_Ubase</t>
  </si>
  <si>
    <t>Nb pièces_Ubase</t>
  </si>
  <si>
    <t>Hauteur_Ubase</t>
  </si>
  <si>
    <t>Largeur_Ubase</t>
  </si>
  <si>
    <t>Profondeur_Ubase</t>
  </si>
  <si>
    <t>Volume_Ubase</t>
  </si>
  <si>
    <t>00008</t>
  </si>
  <si>
    <t>1</t>
  </si>
  <si>
    <t>00004</t>
  </si>
  <si>
    <t>CODE_ARTICLE</t>
  </si>
  <si>
    <t>LANGUE BOEUF PREC. AMS 4/900G</t>
  </si>
  <si>
    <t>NPP NOIX BASSE COTE TRANCH 140</t>
  </si>
  <si>
    <t>NPP COTE VEAU(+8M)e170G(3561)</t>
  </si>
  <si>
    <t>COTE PORC ECHINE 130/160G 5KG</t>
  </si>
  <si>
    <t>COTE MOUTON INDIVID 70/80 G-/Z</t>
  </si>
  <si>
    <t>NPP HACH AGNEAU AUX HERBES125G</t>
  </si>
  <si>
    <t>NPP ROTI HACHE P.BOEUF15%MG 2K</t>
  </si>
  <si>
    <t>NPP STEAK HAC CHARAL UE15% 80G</t>
  </si>
  <si>
    <t>NPP STEAK HAC CHARA UE15% 100G</t>
  </si>
  <si>
    <t>NPP STEAK HAC CHAR UE 15% 120G</t>
  </si>
  <si>
    <t>NPP CARR CTE AGNEAU NZ200/500G</t>
  </si>
  <si>
    <t>00001</t>
  </si>
  <si>
    <t>00002</t>
  </si>
  <si>
    <t>00003</t>
  </si>
  <si>
    <t>00005</t>
  </si>
  <si>
    <t>00007</t>
  </si>
  <si>
    <t>00009</t>
  </si>
  <si>
    <t>000010</t>
  </si>
  <si>
    <t>000011</t>
  </si>
  <si>
    <t>000012</t>
  </si>
  <si>
    <t>NOM</t>
  </si>
  <si>
    <t>Uint1_nom</t>
  </si>
  <si>
    <t>Uint1_valeur</t>
  </si>
  <si>
    <t>poids net_Uint1</t>
  </si>
  <si>
    <t>poids brut_Uint1</t>
  </si>
  <si>
    <t>Nb pièces_Uint1</t>
  </si>
  <si>
    <t>Hauteur_Uint1</t>
  </si>
  <si>
    <t>Largeur_Uint1</t>
  </si>
  <si>
    <t>Profondeur_Uint1</t>
  </si>
  <si>
    <t>Volume_Uint1</t>
  </si>
  <si>
    <t>Ucolis_nom</t>
  </si>
  <si>
    <t>Ucolis_valeur</t>
  </si>
  <si>
    <t>poids net_Ucolis</t>
  </si>
  <si>
    <t>poids brut_Ucolis</t>
  </si>
  <si>
    <t>Nb pièces_Ucolis</t>
  </si>
  <si>
    <t>Hauteur_Ucolis</t>
  </si>
  <si>
    <t>Largeur_Ucolis</t>
  </si>
  <si>
    <t>Profondeur_Ucolis</t>
  </si>
  <si>
    <t>Volume_Ucolis</t>
  </si>
  <si>
    <t>Uint2_nom</t>
  </si>
  <si>
    <t>Uint2_valeur</t>
  </si>
  <si>
    <t>poids net_Uint2</t>
  </si>
  <si>
    <t>poids brut_Uint2</t>
  </si>
  <si>
    <t>Nb pièces_Uint2</t>
  </si>
  <si>
    <t>Hauteur_Uint2</t>
  </si>
  <si>
    <t>Largeur_Uint2</t>
  </si>
  <si>
    <t>Profondeur_Uint2</t>
  </si>
  <si>
    <t>Volume_Uint2</t>
  </si>
  <si>
    <t>Ucond_nom</t>
  </si>
  <si>
    <t>Ucond_valeur</t>
  </si>
  <si>
    <t>poids net_Ucond</t>
  </si>
  <si>
    <t>poids brut_Ucond</t>
  </si>
  <si>
    <t>Nb pièces_Ucond</t>
  </si>
  <si>
    <t>Hauteur_Ucond</t>
  </si>
  <si>
    <t>Largeur_Ucond</t>
  </si>
  <si>
    <t>Profondeur_Ucond</t>
  </si>
  <si>
    <t>Volume_Ucond</t>
  </si>
  <si>
    <t/>
  </si>
  <si>
    <t>PC</t>
  </si>
  <si>
    <t>KG</t>
  </si>
  <si>
    <t>UF</t>
  </si>
  <si>
    <t>SH</t>
  </si>
  <si>
    <t>CT</t>
  </si>
  <si>
    <t>PA</t>
  </si>
  <si>
    <t>Nom produit</t>
  </si>
  <si>
    <t>00015-48</t>
  </si>
  <si>
    <t>45</t>
  </si>
  <si>
    <t>54</t>
  </si>
  <si>
    <t>72</t>
  </si>
  <si>
    <t>00001-68</t>
  </si>
  <si>
    <t>10</t>
  </si>
  <si>
    <t>23</t>
  </si>
  <si>
    <t>12</t>
  </si>
  <si>
    <t>34</t>
  </si>
  <si>
    <t>4312</t>
  </si>
  <si>
    <t>123</t>
  </si>
  <si>
    <t>21</t>
  </si>
  <si>
    <t>323</t>
  </si>
  <si>
    <t>3</t>
  </si>
  <si>
    <t>2</t>
  </si>
  <si>
    <t>3423</t>
  </si>
  <si>
    <t>34535</t>
  </si>
  <si>
    <t>34324</t>
  </si>
  <si>
    <t>00005-14</t>
  </si>
  <si>
    <t>253</t>
  </si>
  <si>
    <t>553</t>
  </si>
  <si>
    <t>425</t>
  </si>
  <si>
    <t>345</t>
  </si>
  <si>
    <t>6</t>
  </si>
  <si>
    <t>4</t>
  </si>
  <si>
    <t>00002-67</t>
  </si>
  <si>
    <t>65</t>
  </si>
  <si>
    <t>5</t>
  </si>
  <si>
    <t>566</t>
  </si>
  <si>
    <t>56</t>
  </si>
  <si>
    <t>.Range("A" &amp; L).Value = TextBox48</t>
  </si>
  <si>
    <t>.Range("D" &amp; L).Value = TextBox3</t>
  </si>
  <si>
    <t>.Range("F" &amp; L).Value = TextBox4</t>
  </si>
  <si>
    <t>.Range("G" &amp; L).Value = TextBox5</t>
  </si>
  <si>
    <t>.Range("H" &amp; L).Value = TextBox6</t>
  </si>
  <si>
    <t>.Range("I" &amp; L).Value = TextBox7</t>
  </si>
  <si>
    <t>.Range("J" &amp; L).Value = TextBox8</t>
  </si>
  <si>
    <t>.Range("K" &amp; L).Value = TextBox9</t>
  </si>
  <si>
    <t>.Range("L" &amp; L).Value = TextBox10</t>
  </si>
  <si>
    <t>.Range("E" &amp; L).Value = TextBox11</t>
  </si>
  <si>
    <t>.Range("M" &amp; L).Value = TextBox19</t>
  </si>
  <si>
    <t>.Range("U" &amp; L).Value = TextBox12</t>
  </si>
  <si>
    <t>.Range("T" &amp; L).Value = TextBox20</t>
  </si>
  <si>
    <t>.Range("S" &amp; L).Value = TextBox13</t>
  </si>
  <si>
    <t>.Range("R" &amp; L).Value = TextBox14</t>
  </si>
  <si>
    <t>.Range("Q" &amp; L).Value = TextBox15</t>
  </si>
  <si>
    <t>.Range("P" &amp; L).Value = TextBox16</t>
  </si>
  <si>
    <t>.Range("N" &amp; L).Value = TextBox18</t>
  </si>
  <si>
    <t>.Range("O" &amp; L).Value = TextBox17</t>
  </si>
  <si>
    <t>.Range("V" &amp; L).Value = TextBox28</t>
  </si>
  <si>
    <t>.Range("AD" &amp; L).Value = TextBox21</t>
  </si>
  <si>
    <t>.Range("AC" &amp; L).Value = TextBox29</t>
  </si>
  <si>
    <t>.Range("AB" &amp; L).Value = TextBox22</t>
  </si>
  <si>
    <t>.Range("AA" &amp; L).Value = TextBox23</t>
  </si>
  <si>
    <t>.Range("Z" &amp; L).Value = TextBox24</t>
  </si>
  <si>
    <t>.Range("Y" &amp; L).Value = TextBox25</t>
  </si>
  <si>
    <t>.Range("X" &amp; L).Value = TextBox26</t>
  </si>
  <si>
    <t>.Range("W" &amp; L).Value = TextBox27</t>
  </si>
  <si>
    <t>.Range("AE" &amp; L).Value = TextBox37</t>
  </si>
  <si>
    <t>.Range("AK" &amp; L).Value = TextBox31</t>
  </si>
  <si>
    <t>.Range("AF" &amp; L).Value = TextBox36</t>
  </si>
  <si>
    <t>.Range("AG" &amp; L).Value = TextBox35</t>
  </si>
  <si>
    <t>.Range("AH" &amp; L).Value = TextBox34</t>
  </si>
  <si>
    <t>.Range("AI" &amp; L).Value = TextBox33</t>
  </si>
  <si>
    <t>.Range("AJ" &amp; L).Value = TextBox32</t>
  </si>
  <si>
    <t>.Range("AL" &amp; L).Value = TextBox38</t>
  </si>
  <si>
    <t>.Range("AM" &amp; L).Value = TextBox30</t>
  </si>
  <si>
    <t>.Range("AN" &amp; L).Value = TextBox46</t>
  </si>
  <si>
    <t>.Range("AO" &amp; L).Value = TextBox45</t>
  </si>
  <si>
    <t>.Range("AP" &amp; L).Value = TextBox44</t>
  </si>
  <si>
    <t>.Range("AQ" &amp; L).Value = TextBox43</t>
  </si>
  <si>
    <t>.Range("AR" &amp; L).Value = TextBox42</t>
  </si>
  <si>
    <t>.Range("AS" &amp; L).Value = TextBox41</t>
  </si>
  <si>
    <t>.Range("AT" &amp; L).Value = TextBox40</t>
  </si>
  <si>
    <t>.Range("AU" &amp; L).Value = TextBox47</t>
  </si>
  <si>
    <t>.Range("AV" &amp; L).Value = TextBox39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</si>
</sst>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DEDED"/>
        <bgColor rgb="FFEDEDED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righ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3" fillId="0" borderId="0" xfId="0" applyFont="1"/>
    <xf numFmtId="0" fontId="1" fillId="0" borderId="3" xfId="0" applyFont="1" applyBorder="1" applyAlignment="1">
      <alignment horizontal="left" vertical="top" wrapText="1"/>
    </xf>
    <xf numFmtId="0" fontId="0" fillId="0" borderId="2" xfId="0" applyBorder="1"/>
    <xf numFmtId="0" fontId="1" fillId="0" borderId="0" xfId="0" applyFont="1" applyBorder="1" applyAlignment="1">
      <alignment horizontal="left" vertical="top" wrapText="1"/>
    </xf>
    <xf numFmtId="1" fontId="0" fillId="0" borderId="2" xfId="0" applyNumberFormat="1" applyBorder="1"/>
    <xf numFmtId="0" fontId="0" fillId="3" borderId="0" xfId="0" applyFill="1"/>
    <xf numFmtId="0" fontId="0" fillId="0" borderId="4" xfId="0" applyBorder="1"/>
    <xf numFmtId="1" fontId="0" fillId="0" borderId="0" xfId="0" applyNumberFormat="1"/>
    <xf numFmtId="0" fontId="0" fillId="0" borderId="0" xfId="0" applyNumberFormat="1"/>
    <xf numFmtId="0" fontId="0" fillId="0" borderId="4" xfId="0" applyNumberFormat="1" applyBorder="1"/>
  </cellXfs>
  <cellStyles count="1">
    <cellStyle name="Normal" xfId="0" builtinId="0"/>
  </cellStyles>
  <dxfs count="11">
    <dxf>
      <border diagonalUp="0" diagonalDown="0">
        <left style="thin">
          <color theme="0" tint="-0.14996795556505021"/>
        </left>
        <right/>
        <top/>
        <bottom/>
        <vertical/>
        <horizontal/>
      </border>
    </dxf>
    <dxf>
      <border diagonalUp="0" diagonalDown="0">
        <left style="thin">
          <color theme="0" tint="-0.14996795556505021"/>
        </left>
        <right/>
        <top/>
        <bottom/>
        <vertical/>
        <horizontal/>
      </border>
    </dxf>
    <dxf>
      <border diagonalUp="0" diagonalDown="0">
        <left style="thin">
          <color theme="0" tint="-0.14996795556505021"/>
        </left>
        <right/>
        <top/>
        <bottom/>
        <vertical/>
        <horizontal/>
      </border>
    </dxf>
    <dxf>
      <border diagonalUp="0" diagonalDown="0">
        <left style="thin">
          <color theme="0" tint="-0.14996795556505021"/>
        </left>
        <right/>
        <vertical/>
      </border>
    </dxf>
    <dxf>
      <numFmt numFmtId="1" formatCode="0"/>
      <border diagonalUp="0" diagonalDown="0" outline="0">
        <left style="thin">
          <color theme="0" tint="-0.14996795556505021"/>
        </left>
        <right/>
        <top/>
        <bottom/>
      </border>
    </dxf>
    <dxf>
      <numFmt numFmtId="0" formatCode="General"/>
      <border>
        <right style="thin">
          <color theme="0" tint="-0.14996795556505021"/>
        </right>
      </border>
    </dxf>
    <dxf>
      <numFmt numFmtId="0" formatCode="General"/>
    </dxf>
    <dxf>
      <border outline="0">
        <bottom style="thin">
          <color theme="0" tint="-0.149967955565050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top" textRotation="0" wrapText="1" indent="0" justifyLastLine="0" shrinkToFit="0" readingOrder="0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0"/>
      <tableStyleElement type="headerRow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2</xdr:row>
          <xdr:rowOff>76200</xdr:rowOff>
        </xdr:from>
        <xdr:to>
          <xdr:col>7</xdr:col>
          <xdr:colOff>171450</xdr:colOff>
          <xdr:row>6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xmlns="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V5" totalsRowShown="0" headerRowDxfId="8" headerRowBorderDxfId="7">
  <autoFilter ref="A1:AV5"/>
  <tableColumns count="48">
    <tableColumn id="1" name="Code Pro - VL">
      <calculatedColumnFormula>Tableau1[[#This Row],[Nom produit]]&amp;"-"&amp;Tableau1[[#This Row],[numero VL]]</calculatedColumnFormula>
    </tableColumn>
    <tableColumn id="2" name="Nom produit" dataDxfId="6">
      <calculatedColumnFormula>+_xlfn.XLOOKUP(LEFT(Tableau1[[#This Row],[Code Pro - VL]],5),produits!$A$2:$A$12,produits!$B$2:$B$12,"")</calculatedColumnFormula>
    </tableColumn>
    <tableColumn id="3" name="numero VL" dataDxfId="5">
      <calculatedColumnFormula>RIGHT(Tableau1[[#This Row],[Code Pro - VL]],2)</calculatedColumnFormula>
    </tableColumn>
    <tableColumn id="4" name="Ubase_nom" dataDxfId="4"/>
    <tableColumn id="5" name="ubase_valeur"/>
    <tableColumn id="6" name="poids net_Ubase"/>
    <tableColumn id="7" name="poids brut_Ubase"/>
    <tableColumn id="8" name="Nb pièces_Ubase"/>
    <tableColumn id="9" name="Hauteur_Ubase"/>
    <tableColumn id="10" name="Largeur_Ubase"/>
    <tableColumn id="11" name="Profondeur_Ubase"/>
    <tableColumn id="12" name="Volume_Ubase"/>
    <tableColumn id="13" name="Uint1_nom" dataDxfId="3"/>
    <tableColumn id="14" name="Uint1_valeur"/>
    <tableColumn id="15" name="poids net_Uint1"/>
    <tableColumn id="16" name="poids brut_Uint1"/>
    <tableColumn id="17" name="Nb pièces_Uint1"/>
    <tableColumn id="18" name="Hauteur_Uint1"/>
    <tableColumn id="19" name="Largeur_Uint1"/>
    <tableColumn id="20" name="Profondeur_Uint1"/>
    <tableColumn id="21" name="Volume_Uint1"/>
    <tableColumn id="22" name="Ucolis_nom" dataDxfId="2"/>
    <tableColumn id="23" name="Ucolis_valeur"/>
    <tableColumn id="24" name="poids net_Ucolis"/>
    <tableColumn id="25" name="poids brut_Ucolis"/>
    <tableColumn id="26" name="Nb pièces_Ucolis"/>
    <tableColumn id="27" name="Hauteur_Ucolis"/>
    <tableColumn id="28" name="Largeur_Ucolis"/>
    <tableColumn id="29" name="Profondeur_Ucolis"/>
    <tableColumn id="30" name="Volume_Ucolis"/>
    <tableColumn id="31" name="Uint2_nom" dataDxfId="1"/>
    <tableColumn id="32" name="Uint2_valeur"/>
    <tableColumn id="33" name="poids net_Uint2"/>
    <tableColumn id="34" name="poids brut_Uint2"/>
    <tableColumn id="35" name="Nb pièces_Uint2"/>
    <tableColumn id="36" name="Hauteur_Uint2"/>
    <tableColumn id="37" name="Largeur_Uint2"/>
    <tableColumn id="38" name="Profondeur_Uint2"/>
    <tableColumn id="39" name="Volume_Uint2"/>
    <tableColumn id="40" name="Ucond_nom" dataDxfId="0"/>
    <tableColumn id="41" name="Ucond_valeur"/>
    <tableColumn id="42" name="poids net_Ucond"/>
    <tableColumn id="43" name="poids brut_Ucond"/>
    <tableColumn id="44" name="Nb pièces_Ucond"/>
    <tableColumn id="45" name="Hauteur_Ucond"/>
    <tableColumn id="46" name="Largeur_Ucond"/>
    <tableColumn id="47" name="Profondeur_Ucond"/>
    <tableColumn id="48" name="Volume_Ucond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8"/>
  <sheetViews>
    <sheetView showGridLines="0" tabSelected="1" workbookViewId="0">
      <selection activeCell="E13" sqref="E13"/>
    </sheetView>
  </sheetViews>
  <sheetFormatPr baseColWidth="10" defaultColWidth="7.42578125" defaultRowHeight="15" x14ac:dyDescent="0.25"/>
  <cols>
    <col min="1" max="1" width="14.140625" customWidth="1"/>
    <col min="2" max="2" width="14.7109375" customWidth="1"/>
    <col min="3" max="3" width="8.140625" customWidth="1"/>
    <col min="5" max="5" width="12.7109375" customWidth="1"/>
    <col min="6" max="6" width="13" customWidth="1"/>
    <col min="7" max="7" width="14.5703125" customWidth="1"/>
    <col min="8" max="8" width="8.85546875" customWidth="1"/>
    <col min="9" max="10" width="9.5703125" customWidth="1"/>
    <col min="11" max="11" width="11" customWidth="1"/>
    <col min="12" max="12" width="8.7109375" customWidth="1"/>
    <col min="21" max="21" width="9.5703125" customWidth="1"/>
  </cols>
  <sheetData>
    <row r="1" spans="1:48" s="1" customFormat="1" ht="31.5" customHeight="1" x14ac:dyDescent="0.25">
      <c r="A1" s="2" t="s">
        <v>0</v>
      </c>
      <c r="B1" s="2" t="s">
        <v>79</v>
      </c>
      <c r="C1" s="2" t="s">
        <v>1</v>
      </c>
      <c r="D1" s="8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6" t="s">
        <v>36</v>
      </c>
      <c r="N1" s="2" t="s">
        <v>37</v>
      </c>
      <c r="O1" s="2" t="s">
        <v>38</v>
      </c>
      <c r="P1" s="2" t="s">
        <v>39</v>
      </c>
      <c r="Q1" s="2" t="s">
        <v>40</v>
      </c>
      <c r="R1" s="2" t="s">
        <v>41</v>
      </c>
      <c r="S1" s="2" t="s">
        <v>42</v>
      </c>
      <c r="T1" s="2" t="s">
        <v>43</v>
      </c>
      <c r="U1" s="2" t="s">
        <v>44</v>
      </c>
      <c r="V1" s="8" t="s">
        <v>45</v>
      </c>
      <c r="W1" s="2" t="s">
        <v>46</v>
      </c>
      <c r="X1" s="2" t="s">
        <v>47</v>
      </c>
      <c r="Y1" s="2" t="s">
        <v>48</v>
      </c>
      <c r="Z1" s="2" t="s">
        <v>49</v>
      </c>
      <c r="AA1" s="2" t="s">
        <v>50</v>
      </c>
      <c r="AB1" s="2" t="s">
        <v>51</v>
      </c>
      <c r="AC1" s="2" t="s">
        <v>52</v>
      </c>
      <c r="AD1" s="2" t="s">
        <v>53</v>
      </c>
      <c r="AE1" s="8" t="s">
        <v>54</v>
      </c>
      <c r="AF1" s="2" t="s">
        <v>55</v>
      </c>
      <c r="AG1" s="2" t="s">
        <v>56</v>
      </c>
      <c r="AH1" s="2" t="s">
        <v>57</v>
      </c>
      <c r="AI1" s="2" t="s">
        <v>58</v>
      </c>
      <c r="AJ1" s="2" t="s">
        <v>59</v>
      </c>
      <c r="AK1" s="2" t="s">
        <v>60</v>
      </c>
      <c r="AL1" s="2" t="s">
        <v>61</v>
      </c>
      <c r="AM1" s="2" t="s">
        <v>62</v>
      </c>
      <c r="AN1" s="8" t="s">
        <v>63</v>
      </c>
      <c r="AO1" s="2" t="s">
        <v>64</v>
      </c>
      <c r="AP1" s="2" t="s">
        <v>65</v>
      </c>
      <c r="AQ1" s="2" t="s">
        <v>66</v>
      </c>
      <c r="AR1" s="2" t="s">
        <v>67</v>
      </c>
      <c r="AS1" s="2" t="s">
        <v>68</v>
      </c>
      <c r="AT1" s="2" t="s">
        <v>69</v>
      </c>
      <c r="AU1" s="2" t="s">
        <v>70</v>
      </c>
      <c r="AV1" s="2" t="s">
        <v>71</v>
      </c>
    </row>
    <row r="2" spans="1:48" x14ac:dyDescent="0.25">
      <c r="A2" t="s">
        <v>80</v>
      </c>
      <c r="B2" t="e">
        <f ca="1">+_xlfn.XLOOKUP(LEFT(Tableau1[[#This Row],[Code Pro - VL]],5),produits!$A$2:$A$12,produits!$B$2:$B$12,"")</f>
        <v>#NAME?</v>
      </c>
      <c r="C2" s="11" t="str">
        <f>RIGHT(Tableau1[[#This Row],[Code Pro - VL]],2)</f>
        <v>48</v>
      </c>
      <c r="D2" s="9" t="s">
        <v>74</v>
      </c>
      <c r="E2" t="s">
        <v>12</v>
      </c>
      <c r="F2" t="s">
        <v>81</v>
      </c>
      <c r="G2" t="s">
        <v>72</v>
      </c>
      <c r="H2" t="s">
        <v>72</v>
      </c>
      <c r="I2" t="s">
        <v>72</v>
      </c>
      <c r="J2" t="s">
        <v>72</v>
      </c>
      <c r="K2" t="s">
        <v>72</v>
      </c>
      <c r="L2" t="s">
        <v>72</v>
      </c>
      <c r="M2" s="7" t="s">
        <v>72</v>
      </c>
      <c r="N2" t="s">
        <v>72</v>
      </c>
      <c r="O2" t="s">
        <v>72</v>
      </c>
      <c r="P2" t="s">
        <v>82</v>
      </c>
      <c r="Q2" t="s">
        <v>72</v>
      </c>
      <c r="R2" t="s">
        <v>72</v>
      </c>
      <c r="S2" t="s">
        <v>72</v>
      </c>
      <c r="T2" t="s">
        <v>72</v>
      </c>
      <c r="U2" t="s">
        <v>72</v>
      </c>
      <c r="V2" s="7" t="s">
        <v>77</v>
      </c>
      <c r="W2" t="s">
        <v>72</v>
      </c>
      <c r="X2" t="s">
        <v>83</v>
      </c>
      <c r="Y2" t="s">
        <v>72</v>
      </c>
      <c r="Z2" t="s">
        <v>72</v>
      </c>
      <c r="AA2" t="s">
        <v>72</v>
      </c>
      <c r="AB2" t="s">
        <v>72</v>
      </c>
      <c r="AC2" t="s">
        <v>72</v>
      </c>
      <c r="AD2" t="s">
        <v>72</v>
      </c>
      <c r="AE2" s="7" t="s">
        <v>72</v>
      </c>
      <c r="AF2" t="s">
        <v>72</v>
      </c>
      <c r="AG2" t="s">
        <v>81</v>
      </c>
      <c r="AH2" t="s">
        <v>72</v>
      </c>
      <c r="AI2" t="s">
        <v>72</v>
      </c>
      <c r="AJ2" t="s">
        <v>72</v>
      </c>
      <c r="AK2" t="s">
        <v>72</v>
      </c>
      <c r="AL2" t="s">
        <v>72</v>
      </c>
      <c r="AM2" t="s">
        <v>72</v>
      </c>
      <c r="AN2" s="7" t="s">
        <v>78</v>
      </c>
      <c r="AO2" t="s">
        <v>72</v>
      </c>
      <c r="AP2" t="s">
        <v>72</v>
      </c>
      <c r="AQ2" t="s">
        <v>81</v>
      </c>
      <c r="AR2" t="s">
        <v>72</v>
      </c>
      <c r="AS2" t="s">
        <v>72</v>
      </c>
      <c r="AT2" t="s">
        <v>72</v>
      </c>
      <c r="AU2" t="s">
        <v>72</v>
      </c>
      <c r="AV2" t="s">
        <v>72</v>
      </c>
    </row>
    <row r="3" spans="1:48" x14ac:dyDescent="0.25">
      <c r="A3" t="s">
        <v>84</v>
      </c>
      <c r="B3" t="e">
        <f ca="1">+_xlfn.XLOOKUP(LEFT(Tableau1[[#This Row],[Code Pro - VL]],5),produits!$A$2:$A$12,produits!$B$2:$B$12,"")</f>
        <v>#NAME?</v>
      </c>
      <c r="C3" s="11" t="str">
        <f>RIGHT(Tableau1[[#This Row],[Code Pro - VL]],2)</f>
        <v>68</v>
      </c>
      <c r="D3" s="9" t="s">
        <v>74</v>
      </c>
      <c r="E3" t="s">
        <v>12</v>
      </c>
      <c r="F3" t="s">
        <v>85</v>
      </c>
      <c r="G3" t="s">
        <v>95</v>
      </c>
      <c r="H3" t="s">
        <v>81</v>
      </c>
      <c r="I3" t="s">
        <v>86</v>
      </c>
      <c r="J3" t="s">
        <v>87</v>
      </c>
      <c r="K3" t="s">
        <v>86</v>
      </c>
      <c r="L3" t="s">
        <v>88</v>
      </c>
      <c r="M3" s="7" t="s">
        <v>76</v>
      </c>
      <c r="N3" t="s">
        <v>93</v>
      </c>
      <c r="O3" t="s">
        <v>86</v>
      </c>
      <c r="P3" t="s">
        <v>96</v>
      </c>
      <c r="Q3" t="s">
        <v>86</v>
      </c>
      <c r="R3" t="s">
        <v>92</v>
      </c>
      <c r="S3" t="s">
        <v>91</v>
      </c>
      <c r="T3" t="s">
        <v>90</v>
      </c>
      <c r="U3" t="s">
        <v>89</v>
      </c>
      <c r="V3" s="7" t="s">
        <v>77</v>
      </c>
      <c r="W3" t="s">
        <v>94</v>
      </c>
      <c r="X3" t="s">
        <v>92</v>
      </c>
      <c r="Y3" t="s">
        <v>97</v>
      </c>
      <c r="Z3" t="s">
        <v>90</v>
      </c>
      <c r="AA3" t="s">
        <v>72</v>
      </c>
      <c r="AB3" t="s">
        <v>72</v>
      </c>
      <c r="AC3" t="s">
        <v>72</v>
      </c>
      <c r="AD3" t="s">
        <v>72</v>
      </c>
      <c r="AE3" s="7" t="s">
        <v>72</v>
      </c>
      <c r="AF3" t="s">
        <v>72</v>
      </c>
      <c r="AG3" t="s">
        <v>72</v>
      </c>
      <c r="AH3" t="s">
        <v>72</v>
      </c>
      <c r="AI3" t="s">
        <v>72</v>
      </c>
      <c r="AJ3" t="s">
        <v>72</v>
      </c>
      <c r="AK3" t="s">
        <v>72</v>
      </c>
      <c r="AL3" t="s">
        <v>72</v>
      </c>
      <c r="AM3" t="s">
        <v>72</v>
      </c>
      <c r="AN3" s="7" t="s">
        <v>78</v>
      </c>
      <c r="AO3" t="s">
        <v>72</v>
      </c>
      <c r="AP3" t="s">
        <v>72</v>
      </c>
      <c r="AQ3" t="s">
        <v>72</v>
      </c>
      <c r="AR3" t="s">
        <v>72</v>
      </c>
      <c r="AS3" t="s">
        <v>72</v>
      </c>
      <c r="AT3" t="s">
        <v>72</v>
      </c>
      <c r="AU3" t="s">
        <v>72</v>
      </c>
      <c r="AV3" t="s">
        <v>72</v>
      </c>
    </row>
    <row r="4" spans="1:48" x14ac:dyDescent="0.25">
      <c r="A4" t="s">
        <v>98</v>
      </c>
      <c r="B4" t="e">
        <f ca="1">+_xlfn.XLOOKUP(LEFT(Tableau1[[#This Row],[Code Pro - VL]],5),produits!$A$2:$A$12,produits!$B$2:$B$12,"")</f>
        <v>#NAME?</v>
      </c>
      <c r="C4" s="11" t="str">
        <f>RIGHT(Tableau1[[#This Row],[Code Pro - VL]],2)</f>
        <v>14</v>
      </c>
      <c r="D4" s="9" t="s">
        <v>74</v>
      </c>
      <c r="E4" t="s">
        <v>12</v>
      </c>
      <c r="F4" t="s">
        <v>99</v>
      </c>
      <c r="G4" t="s">
        <v>100</v>
      </c>
      <c r="H4" t="s">
        <v>101</v>
      </c>
      <c r="I4" t="s">
        <v>102</v>
      </c>
      <c r="J4" t="s">
        <v>102</v>
      </c>
      <c r="K4" t="s">
        <v>72</v>
      </c>
      <c r="L4" t="s">
        <v>72</v>
      </c>
      <c r="M4" s="7" t="s">
        <v>76</v>
      </c>
      <c r="N4" t="s">
        <v>103</v>
      </c>
      <c r="O4" t="s">
        <v>102</v>
      </c>
      <c r="P4" t="s">
        <v>102</v>
      </c>
      <c r="Q4" t="s">
        <v>102</v>
      </c>
      <c r="R4" t="s">
        <v>102</v>
      </c>
      <c r="S4" t="s">
        <v>102</v>
      </c>
      <c r="T4" t="s">
        <v>72</v>
      </c>
      <c r="U4" t="s">
        <v>72</v>
      </c>
      <c r="V4" s="7" t="s">
        <v>77</v>
      </c>
      <c r="W4" t="s">
        <v>104</v>
      </c>
      <c r="X4" t="s">
        <v>102</v>
      </c>
      <c r="Y4" t="s">
        <v>102</v>
      </c>
      <c r="Z4" t="s">
        <v>72</v>
      </c>
      <c r="AA4" t="s">
        <v>72</v>
      </c>
      <c r="AB4" t="s">
        <v>72</v>
      </c>
      <c r="AC4" t="s">
        <v>72</v>
      </c>
      <c r="AD4" t="s">
        <v>72</v>
      </c>
      <c r="AE4" s="7" t="s">
        <v>72</v>
      </c>
      <c r="AF4" t="s">
        <v>72</v>
      </c>
      <c r="AG4" t="s">
        <v>72</v>
      </c>
      <c r="AH4" t="s">
        <v>72</v>
      </c>
      <c r="AI4" t="s">
        <v>72</v>
      </c>
      <c r="AJ4" t="s">
        <v>72</v>
      </c>
      <c r="AK4" t="s">
        <v>72</v>
      </c>
      <c r="AL4" t="s">
        <v>72</v>
      </c>
      <c r="AM4" t="s">
        <v>72</v>
      </c>
      <c r="AN4" s="7" t="s">
        <v>78</v>
      </c>
      <c r="AO4" t="s">
        <v>72</v>
      </c>
      <c r="AP4" t="s">
        <v>72</v>
      </c>
      <c r="AQ4" t="s">
        <v>72</v>
      </c>
      <c r="AR4" t="s">
        <v>72</v>
      </c>
      <c r="AS4" t="s">
        <v>72</v>
      </c>
      <c r="AT4" t="s">
        <v>72</v>
      </c>
      <c r="AU4" t="s">
        <v>72</v>
      </c>
      <c r="AV4" t="s">
        <v>72</v>
      </c>
    </row>
    <row r="5" spans="1:48" x14ac:dyDescent="0.25">
      <c r="A5" t="s">
        <v>105</v>
      </c>
      <c r="B5" s="13" t="e">
        <f ca="1">recherchex(LEFT(Tableau1[[#This Row],[Code Pro - VL]],5),produits!$A$2:$A$12,produits!$B$2:$B$12,"")</f>
        <v>#NAME?</v>
      </c>
      <c r="C5" s="14" t="str">
        <f>RIGHT(Tableau1[[#This Row],[Code Pro - VL]],2)</f>
        <v>67</v>
      </c>
      <c r="D5" s="9" t="s">
        <v>74</v>
      </c>
      <c r="E5" t="s">
        <v>12</v>
      </c>
      <c r="F5" t="s">
        <v>86</v>
      </c>
      <c r="G5" t="s">
        <v>86</v>
      </c>
      <c r="H5" t="s">
        <v>86</v>
      </c>
      <c r="I5" t="s">
        <v>86</v>
      </c>
      <c r="J5" t="s">
        <v>72</v>
      </c>
      <c r="K5" t="s">
        <v>72</v>
      </c>
      <c r="L5" t="s">
        <v>72</v>
      </c>
      <c r="M5" s="7" t="s">
        <v>76</v>
      </c>
      <c r="N5" t="s">
        <v>104</v>
      </c>
      <c r="O5" t="s">
        <v>109</v>
      </c>
      <c r="P5" t="s">
        <v>108</v>
      </c>
      <c r="Q5" t="s">
        <v>107</v>
      </c>
      <c r="R5" t="s">
        <v>106</v>
      </c>
      <c r="S5" t="s">
        <v>72</v>
      </c>
      <c r="T5" t="s">
        <v>72</v>
      </c>
      <c r="U5" t="s">
        <v>72</v>
      </c>
      <c r="V5" s="7" t="s">
        <v>77</v>
      </c>
      <c r="W5" t="s">
        <v>72</v>
      </c>
      <c r="X5" t="s">
        <v>72</v>
      </c>
      <c r="Y5" t="s">
        <v>72</v>
      </c>
      <c r="Z5" t="s">
        <v>72</v>
      </c>
      <c r="AA5" t="s">
        <v>72</v>
      </c>
      <c r="AB5" t="s">
        <v>72</v>
      </c>
      <c r="AC5" t="s">
        <v>72</v>
      </c>
      <c r="AD5" t="s">
        <v>72</v>
      </c>
      <c r="AE5" s="7" t="s">
        <v>72</v>
      </c>
      <c r="AF5" t="s">
        <v>72</v>
      </c>
      <c r="AG5" t="s">
        <v>72</v>
      </c>
      <c r="AH5" t="s">
        <v>72</v>
      </c>
      <c r="AI5" t="s">
        <v>72</v>
      </c>
      <c r="AJ5" t="s">
        <v>72</v>
      </c>
      <c r="AK5" t="s">
        <v>72</v>
      </c>
      <c r="AL5" t="s">
        <v>72</v>
      </c>
      <c r="AM5" t="s">
        <v>72</v>
      </c>
      <c r="AN5" s="7" t="s">
        <v>78</v>
      </c>
      <c r="AO5" t="s">
        <v>72</v>
      </c>
      <c r="AP5" t="s">
        <v>72</v>
      </c>
      <c r="AQ5" t="s">
        <v>72</v>
      </c>
      <c r="AR5" t="s">
        <v>72</v>
      </c>
      <c r="AS5" t="s">
        <v>72</v>
      </c>
      <c r="AT5" t="s">
        <v>72</v>
      </c>
      <c r="AU5" t="s">
        <v>72</v>
      </c>
      <c r="AV5" t="s">
        <v>72</v>
      </c>
    </row>
    <row r="6" spans="1:48" x14ac:dyDescent="0.25">
      <c r="D6" s="12"/>
    </row>
    <row r="7" spans="1:48" x14ac:dyDescent="0.25">
      <c r="D7" s="12"/>
    </row>
    <row r="8" spans="1:48" x14ac:dyDescent="0.25">
      <c r="D8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6"/>
  <sheetViews>
    <sheetView workbookViewId="0">
      <selection activeCell="E7" sqref="E7"/>
    </sheetView>
  </sheetViews>
  <sheetFormatPr baseColWidth="10" defaultRowHeight="15" x14ac:dyDescent="0.25"/>
  <sheetData>
    <row r="1" spans="1:7" x14ac:dyDescent="0.25">
      <c r="A1" t="s">
        <v>110</v>
      </c>
      <c r="E1">
        <v>1</v>
      </c>
    </row>
    <row r="2" spans="1:7" x14ac:dyDescent="0.25">
      <c r="A2" t="s">
        <v>111</v>
      </c>
      <c r="E2">
        <v>2</v>
      </c>
    </row>
    <row r="3" spans="1:7" x14ac:dyDescent="0.25">
      <c r="A3" t="s">
        <v>119</v>
      </c>
      <c r="E3">
        <v>3</v>
      </c>
      <c r="G3">
        <v>1</v>
      </c>
    </row>
    <row r="4" spans="1:7" x14ac:dyDescent="0.25">
      <c r="A4" t="s">
        <v>112</v>
      </c>
      <c r="E4">
        <v>4</v>
      </c>
    </row>
    <row r="5" spans="1:7" x14ac:dyDescent="0.25">
      <c r="A5" t="s">
        <v>113</v>
      </c>
      <c r="E5">
        <v>5</v>
      </c>
    </row>
    <row r="6" spans="1:7" x14ac:dyDescent="0.25">
      <c r="A6" t="s">
        <v>114</v>
      </c>
      <c r="E6">
        <v>6</v>
      </c>
    </row>
    <row r="7" spans="1:7" x14ac:dyDescent="0.25">
      <c r="A7" t="s">
        <v>115</v>
      </c>
      <c r="E7">
        <v>7</v>
      </c>
    </row>
    <row r="8" spans="1:7" x14ac:dyDescent="0.25">
      <c r="A8" t="s">
        <v>116</v>
      </c>
      <c r="E8">
        <v>8</v>
      </c>
    </row>
    <row r="9" spans="1:7" x14ac:dyDescent="0.25">
      <c r="A9" t="s">
        <v>117</v>
      </c>
      <c r="E9">
        <v>9</v>
      </c>
    </row>
    <row r="10" spans="1:7" x14ac:dyDescent="0.25">
      <c r="A10" t="s">
        <v>118</v>
      </c>
      <c r="E10">
        <v>10</v>
      </c>
    </row>
    <row r="11" spans="1:7" x14ac:dyDescent="0.25">
      <c r="A11" t="s">
        <v>120</v>
      </c>
      <c r="E11">
        <v>11</v>
      </c>
    </row>
    <row r="12" spans="1:7" x14ac:dyDescent="0.25">
      <c r="A12" t="s">
        <v>127</v>
      </c>
      <c r="E12">
        <v>12</v>
      </c>
    </row>
    <row r="13" spans="1:7" x14ac:dyDescent="0.25">
      <c r="A13" t="s">
        <v>128</v>
      </c>
      <c r="E13">
        <v>13</v>
      </c>
    </row>
    <row r="14" spans="1:7" x14ac:dyDescent="0.25">
      <c r="A14" t="s">
        <v>126</v>
      </c>
      <c r="E14">
        <v>14</v>
      </c>
    </row>
    <row r="15" spans="1:7" x14ac:dyDescent="0.25">
      <c r="A15" t="s">
        <v>125</v>
      </c>
      <c r="E15">
        <v>15</v>
      </c>
    </row>
    <row r="16" spans="1:7" x14ac:dyDescent="0.25">
      <c r="A16" t="s">
        <v>124</v>
      </c>
      <c r="E16">
        <v>16</v>
      </c>
    </row>
    <row r="17" spans="1:7" x14ac:dyDescent="0.25">
      <c r="A17" t="s">
        <v>123</v>
      </c>
      <c r="E17">
        <v>17</v>
      </c>
    </row>
    <row r="18" spans="1:7" x14ac:dyDescent="0.25">
      <c r="A18" t="s">
        <v>122</v>
      </c>
      <c r="E18">
        <v>18</v>
      </c>
    </row>
    <row r="19" spans="1:7" x14ac:dyDescent="0.25">
      <c r="A19" t="s">
        <v>121</v>
      </c>
      <c r="E19">
        <v>19</v>
      </c>
    </row>
    <row r="20" spans="1:7" x14ac:dyDescent="0.25">
      <c r="A20" t="s">
        <v>129</v>
      </c>
      <c r="E20">
        <v>20</v>
      </c>
      <c r="G20" t="s">
        <v>77</v>
      </c>
    </row>
    <row r="21" spans="1:7" x14ac:dyDescent="0.25">
      <c r="A21" t="s">
        <v>137</v>
      </c>
      <c r="E21">
        <v>21</v>
      </c>
    </row>
    <row r="22" spans="1:7" x14ac:dyDescent="0.25">
      <c r="A22" t="s">
        <v>136</v>
      </c>
      <c r="E22">
        <v>22</v>
      </c>
    </row>
    <row r="23" spans="1:7" x14ac:dyDescent="0.25">
      <c r="A23" t="s">
        <v>135</v>
      </c>
      <c r="E23">
        <v>23</v>
      </c>
    </row>
    <row r="24" spans="1:7" x14ac:dyDescent="0.25">
      <c r="A24" t="s">
        <v>134</v>
      </c>
      <c r="E24">
        <v>24</v>
      </c>
    </row>
    <row r="25" spans="1:7" x14ac:dyDescent="0.25">
      <c r="A25" t="s">
        <v>133</v>
      </c>
      <c r="E25">
        <v>25</v>
      </c>
    </row>
    <row r="26" spans="1:7" x14ac:dyDescent="0.25">
      <c r="A26" t="s">
        <v>132</v>
      </c>
      <c r="E26">
        <v>26</v>
      </c>
    </row>
    <row r="27" spans="1:7" x14ac:dyDescent="0.25">
      <c r="A27" t="s">
        <v>131</v>
      </c>
      <c r="E27">
        <v>27</v>
      </c>
    </row>
    <row r="28" spans="1:7" x14ac:dyDescent="0.25">
      <c r="A28" t="s">
        <v>130</v>
      </c>
      <c r="E28">
        <v>28</v>
      </c>
    </row>
    <row r="29" spans="1:7" x14ac:dyDescent="0.25">
      <c r="A29" t="s">
        <v>138</v>
      </c>
      <c r="E29">
        <v>29</v>
      </c>
    </row>
    <row r="30" spans="1:7" x14ac:dyDescent="0.25">
      <c r="A30" t="s">
        <v>140</v>
      </c>
      <c r="E30">
        <v>30</v>
      </c>
    </row>
    <row r="31" spans="1:7" x14ac:dyDescent="0.25">
      <c r="A31" t="s">
        <v>141</v>
      </c>
      <c r="E31">
        <v>31</v>
      </c>
    </row>
    <row r="32" spans="1:7" x14ac:dyDescent="0.25">
      <c r="A32" t="s">
        <v>142</v>
      </c>
      <c r="E32">
        <v>32</v>
      </c>
    </row>
    <row r="33" spans="1:7" x14ac:dyDescent="0.25">
      <c r="A33" t="s">
        <v>143</v>
      </c>
      <c r="E33">
        <v>33</v>
      </c>
    </row>
    <row r="34" spans="1:7" x14ac:dyDescent="0.25">
      <c r="A34" t="s">
        <v>144</v>
      </c>
      <c r="E34">
        <v>34</v>
      </c>
    </row>
    <row r="35" spans="1:7" x14ac:dyDescent="0.25">
      <c r="A35" t="s">
        <v>139</v>
      </c>
      <c r="E35">
        <v>35</v>
      </c>
    </row>
    <row r="36" spans="1:7" x14ac:dyDescent="0.25">
      <c r="A36" t="s">
        <v>145</v>
      </c>
      <c r="E36">
        <v>36</v>
      </c>
    </row>
    <row r="37" spans="1:7" x14ac:dyDescent="0.25">
      <c r="A37" t="s">
        <v>146</v>
      </c>
      <c r="E37">
        <v>37</v>
      </c>
    </row>
    <row r="38" spans="1:7" x14ac:dyDescent="0.25">
      <c r="A38" t="s">
        <v>147</v>
      </c>
      <c r="E38">
        <v>38</v>
      </c>
      <c r="G38" t="s">
        <v>78</v>
      </c>
    </row>
    <row r="39" spans="1:7" x14ac:dyDescent="0.25">
      <c r="A39" t="s">
        <v>148</v>
      </c>
      <c r="E39">
        <v>39</v>
      </c>
    </row>
    <row r="40" spans="1:7" x14ac:dyDescent="0.25">
      <c r="A40" t="s">
        <v>149</v>
      </c>
      <c r="E40">
        <v>40</v>
      </c>
    </row>
    <row r="41" spans="1:7" x14ac:dyDescent="0.25">
      <c r="A41" t="s">
        <v>150</v>
      </c>
      <c r="E41">
        <v>41</v>
      </c>
    </row>
    <row r="42" spans="1:7" x14ac:dyDescent="0.25">
      <c r="A42" t="s">
        <v>151</v>
      </c>
      <c r="E42">
        <v>42</v>
      </c>
    </row>
    <row r="43" spans="1:7" x14ac:dyDescent="0.25">
      <c r="A43" t="s">
        <v>152</v>
      </c>
      <c r="E43">
        <v>43</v>
      </c>
    </row>
    <row r="44" spans="1:7" x14ac:dyDescent="0.25">
      <c r="A44" t="s">
        <v>153</v>
      </c>
      <c r="E44">
        <v>44</v>
      </c>
    </row>
    <row r="45" spans="1:7" x14ac:dyDescent="0.25">
      <c r="A45" t="s">
        <v>154</v>
      </c>
      <c r="E45">
        <v>45</v>
      </c>
    </row>
    <row r="46" spans="1:7" x14ac:dyDescent="0.25">
      <c r="A46" t="s">
        <v>155</v>
      </c>
      <c r="E46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V15"/>
  <sheetViews>
    <sheetView workbookViewId="0">
      <selection activeCell="G8" sqref="G8"/>
    </sheetView>
  </sheetViews>
  <sheetFormatPr baseColWidth="10" defaultRowHeight="15" x14ac:dyDescent="0.25"/>
  <cols>
    <col min="1" max="1" width="10.85546875" bestFit="1" customWidth="1"/>
    <col min="2" max="2" width="34.140625" bestFit="1" customWidth="1"/>
  </cols>
  <sheetData>
    <row r="1" spans="1:48" ht="30" x14ac:dyDescent="0.25">
      <c r="A1" s="3" t="s">
        <v>14</v>
      </c>
      <c r="B1" s="3" t="s">
        <v>35</v>
      </c>
    </row>
    <row r="2" spans="1:48" x14ac:dyDescent="0.25">
      <c r="A2" s="4" t="s">
        <v>26</v>
      </c>
      <c r="B2" s="4" t="s">
        <v>15</v>
      </c>
    </row>
    <row r="3" spans="1:48" x14ac:dyDescent="0.25">
      <c r="A3" s="5" t="s">
        <v>27</v>
      </c>
      <c r="B3" s="5" t="s">
        <v>16</v>
      </c>
      <c r="K3" t="s">
        <v>75</v>
      </c>
      <c r="L3" t="s">
        <v>74</v>
      </c>
    </row>
    <row r="4" spans="1:48" x14ac:dyDescent="0.25">
      <c r="A4" s="4" t="s">
        <v>28</v>
      </c>
      <c r="B4" s="4" t="s">
        <v>17</v>
      </c>
      <c r="L4" t="s">
        <v>73</v>
      </c>
    </row>
    <row r="5" spans="1:48" x14ac:dyDescent="0.25">
      <c r="A5" s="5" t="s">
        <v>13</v>
      </c>
      <c r="B5" s="5" t="s">
        <v>18</v>
      </c>
      <c r="L5" t="s">
        <v>76</v>
      </c>
    </row>
    <row r="6" spans="1:48" x14ac:dyDescent="0.25">
      <c r="A6" s="4" t="s">
        <v>29</v>
      </c>
      <c r="B6" s="4" t="s">
        <v>19</v>
      </c>
    </row>
    <row r="7" spans="1:48" x14ac:dyDescent="0.25">
      <c r="A7" s="5" t="s">
        <v>30</v>
      </c>
      <c r="B7" s="5" t="s">
        <v>20</v>
      </c>
    </row>
    <row r="8" spans="1:48" x14ac:dyDescent="0.25">
      <c r="A8" s="4" t="s">
        <v>11</v>
      </c>
      <c r="B8" s="4" t="s">
        <v>21</v>
      </c>
      <c r="P8" t="s">
        <v>72</v>
      </c>
      <c r="Q8" t="s">
        <v>72</v>
      </c>
      <c r="R8" t="s">
        <v>72</v>
      </c>
      <c r="S8" t="s">
        <v>72</v>
      </c>
      <c r="T8" t="s">
        <v>72</v>
      </c>
      <c r="U8" t="s">
        <v>72</v>
      </c>
      <c r="W8" t="s">
        <v>12</v>
      </c>
      <c r="X8" t="s">
        <v>72</v>
      </c>
      <c r="Y8" t="s">
        <v>72</v>
      </c>
      <c r="Z8" t="s">
        <v>72</v>
      </c>
      <c r="AA8" t="s">
        <v>72</v>
      </c>
      <c r="AB8" t="s">
        <v>72</v>
      </c>
      <c r="AC8" t="s">
        <v>72</v>
      </c>
      <c r="AD8" t="s">
        <v>72</v>
      </c>
      <c r="AF8" t="s">
        <v>12</v>
      </c>
      <c r="AG8" t="s">
        <v>72</v>
      </c>
      <c r="AH8" t="s">
        <v>72</v>
      </c>
      <c r="AI8" t="s">
        <v>72</v>
      </c>
      <c r="AJ8" t="s">
        <v>72</v>
      </c>
      <c r="AK8" t="s">
        <v>72</v>
      </c>
      <c r="AL8" t="s">
        <v>72</v>
      </c>
      <c r="AM8" t="s">
        <v>72</v>
      </c>
      <c r="AO8" t="s">
        <v>12</v>
      </c>
      <c r="AP8" t="s">
        <v>72</v>
      </c>
      <c r="AQ8" t="s">
        <v>72</v>
      </c>
      <c r="AR8" t="s">
        <v>72</v>
      </c>
      <c r="AS8" t="s">
        <v>72</v>
      </c>
      <c r="AT8" t="s">
        <v>72</v>
      </c>
      <c r="AU8" t="s">
        <v>72</v>
      </c>
      <c r="AV8" t="s">
        <v>72</v>
      </c>
    </row>
    <row r="9" spans="1:48" x14ac:dyDescent="0.25">
      <c r="A9" s="5" t="s">
        <v>31</v>
      </c>
      <c r="B9" s="5" t="s">
        <v>22</v>
      </c>
    </row>
    <row r="10" spans="1:48" x14ac:dyDescent="0.25">
      <c r="A10" s="4" t="s">
        <v>32</v>
      </c>
      <c r="B10" s="4" t="s">
        <v>23</v>
      </c>
      <c r="D10" s="10">
        <v>9</v>
      </c>
      <c r="E10" s="10"/>
      <c r="F10" s="10"/>
      <c r="G10" s="10"/>
      <c r="H10" s="10"/>
      <c r="I10" s="10"/>
    </row>
    <row r="11" spans="1:48" x14ac:dyDescent="0.25">
      <c r="A11" s="5" t="s">
        <v>33</v>
      </c>
      <c r="B11" s="5" t="s">
        <v>24</v>
      </c>
      <c r="D11" s="10"/>
      <c r="E11" s="10"/>
      <c r="F11" s="10"/>
      <c r="G11" s="10"/>
      <c r="H11" s="10"/>
      <c r="I11" s="10"/>
    </row>
    <row r="12" spans="1:48" x14ac:dyDescent="0.25">
      <c r="A12" s="4" t="s">
        <v>34</v>
      </c>
      <c r="B12" s="4" t="s">
        <v>25</v>
      </c>
      <c r="D12" s="10"/>
      <c r="E12" s="10"/>
      <c r="F12" s="10"/>
      <c r="G12" s="10"/>
      <c r="H12" s="10"/>
      <c r="I12" s="10"/>
    </row>
    <row r="13" spans="1:48" x14ac:dyDescent="0.25">
      <c r="D13" s="10"/>
      <c r="E13" s="10"/>
      <c r="F13" s="10"/>
      <c r="G13" s="10"/>
      <c r="H13" s="10"/>
      <c r="I13" s="10"/>
    </row>
    <row r="14" spans="1:48" x14ac:dyDescent="0.25">
      <c r="D14" s="10"/>
      <c r="E14" s="10"/>
      <c r="F14" s="10"/>
      <c r="G14" s="10"/>
      <c r="H14" s="10"/>
      <c r="I14" s="10"/>
    </row>
    <row r="15" spans="1:48" x14ac:dyDescent="0.25">
      <c r="D15" s="10"/>
      <c r="E15" s="10"/>
      <c r="F15" s="10"/>
      <c r="G15" s="10"/>
      <c r="H15" s="10"/>
      <c r="I15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FORMULAIRE">
                <anchor moveWithCells="1" sizeWithCells="1">
                  <from>
                    <xdr:col>5</xdr:col>
                    <xdr:colOff>323850</xdr:colOff>
                    <xdr:row>2</xdr:row>
                    <xdr:rowOff>76200</xdr:rowOff>
                  </from>
                  <to>
                    <xdr:col>7</xdr:col>
                    <xdr:colOff>171450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VL</vt:lpstr>
      <vt:lpstr>Feuil1</vt:lpstr>
      <vt:lpstr>produits</vt:lpstr>
      <vt:lpstr>Produits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DUPONT</dc:creator>
  <cp:lastModifiedBy>Michel</cp:lastModifiedBy>
  <dcterms:created xsi:type="dcterms:W3CDTF">2022-12-19T14:13:24Z</dcterms:created>
  <dcterms:modified xsi:type="dcterms:W3CDTF">2022-12-23T16:44:23Z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fc0aaef6-9b29-4a98-b9ba-378e3cbe7de6</vt:lpwstr>
  </property>
</Properties>
</file>