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50"/>
  </bookViews>
  <sheets>
    <sheet name="Tableau " sheetId="1" r:id="rId1"/>
    <sheet name="A masquer" sheetId="3" r:id="rId2"/>
    <sheet name="Données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2" l="1"/>
  <c r="K14" i="2"/>
  <c r="K15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5" i="2"/>
  <c r="K6" i="2"/>
  <c r="K10" i="2" s="1"/>
  <c r="K7" i="2"/>
  <c r="K8" i="2"/>
  <c r="K4" i="2"/>
  <c r="K9" i="2" l="1"/>
  <c r="K12" i="2" s="1"/>
  <c r="M9" i="3"/>
  <c r="M10" i="3"/>
  <c r="M8" i="3"/>
  <c r="L9" i="3"/>
  <c r="L10" i="3"/>
  <c r="L8" i="3"/>
  <c r="K13" i="2" l="1"/>
  <c r="J12" i="2"/>
  <c r="J13" i="2"/>
  <c r="J14" i="2"/>
  <c r="J15" i="2"/>
  <c r="J16" i="2"/>
  <c r="J17" i="2"/>
  <c r="J18" i="2"/>
  <c r="J19" i="2"/>
  <c r="J20" i="2"/>
  <c r="J21" i="2"/>
  <c r="J22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J5" i="2"/>
  <c r="J6" i="2"/>
  <c r="J7" i="2"/>
  <c r="J8" i="2"/>
  <c r="J9" i="2"/>
  <c r="J10" i="2"/>
  <c r="J11" i="2"/>
  <c r="J23" i="2"/>
  <c r="J24" i="2"/>
  <c r="J25" i="2"/>
  <c r="J26" i="2"/>
  <c r="J27" i="2"/>
  <c r="J28" i="2"/>
  <c r="J29" i="2"/>
  <c r="J30" i="2"/>
  <c r="J31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J4" i="2"/>
  <c r="H4" i="2"/>
  <c r="F4" i="2"/>
  <c r="K16" i="2" l="1"/>
  <c r="I17" i="1" s="1"/>
  <c r="E16" i="1"/>
  <c r="G14" i="1"/>
  <c r="E13" i="1"/>
  <c r="C14" i="1"/>
  <c r="E19" i="1"/>
  <c r="G12" i="1"/>
  <c r="E18" i="1"/>
  <c r="E12" i="1"/>
  <c r="E17" i="1"/>
  <c r="I12" i="1"/>
  <c r="E14" i="1"/>
  <c r="C19" i="1"/>
  <c r="E15" i="1"/>
  <c r="I16" i="1"/>
  <c r="G19" i="1"/>
  <c r="I13" i="1"/>
  <c r="C15" i="1"/>
  <c r="C12" i="1"/>
  <c r="C16" i="1"/>
  <c r="I18" i="1"/>
  <c r="I19" i="1"/>
  <c r="G18" i="1" l="1"/>
  <c r="C13" i="1"/>
  <c r="G16" i="1"/>
  <c r="C18" i="1"/>
  <c r="G13" i="1"/>
  <c r="C17" i="1"/>
  <c r="I15" i="1"/>
  <c r="K19" i="1"/>
  <c r="G17" i="1"/>
  <c r="I14" i="1"/>
  <c r="G15" i="1"/>
</calcChain>
</file>

<file path=xl/sharedStrings.xml><?xml version="1.0" encoding="utf-8"?>
<sst xmlns="http://schemas.openxmlformats.org/spreadsheetml/2006/main" count="66" uniqueCount="44">
  <si>
    <t>Année</t>
  </si>
  <si>
    <t xml:space="preserve">Formule </t>
  </si>
  <si>
    <t>F1</t>
  </si>
  <si>
    <t>F2</t>
  </si>
  <si>
    <t>F3</t>
  </si>
  <si>
    <t>Prix</t>
  </si>
  <si>
    <t xml:space="preserve">CLIENT </t>
  </si>
  <si>
    <t>FORMULE</t>
  </si>
  <si>
    <t>DATE SIGNATURE</t>
  </si>
  <si>
    <t>DATE MI-PARCOURS</t>
  </si>
  <si>
    <t>DATE ECHEANCE</t>
  </si>
  <si>
    <t>CLIENT</t>
  </si>
  <si>
    <t>Date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</si>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</sst>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\ &quot;€&quot;"/>
    <numFmt numFmtId="165" formatCode="mmmm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5">
    <xf numFmtId="0" fontId="0" fillId="0" borderId="0" xfId="0"/>
    <xf numFmtId="9" fontId="0" fillId="0" borderId="0" xfId="0" applyNumberFormat="1"/>
    <xf numFmtId="6" fontId="0" fillId="0" borderId="0" xfId="0" applyNumberFormat="1"/>
    <xf numFmtId="0" fontId="1" fillId="2" borderId="1" xfId="0" applyFont="1" applyFill="1" applyBorder="1"/>
    <xf numFmtId="0" fontId="0" fillId="0" borderId="0" xfId="0" applyBorder="1"/>
    <xf numFmtId="0" fontId="1" fillId="3" borderId="0" xfId="0" applyFont="1" applyFill="1"/>
    <xf numFmtId="0" fontId="0" fillId="0" borderId="0" xfId="0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6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Font="1"/>
    <xf numFmtId="14" fontId="0" fillId="4" borderId="0" xfId="0" applyNumberFormat="1" applyFill="1" applyBorder="1"/>
    <xf numFmtId="14" fontId="0" fillId="4" borderId="16" xfId="0" applyNumberFormat="1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0" xfId="0" quotePrefix="1"/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44" fontId="0" fillId="0" borderId="8" xfId="1" applyFont="1" applyBorder="1" applyAlignment="1">
      <alignment horizontal="center"/>
    </xf>
    <xf numFmtId="44" fontId="0" fillId="0" borderId="9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K19"/>
  <sheetViews>
    <sheetView showGridLines="0" showZeros="0" tabSelected="1" zoomScaleNormal="100" workbookViewId="0">
      <selection activeCell="D7" sqref="D7"/>
    </sheetView>
  </sheetViews>
  <sheetFormatPr baseColWidth="10" defaultRowHeight="15" x14ac:dyDescent="0.25"/>
  <cols>
    <col min="7" max="7" width="12.28515625" customWidth="1"/>
  </cols>
  <sheetData>
    <row r="7" spans="3:10" x14ac:dyDescent="0.25">
      <c r="C7" s="5" t="s">
        <v>0</v>
      </c>
      <c r="D7">
        <v>2024</v>
      </c>
      <c r="F7" s="5" t="s">
        <v>12</v>
      </c>
      <c r="G7" s="19" t="s">
        <v>20</v>
      </c>
    </row>
    <row r="9" spans="3:10" ht="15.75" thickBot="1" x14ac:dyDescent="0.3"/>
    <row r="10" spans="3:10" x14ac:dyDescent="0.25">
      <c r="C10" s="30" t="s">
        <v>11</v>
      </c>
      <c r="D10" s="31"/>
      <c r="E10" s="26" t="s">
        <v>1</v>
      </c>
      <c r="F10" s="27"/>
      <c r="G10" s="34" t="s">
        <v>12</v>
      </c>
      <c r="H10" s="27"/>
      <c r="I10" s="34" t="s">
        <v>5</v>
      </c>
      <c r="J10" s="27"/>
    </row>
    <row r="11" spans="3:10" ht="15.75" thickBot="1" x14ac:dyDescent="0.3">
      <c r="C11" s="32"/>
      <c r="D11" s="33"/>
      <c r="E11" s="28"/>
      <c r="F11" s="29"/>
      <c r="G11" s="35"/>
      <c r="H11" s="29"/>
      <c r="I11" s="35"/>
      <c r="J11" s="29"/>
    </row>
    <row r="12" spans="3:10" ht="15.75" thickBot="1" x14ac:dyDescent="0.3">
      <c r="C12" s="22" t="str">
        <f>IFERROR(INDEX(Données!C$4:C$35,MATCH(ROW()-11,Données!$K$4:$K$35,0)),"")</f>
        <v>M9</v>
      </c>
      <c r="D12" s="23"/>
      <c r="E12" s="22" t="str">
        <f>IFERROR(INDEX(Données!D$4:D$35,MATCH(ROW()-11,Données!$K$4:$K$35,0)),"")</f>
        <v>F3</v>
      </c>
      <c r="F12" s="23"/>
      <c r="G12" s="37">
        <f>IFERROR(INDEX(Données!E$4:E$35,MATCH(ROW()-11,Données!$K$4:$K$35,0)),"")</f>
        <v>45505</v>
      </c>
      <c r="H12" s="38"/>
      <c r="I12" s="39">
        <f>IFERROR(INDEX(Données!F$4:F$35,MATCH(ROW()-11,Données!$K$4:$K$35,0)),"")</f>
        <v>1120</v>
      </c>
      <c r="J12" s="40"/>
    </row>
    <row r="13" spans="3:10" ht="15.75" thickBot="1" x14ac:dyDescent="0.3">
      <c r="C13" s="22" t="str">
        <f>IFERROR(INDEX(Données!$C$4:$C$35,MATCH(ROW()-11,Données!$K$4:$K$35,0)),"")</f>
        <v>M13</v>
      </c>
      <c r="D13" s="23"/>
      <c r="E13" s="22" t="str">
        <f>IFERROR(INDEX(Données!D$4:D$35,MATCH(ROW()-11,Données!$K$4:$K$35,0)),"")</f>
        <v>F3</v>
      </c>
      <c r="F13" s="23"/>
      <c r="G13" s="37">
        <f>IFERROR(INDEX(Données!E$4:E$35,MATCH(ROW()-11,Données!$K$4:$K$35,0)),"")</f>
        <v>45505</v>
      </c>
      <c r="H13" s="38"/>
      <c r="I13" s="39">
        <f>IFERROR(INDEX(Données!F$4:F$35,MATCH(ROW()-11,Données!$K$4:$K$35,0)),"")</f>
        <v>1120</v>
      </c>
      <c r="J13" s="40"/>
    </row>
    <row r="14" spans="3:10" ht="15.75" thickBot="1" x14ac:dyDescent="0.3">
      <c r="C14" s="22" t="str">
        <f>IFERROR(INDEX(Données!$C$4:$C$35,MATCH(ROW()-11,Données!$K$4:$K$35,0)),"")</f>
        <v/>
      </c>
      <c r="D14" s="23"/>
      <c r="E14" s="22" t="str">
        <f>IFERROR(INDEX(Données!D$4:D$35,MATCH(ROW()-11,Données!$K$4:$K$35,0)),"")</f>
        <v/>
      </c>
      <c r="F14" s="23"/>
      <c r="G14" s="37" t="str">
        <f>IFERROR(INDEX(Données!E$4:E$35,MATCH(ROW()-11,Données!$K$4:$K$35,0)),"")</f>
        <v/>
      </c>
      <c r="H14" s="38"/>
      <c r="I14" s="39" t="str">
        <f>IFERROR(INDEX(Données!F$4:F$35,MATCH(ROW()-11,Données!$K$4:$K$35,0)),"")</f>
        <v/>
      </c>
      <c r="J14" s="40"/>
    </row>
    <row r="15" spans="3:10" ht="15.75" thickBot="1" x14ac:dyDescent="0.3">
      <c r="C15" s="22" t="str">
        <f>IFERROR(INDEX(Données!$C$4:$C$35,MATCH(ROW()-11,Données!$K$4:$K$35,0)),"")</f>
        <v/>
      </c>
      <c r="D15" s="23"/>
      <c r="E15" s="22" t="str">
        <f>IFERROR(INDEX(Données!D$4:D$35,MATCH(ROW()-11,Données!$K$4:$K$35,0)),"")</f>
        <v/>
      </c>
      <c r="F15" s="23"/>
      <c r="G15" s="37" t="str">
        <f>IFERROR(INDEX(Données!E$4:E$35,MATCH(ROW()-11,Données!$K$4:$K$35,0)),"")</f>
        <v/>
      </c>
      <c r="H15" s="38"/>
      <c r="I15" s="39" t="str">
        <f>IFERROR(INDEX(Données!F$4:F$35,MATCH(ROW()-11,Données!$K$4:$K$35,0)),"")</f>
        <v/>
      </c>
      <c r="J15" s="40"/>
    </row>
    <row r="16" spans="3:10" ht="15.75" thickBot="1" x14ac:dyDescent="0.3">
      <c r="C16" s="22" t="str">
        <f>IFERROR(INDEX(Données!$C$4:$C$35,MATCH(ROW()-11,Données!$K$4:$K$35,0)),"")</f>
        <v/>
      </c>
      <c r="D16" s="23"/>
      <c r="E16" s="22" t="str">
        <f>IFERROR(INDEX(Données!D$4:D$35,MATCH(ROW()-11,Données!$K$4:$K$35,0)),"")</f>
        <v/>
      </c>
      <c r="F16" s="23"/>
      <c r="G16" s="37" t="str">
        <f>IFERROR(INDEX(Données!E$4:E$35,MATCH(ROW()-11,Données!$K$4:$K$35,0)),"")</f>
        <v/>
      </c>
      <c r="H16" s="38"/>
      <c r="I16" s="39" t="str">
        <f>IFERROR(INDEX(Données!F$4:F$35,MATCH(ROW()-11,Données!$K$4:$K$35,0)),"")</f>
        <v/>
      </c>
      <c r="J16" s="40"/>
    </row>
    <row r="17" spans="3:11" ht="15.75" thickBot="1" x14ac:dyDescent="0.3">
      <c r="C17" s="22" t="str">
        <f>IFERROR(INDEX(Données!$C$4:$C$35,MATCH(ROW()-11,Données!$K$4:$K$35,0)),"")</f>
        <v/>
      </c>
      <c r="D17" s="23"/>
      <c r="E17" s="22" t="str">
        <f>IFERROR(INDEX(Données!D$4:D$35,MATCH(ROW()-11,Données!$K$4:$K$35,0)),"")</f>
        <v/>
      </c>
      <c r="F17" s="23"/>
      <c r="G17" s="37" t="str">
        <f>IFERROR(INDEX(Données!E$4:E$35,MATCH(ROW()-11,Données!$K$4:$K$35,0)),"")</f>
        <v/>
      </c>
      <c r="H17" s="38"/>
      <c r="I17" s="39" t="str">
        <f>IFERROR(INDEX(Données!F$4:F$35,MATCH(ROW()-11,Données!$K$4:$K$35,0)),"")</f>
        <v/>
      </c>
      <c r="J17" s="40"/>
    </row>
    <row r="18" spans="3:11" ht="15.75" thickBot="1" x14ac:dyDescent="0.3">
      <c r="C18" s="22" t="str">
        <f>IFERROR(INDEX(Données!$C$4:$C$35,MATCH(ROW()-11,Données!$K$4:$K$35,0)),"")</f>
        <v/>
      </c>
      <c r="D18" s="23"/>
      <c r="E18" s="22" t="str">
        <f>IFERROR(INDEX(Données!D$4:D$35,MATCH(ROW()-11,Données!$K$4:$K$35,0)),"")</f>
        <v/>
      </c>
      <c r="F18" s="23"/>
      <c r="G18" s="37" t="str">
        <f>IFERROR(INDEX(Données!E$4:E$35,MATCH(ROW()-11,Données!$K$4:$K$35,0)),"")</f>
        <v/>
      </c>
      <c r="H18" s="38"/>
      <c r="I18" s="39" t="str">
        <f>IFERROR(INDEX(Données!F$4:F$35,MATCH(ROW()-11,Données!$K$4:$K$35,0)),"")</f>
        <v/>
      </c>
      <c r="J18" s="40"/>
      <c r="K18" s="6" t="s">
        <v>25</v>
      </c>
    </row>
    <row r="19" spans="3:11" ht="15.75" thickBot="1" x14ac:dyDescent="0.3">
      <c r="C19" s="24" t="str">
        <f>IFERROR(INDEX(Données!$C$4:$C$35,MATCH(ROW()-11,Données!$K$4:$K$35,0)),"")</f>
        <v/>
      </c>
      <c r="D19" s="25"/>
      <c r="E19" s="24" t="str">
        <f>IFERROR(INDEX(Données!D$4:D$35,MATCH(ROW()-11,Données!$K$4:$K$35,0)),"")</f>
        <v/>
      </c>
      <c r="F19" s="25"/>
      <c r="G19" s="41" t="str">
        <f>IFERROR(INDEX(Données!E$4:E$35,MATCH(ROW()-11,Données!$K$4:$K$35,0)),"")</f>
        <v/>
      </c>
      <c r="H19" s="42"/>
      <c r="I19" s="43" t="str">
        <f>IFERROR(INDEX(Données!F$4:F$35,MATCH(ROW()-11,Données!$K$4:$K$35,0)),"")</f>
        <v/>
      </c>
      <c r="J19" s="44"/>
      <c r="K19" s="17">
        <f>SUM(I12:J19)</f>
        <v>2240</v>
      </c>
    </row>
  </sheetData>
  <mergeCells count="36">
    <mergeCell ref="I17:J17"/>
    <mergeCell ref="E18:F18"/>
    <mergeCell ref="G18:H18"/>
    <mergeCell ref="I18:J18"/>
    <mergeCell ref="E19:F19"/>
    <mergeCell ref="G19:H19"/>
    <mergeCell ref="I19:J19"/>
    <mergeCell ref="G17:H17"/>
    <mergeCell ref="I14:J14"/>
    <mergeCell ref="E15:F15"/>
    <mergeCell ref="G15:H15"/>
    <mergeCell ref="I15:J15"/>
    <mergeCell ref="E16:F16"/>
    <mergeCell ref="G16:H16"/>
    <mergeCell ref="I16:J16"/>
    <mergeCell ref="G14:H14"/>
    <mergeCell ref="I10:J11"/>
    <mergeCell ref="E12:F12"/>
    <mergeCell ref="G12:H12"/>
    <mergeCell ref="I12:J12"/>
    <mergeCell ref="E13:F13"/>
    <mergeCell ref="G13:H13"/>
    <mergeCell ref="I13:J13"/>
    <mergeCell ref="G10:H11"/>
    <mergeCell ref="C16:D16"/>
    <mergeCell ref="C17:D17"/>
    <mergeCell ref="C18:D18"/>
    <mergeCell ref="C19:D19"/>
    <mergeCell ref="E10:F11"/>
    <mergeCell ref="E14:F14"/>
    <mergeCell ref="E17:F17"/>
    <mergeCell ref="C10:D11"/>
    <mergeCell ref="C12:D12"/>
    <mergeCell ref="C13:D13"/>
    <mergeCell ref="C14:D14"/>
    <mergeCell ref="C15:D1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 masquer'!$E$8:$E$19</xm:f>
          </x14:formula1>
          <xm:sqref>G7</xm:sqref>
        </x14:dataValidation>
        <x14:dataValidation type="list" allowBlank="1" showInputMessage="1" showErrorMessage="1">
          <x14:formula1>
            <xm:f>'A masquer'!$C$8:$C$18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7:M57"/>
  <sheetViews>
    <sheetView topLeftCell="A4" workbookViewId="0">
      <selection activeCell="L8" sqref="L8"/>
    </sheetView>
  </sheetViews>
  <sheetFormatPr baseColWidth="10" defaultRowHeight="15" x14ac:dyDescent="0.25"/>
  <cols>
    <col min="7" max="7" width="15.140625" bestFit="1" customWidth="1"/>
  </cols>
  <sheetData>
    <row r="7" spans="3:13" x14ac:dyDescent="0.25">
      <c r="J7" t="s">
        <v>1</v>
      </c>
      <c r="K7" t="s">
        <v>5</v>
      </c>
      <c r="L7" s="1">
        <v>0.4</v>
      </c>
      <c r="M7" s="1">
        <v>0.2</v>
      </c>
    </row>
    <row r="8" spans="3:13" x14ac:dyDescent="0.25">
      <c r="C8">
        <v>2022</v>
      </c>
      <c r="E8" t="s">
        <v>14</v>
      </c>
      <c r="G8" s="18">
        <v>44927</v>
      </c>
      <c r="J8" t="s">
        <v>2</v>
      </c>
      <c r="K8" s="2">
        <v>1500</v>
      </c>
      <c r="L8" s="2">
        <f>K8*L$7</f>
        <v>600</v>
      </c>
      <c r="M8" s="2">
        <f>K8*M$7</f>
        <v>300</v>
      </c>
    </row>
    <row r="9" spans="3:13" x14ac:dyDescent="0.25">
      <c r="C9">
        <v>2023</v>
      </c>
      <c r="E9" t="s">
        <v>13</v>
      </c>
      <c r="G9" s="18">
        <v>44958</v>
      </c>
      <c r="J9" t="s">
        <v>3</v>
      </c>
      <c r="K9" s="2">
        <v>2500</v>
      </c>
      <c r="L9" s="2">
        <f t="shared" ref="L9:L10" si="0">K9*L$7</f>
        <v>1000</v>
      </c>
      <c r="M9" s="2">
        <f t="shared" ref="M9:M10" si="1">K9*M$7</f>
        <v>500</v>
      </c>
    </row>
    <row r="10" spans="3:13" x14ac:dyDescent="0.25">
      <c r="C10">
        <v>2024</v>
      </c>
      <c r="E10" t="s">
        <v>15</v>
      </c>
      <c r="G10" s="18">
        <v>44986</v>
      </c>
      <c r="J10" t="s">
        <v>4</v>
      </c>
      <c r="K10" s="2">
        <v>2800</v>
      </c>
      <c r="L10" s="2">
        <f t="shared" si="0"/>
        <v>1120</v>
      </c>
      <c r="M10" s="2">
        <f t="shared" si="1"/>
        <v>560</v>
      </c>
    </row>
    <row r="11" spans="3:13" x14ac:dyDescent="0.25">
      <c r="C11">
        <v>2025</v>
      </c>
      <c r="E11" t="s">
        <v>16</v>
      </c>
      <c r="G11" s="18">
        <v>45017</v>
      </c>
    </row>
    <row r="12" spans="3:13" x14ac:dyDescent="0.25">
      <c r="C12">
        <v>2026</v>
      </c>
      <c r="E12" t="s">
        <v>17</v>
      </c>
      <c r="G12" s="18">
        <v>45047</v>
      </c>
    </row>
    <row r="13" spans="3:13" x14ac:dyDescent="0.25">
      <c r="C13">
        <v>2027</v>
      </c>
      <c r="E13" t="s">
        <v>18</v>
      </c>
      <c r="G13" s="18">
        <v>45078</v>
      </c>
    </row>
    <row r="14" spans="3:13" x14ac:dyDescent="0.25">
      <c r="C14">
        <v>2028</v>
      </c>
      <c r="E14" t="s">
        <v>19</v>
      </c>
      <c r="G14" s="18">
        <v>45108</v>
      </c>
    </row>
    <row r="15" spans="3:13" x14ac:dyDescent="0.25">
      <c r="C15">
        <v>2029</v>
      </c>
      <c r="E15" t="s">
        <v>20</v>
      </c>
      <c r="G15" s="18">
        <v>45139</v>
      </c>
    </row>
    <row r="16" spans="3:13" x14ac:dyDescent="0.25">
      <c r="C16">
        <v>2030</v>
      </c>
      <c r="E16" t="s">
        <v>21</v>
      </c>
      <c r="G16" s="18">
        <v>45170</v>
      </c>
    </row>
    <row r="17" spans="3:7" x14ac:dyDescent="0.25">
      <c r="C17">
        <v>2031</v>
      </c>
      <c r="E17" t="s">
        <v>22</v>
      </c>
      <c r="G17" s="18">
        <v>45200</v>
      </c>
    </row>
    <row r="18" spans="3:7" x14ac:dyDescent="0.25">
      <c r="C18">
        <v>2032</v>
      </c>
      <c r="E18" t="s">
        <v>23</v>
      </c>
      <c r="G18" s="18">
        <v>45231</v>
      </c>
    </row>
    <row r="19" spans="3:7" x14ac:dyDescent="0.25">
      <c r="E19" t="s">
        <v>24</v>
      </c>
      <c r="G19" s="18">
        <v>45261</v>
      </c>
    </row>
    <row r="20" spans="3:7" x14ac:dyDescent="0.25">
      <c r="G20" s="18">
        <v>45292</v>
      </c>
    </row>
    <row r="21" spans="3:7" x14ac:dyDescent="0.25">
      <c r="G21" s="18">
        <v>45323</v>
      </c>
    </row>
    <row r="22" spans="3:7" x14ac:dyDescent="0.25">
      <c r="G22" s="18">
        <v>45352</v>
      </c>
    </row>
    <row r="23" spans="3:7" x14ac:dyDescent="0.25">
      <c r="G23" s="18">
        <v>45383</v>
      </c>
    </row>
    <row r="24" spans="3:7" x14ac:dyDescent="0.25">
      <c r="G24" s="18">
        <v>45413</v>
      </c>
    </row>
    <row r="25" spans="3:7" x14ac:dyDescent="0.25">
      <c r="G25" s="18">
        <v>45444</v>
      </c>
    </row>
    <row r="26" spans="3:7" x14ac:dyDescent="0.25">
      <c r="G26" s="18">
        <v>45474</v>
      </c>
    </row>
    <row r="27" spans="3:7" x14ac:dyDescent="0.25">
      <c r="G27" s="18">
        <v>45505</v>
      </c>
    </row>
    <row r="28" spans="3:7" x14ac:dyDescent="0.25">
      <c r="G28" s="18">
        <v>45536</v>
      </c>
    </row>
    <row r="29" spans="3:7" x14ac:dyDescent="0.25">
      <c r="G29" s="18">
        <v>45566</v>
      </c>
    </row>
    <row r="30" spans="3:7" x14ac:dyDescent="0.25">
      <c r="G30" s="18">
        <v>45597</v>
      </c>
    </row>
    <row r="31" spans="3:7" x14ac:dyDescent="0.25">
      <c r="G31" s="18">
        <v>45627</v>
      </c>
    </row>
    <row r="32" spans="3:7" x14ac:dyDescent="0.25">
      <c r="G32" s="18">
        <v>45658</v>
      </c>
    </row>
    <row r="33" spans="7:7" x14ac:dyDescent="0.25">
      <c r="G33" s="18">
        <v>45689</v>
      </c>
    </row>
    <row r="34" spans="7:7" x14ac:dyDescent="0.25">
      <c r="G34" s="18">
        <v>45717</v>
      </c>
    </row>
    <row r="35" spans="7:7" x14ac:dyDescent="0.25">
      <c r="G35" s="18">
        <v>45748</v>
      </c>
    </row>
    <row r="36" spans="7:7" x14ac:dyDescent="0.25">
      <c r="G36" s="18">
        <v>45778</v>
      </c>
    </row>
    <row r="37" spans="7:7" x14ac:dyDescent="0.25">
      <c r="G37" s="18">
        <v>45809</v>
      </c>
    </row>
    <row r="38" spans="7:7" x14ac:dyDescent="0.25">
      <c r="G38" s="18">
        <v>45839</v>
      </c>
    </row>
    <row r="39" spans="7:7" x14ac:dyDescent="0.25">
      <c r="G39" s="18">
        <v>45870</v>
      </c>
    </row>
    <row r="40" spans="7:7" x14ac:dyDescent="0.25">
      <c r="G40" s="18">
        <v>45901</v>
      </c>
    </row>
    <row r="41" spans="7:7" x14ac:dyDescent="0.25">
      <c r="G41" s="18">
        <v>45931</v>
      </c>
    </row>
    <row r="42" spans="7:7" x14ac:dyDescent="0.25">
      <c r="G42" s="18">
        <v>45962</v>
      </c>
    </row>
    <row r="43" spans="7:7" x14ac:dyDescent="0.25">
      <c r="G43" s="18">
        <v>45992</v>
      </c>
    </row>
    <row r="44" spans="7:7" x14ac:dyDescent="0.25">
      <c r="G44" s="18">
        <v>46023</v>
      </c>
    </row>
    <row r="45" spans="7:7" x14ac:dyDescent="0.25">
      <c r="G45" s="18">
        <v>46054</v>
      </c>
    </row>
    <row r="46" spans="7:7" x14ac:dyDescent="0.25">
      <c r="G46" s="18">
        <v>46082</v>
      </c>
    </row>
    <row r="47" spans="7:7" x14ac:dyDescent="0.25">
      <c r="G47" s="18">
        <v>46113</v>
      </c>
    </row>
    <row r="48" spans="7:7" x14ac:dyDescent="0.25">
      <c r="G48" s="18">
        <v>46143</v>
      </c>
    </row>
    <row r="49" spans="7:7" x14ac:dyDescent="0.25">
      <c r="G49" s="18">
        <v>46174</v>
      </c>
    </row>
    <row r="50" spans="7:7" x14ac:dyDescent="0.25">
      <c r="G50" s="18">
        <v>46204</v>
      </c>
    </row>
    <row r="51" spans="7:7" x14ac:dyDescent="0.25">
      <c r="G51" s="18">
        <v>46235</v>
      </c>
    </row>
    <row r="52" spans="7:7" x14ac:dyDescent="0.25">
      <c r="G52" s="18">
        <v>46266</v>
      </c>
    </row>
    <row r="53" spans="7:7" x14ac:dyDescent="0.25">
      <c r="G53" s="18">
        <v>46296</v>
      </c>
    </row>
    <row r="54" spans="7:7" x14ac:dyDescent="0.25">
      <c r="G54" s="18">
        <v>46327</v>
      </c>
    </row>
    <row r="55" spans="7:7" x14ac:dyDescent="0.25">
      <c r="G55" s="18">
        <v>46357</v>
      </c>
    </row>
    <row r="56" spans="7:7" x14ac:dyDescent="0.25">
      <c r="G56" s="18">
        <v>46388</v>
      </c>
    </row>
    <row r="57" spans="7:7" x14ac:dyDescent="0.25">
      <c r="G57" s="18">
        <v>46419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L35"/>
  <sheetViews>
    <sheetView workbookViewId="0">
      <selection activeCell="M11" sqref="M11"/>
    </sheetView>
  </sheetViews>
  <sheetFormatPr baseColWidth="10" defaultRowHeight="15" x14ac:dyDescent="0.25"/>
  <cols>
    <col min="5" max="5" width="16.140625" bestFit="1" customWidth="1"/>
    <col min="6" max="6" width="16.140625" customWidth="1"/>
    <col min="7" max="7" width="18.7109375" bestFit="1" customWidth="1"/>
    <col min="8" max="8" width="18.7109375" customWidth="1"/>
    <col min="9" max="9" width="15.28515625" bestFit="1" customWidth="1"/>
    <col min="11" max="11" width="0" hidden="1" customWidth="1"/>
  </cols>
  <sheetData>
    <row r="2" spans="3:12" x14ac:dyDescent="0.25">
      <c r="L2" s="36"/>
    </row>
    <row r="3" spans="3:12" x14ac:dyDescent="0.25">
      <c r="C3" s="3" t="s">
        <v>6</v>
      </c>
      <c r="D3" s="3" t="s">
        <v>7</v>
      </c>
      <c r="E3" s="3" t="s">
        <v>8</v>
      </c>
      <c r="F3" s="3"/>
      <c r="G3" s="3" t="s">
        <v>9</v>
      </c>
      <c r="H3" s="3"/>
      <c r="I3" s="3" t="s">
        <v>10</v>
      </c>
      <c r="J3" s="3"/>
    </row>
    <row r="4" spans="3:12" x14ac:dyDescent="0.25">
      <c r="C4" s="7" t="s">
        <v>26</v>
      </c>
      <c r="D4" s="4" t="s">
        <v>3</v>
      </c>
      <c r="E4" s="20">
        <v>45139</v>
      </c>
      <c r="F4" s="10">
        <f>IF(D4="F1",'A masquer'!$K$8*'A masquer'!$L$7,IF(D4="F2",'A masquer'!$K$9*'A masquer'!$L$7,IF(D4="F3",'A masquer'!$K$10*'A masquer'!$L$7," ")))</f>
        <v>1000</v>
      </c>
      <c r="G4" s="20">
        <v>45292</v>
      </c>
      <c r="H4" s="11">
        <f>IF(D4="F1",'A masquer'!$K$8*'A masquer'!$L$7,IF(D4="F2",'A masquer'!$K$9*'A masquer'!$L$7,IF(D4="F3",'A masquer'!$K$10*'A masquer'!$L$7," ")))</f>
        <v>1000</v>
      </c>
      <c r="I4" s="20">
        <v>45444</v>
      </c>
      <c r="J4" s="12">
        <f>IF(D4="F1",'A masquer'!$K$8*'A masquer'!$M$7,IF(D4="F2",'A masquer'!$K$9*'A masquer'!$M$7,IF(D4="F3",'A masquer'!$K$10*'A masquer'!$M$7," ")))</f>
        <v>500</v>
      </c>
      <c r="K4" t="str">
        <f>IF(AND(YEAR(E4)='Tableau '!$D$7,MONTH(E4)=MONTH('Tableau '!$G$7&amp;1)),MAX($K$3:K3)+1,"")</f>
        <v/>
      </c>
    </row>
    <row r="5" spans="3:12" x14ac:dyDescent="0.25">
      <c r="C5" s="7" t="s">
        <v>27</v>
      </c>
      <c r="D5" s="4" t="s">
        <v>2</v>
      </c>
      <c r="E5" s="20">
        <v>45170</v>
      </c>
      <c r="F5" s="10">
        <f>IF(D5="F1",'A masquer'!$K$8*'A masquer'!$L$7,IF(D5="F2",'A masquer'!$K$9*'A masquer'!$L$7,IF(D5="F3",'A masquer'!$K$10*'A masquer'!$L$7," ")))</f>
        <v>600</v>
      </c>
      <c r="G5" s="20">
        <v>45323</v>
      </c>
      <c r="H5" s="11">
        <f>IF(D5="F1",'A masquer'!$K$8*'A masquer'!$L$7,IF(D5="F2",'A masquer'!$K$9*'A masquer'!$L$7,IF(D5="F3",'A masquer'!$K$10*'A masquer'!$L$7," ")))</f>
        <v>600</v>
      </c>
      <c r="I5" s="20">
        <v>45444</v>
      </c>
      <c r="J5" s="12">
        <f>IF(D5="F1",'A masquer'!$K$8*'A masquer'!$M$7,IF(D5="F2",'A masquer'!$K$9*'A masquer'!$M$7,IF(D5="F3",'A masquer'!$K$10*'A masquer'!$M$7," ")))</f>
        <v>300</v>
      </c>
      <c r="K5" t="str">
        <f>IF(AND(YEAR(E5)='Tableau '!$D$7,MONTH(E5)=MONTH('Tableau '!$G$7&amp;1)),MAX($K$3:K4)+1,"")</f>
        <v/>
      </c>
    </row>
    <row r="6" spans="3:12" x14ac:dyDescent="0.25">
      <c r="C6" s="7" t="s">
        <v>28</v>
      </c>
      <c r="D6" s="4" t="s">
        <v>3</v>
      </c>
      <c r="E6" s="20">
        <v>45170</v>
      </c>
      <c r="F6" s="10">
        <f>IF(D6="F1",'A masquer'!$K$8*'A masquer'!$L$7,IF(D6="F2",'A masquer'!$K$9*'A masquer'!$L$7,IF(D6="F3",'A masquer'!$K$10*'A masquer'!$L$7," ")))</f>
        <v>1000</v>
      </c>
      <c r="G6" s="20">
        <v>45323</v>
      </c>
      <c r="H6" s="11">
        <f>IF(D6="F1",'A masquer'!$K$8*'A masquer'!$L$7,IF(D6="F2",'A masquer'!$K$9*'A masquer'!$L$7,IF(D6="F3",'A masquer'!$K$10*'A masquer'!$L$7," ")))</f>
        <v>1000</v>
      </c>
      <c r="I6" s="20">
        <v>45474</v>
      </c>
      <c r="J6" s="12">
        <f>IF(D6="F1",'A masquer'!$K$8*'A masquer'!$M$7,IF(D6="F2",'A masquer'!$K$9*'A masquer'!$M$7,IF(D6="F3",'A masquer'!$K$10*'A masquer'!$M$7," ")))</f>
        <v>500</v>
      </c>
      <c r="K6" t="str">
        <f>IF(AND(YEAR(E6)='Tableau '!$D$7,MONTH(E6)=MONTH('Tableau '!$G$7&amp;1)),MAX($K$3:K5)+1,"")</f>
        <v/>
      </c>
    </row>
    <row r="7" spans="3:12" x14ac:dyDescent="0.25">
      <c r="C7" s="7" t="s">
        <v>29</v>
      </c>
      <c r="D7" s="4" t="s">
        <v>3</v>
      </c>
      <c r="E7" s="20">
        <v>45170</v>
      </c>
      <c r="F7" s="10">
        <f>IF(D7="F1",'A masquer'!$K$8*'A masquer'!$L$7,IF(D7="F2",'A masquer'!$K$9*'A masquer'!$L$7,IF(D7="F3",'A masquer'!$K$10*'A masquer'!$L$7," ")))</f>
        <v>1000</v>
      </c>
      <c r="G7" s="20">
        <v>45323</v>
      </c>
      <c r="H7" s="11">
        <f>IF(D7="F1",'A masquer'!$K$8*'A masquer'!$L$7,IF(D7="F2",'A masquer'!$K$9*'A masquer'!$L$7,IF(D7="F3",'A masquer'!$K$10*'A masquer'!$L$7," ")))</f>
        <v>1000</v>
      </c>
      <c r="I7" s="20">
        <v>45474</v>
      </c>
      <c r="J7" s="12">
        <f>IF(D7="F1",'A masquer'!$K$8*'A masquer'!$M$7,IF(D7="F2",'A masquer'!$K$9*'A masquer'!$M$7,IF(D7="F3",'A masquer'!$K$10*'A masquer'!$M$7," ")))</f>
        <v>500</v>
      </c>
      <c r="K7" t="str">
        <f>IF(AND(YEAR(E7)='Tableau '!$D$7,MONTH(E7)=MONTH('Tableau '!$G$7&amp;1)),MAX($K$3:K6)+1,"")</f>
        <v/>
      </c>
    </row>
    <row r="8" spans="3:12" x14ac:dyDescent="0.25">
      <c r="C8" s="7" t="s">
        <v>30</v>
      </c>
      <c r="D8" s="4" t="s">
        <v>3</v>
      </c>
      <c r="E8" s="20">
        <v>45200</v>
      </c>
      <c r="F8" s="10">
        <f>IF(D8="F1",'A masquer'!$K$8*'A masquer'!$L$7,IF(D8="F2",'A masquer'!$K$9*'A masquer'!$L$7,IF(D8="F3",'A masquer'!$K$10*'A masquer'!$L$7," ")))</f>
        <v>1000</v>
      </c>
      <c r="G8" s="20">
        <v>45352</v>
      </c>
      <c r="H8" s="11">
        <f>IF(D8="F1",'A masquer'!$K$8*'A masquer'!$L$7,IF(D8="F2",'A masquer'!$K$9*'A masquer'!$L$7,IF(D8="F3",'A masquer'!$K$10*'A masquer'!$L$7," ")))</f>
        <v>1000</v>
      </c>
      <c r="I8" s="20">
        <v>45474</v>
      </c>
      <c r="J8" s="12">
        <f>IF(D8="F1",'A masquer'!$K$8*'A masquer'!$M$7,IF(D8="F2",'A masquer'!$K$9*'A masquer'!$M$7,IF(D8="F3",'A masquer'!$K$10*'A masquer'!$M$7," ")))</f>
        <v>500</v>
      </c>
      <c r="K8" t="str">
        <f>IF(AND(YEAR(E8)='Tableau '!$D$7,MONTH(E8)=MONTH('Tableau '!$G$7&amp;1)),MAX($K$3:K7)+1,"")</f>
        <v/>
      </c>
    </row>
    <row r="9" spans="3:12" x14ac:dyDescent="0.25">
      <c r="C9" s="7" t="s">
        <v>31</v>
      </c>
      <c r="D9" s="4" t="s">
        <v>2</v>
      </c>
      <c r="E9" s="20">
        <v>45078</v>
      </c>
      <c r="F9" s="10">
        <f>IF(D9="F1",'A masquer'!$K$8*'A masquer'!$L$7,IF(D9="F2",'A masquer'!$K$9*'A masquer'!$L$7,IF(D9="F3",'A masquer'!$K$10*'A masquer'!$L$7," ")))</f>
        <v>600</v>
      </c>
      <c r="G9" s="20">
        <v>45292</v>
      </c>
      <c r="H9" s="11">
        <f>IF(D9="F1",'A masquer'!$K$8*'A masquer'!$L$7,IF(D9="F2",'A masquer'!$K$9*'A masquer'!$L$7,IF(D9="F3",'A masquer'!$K$10*'A masquer'!$L$7," ")))</f>
        <v>600</v>
      </c>
      <c r="I9" s="20">
        <v>45474</v>
      </c>
      <c r="J9" s="12">
        <f>IF(D9="F1",'A masquer'!$K$8*'A masquer'!$M$7,IF(D9="F2",'A masquer'!$K$9*'A masquer'!$M$7,IF(D9="F3",'A masquer'!$K$10*'A masquer'!$M$7," ")))</f>
        <v>300</v>
      </c>
      <c r="K9" t="str">
        <f>IF(AND(YEAR(E9)='Tableau '!$D$7,MONTH(E9)=MONTH('Tableau '!$G$7&amp;1)),MAX($K$3:K8)+1,"")</f>
        <v/>
      </c>
    </row>
    <row r="10" spans="3:12" x14ac:dyDescent="0.25">
      <c r="C10" s="7" t="s">
        <v>32</v>
      </c>
      <c r="D10" s="4" t="s">
        <v>3</v>
      </c>
      <c r="E10" s="20">
        <v>45170</v>
      </c>
      <c r="F10" s="10">
        <f>IF(D10="F1",'A masquer'!$K$8*'A masquer'!$L$7,IF(D10="F2",'A masquer'!$K$9*'A masquer'!$L$7,IF(D10="F3",'A masquer'!$K$10*'A masquer'!$L$7," ")))</f>
        <v>1000</v>
      </c>
      <c r="G10" s="20">
        <v>45352</v>
      </c>
      <c r="H10" s="11">
        <f>IF(D10="F1",'A masquer'!$K$8*'A masquer'!$L$7,IF(D10="F2",'A masquer'!$K$9*'A masquer'!$L$7,IF(D10="F3",'A masquer'!$K$10*'A masquer'!$L$7," ")))</f>
        <v>1000</v>
      </c>
      <c r="I10" s="20">
        <v>45505</v>
      </c>
      <c r="J10" s="12">
        <f>IF(D10="F1",'A masquer'!$K$8*'A masquer'!$M$7,IF(D10="F2",'A masquer'!$K$9*'A masquer'!$M$7,IF(D10="F3",'A masquer'!$K$10*'A masquer'!$M$7," ")))</f>
        <v>500</v>
      </c>
      <c r="K10" t="str">
        <f>IF(AND(YEAR(E10)='Tableau '!$D$7,MONTH(E10)=MONTH('Tableau '!$G$7&amp;1)),MAX($K$3:K9)+1,"")</f>
        <v/>
      </c>
    </row>
    <row r="11" spans="3:12" x14ac:dyDescent="0.25">
      <c r="C11" s="7" t="s">
        <v>33</v>
      </c>
      <c r="D11" s="4" t="s">
        <v>2</v>
      </c>
      <c r="E11" s="20">
        <v>45200</v>
      </c>
      <c r="F11" s="10">
        <f>IF(D11="F1",'A masquer'!$K$8*'A masquer'!$L$7,IF(D11="F2",'A masquer'!$K$9*'A masquer'!$L$7,IF(D11="F3",'A masquer'!$K$10*'A masquer'!$L$7," ")))</f>
        <v>600</v>
      </c>
      <c r="G11" s="20">
        <v>45352</v>
      </c>
      <c r="H11" s="11">
        <f>IF(D11="F1",'A masquer'!$K$8*'A masquer'!$L$7,IF(D11="F2",'A masquer'!$K$9*'A masquer'!$L$7,IF(D11="F3",'A masquer'!$K$10*'A masquer'!$L$7," ")))</f>
        <v>600</v>
      </c>
      <c r="I11" s="20">
        <v>45505</v>
      </c>
      <c r="J11" s="12">
        <f>IF(D11="F1",'A masquer'!$K$8*'A masquer'!$M$7,IF(D11="F2",'A masquer'!$K$9*'A masquer'!$M$7,IF(D11="F3",'A masquer'!$K$10*'A masquer'!$M$7," ")))</f>
        <v>300</v>
      </c>
      <c r="K11" t="str">
        <f>IF(AND(YEAR(E11)='Tableau '!$D$7,MONTH(E11)=MONTH('Tableau '!$G$7&amp;1)),MAX($K$3:K10)+1,"")</f>
        <v/>
      </c>
    </row>
    <row r="12" spans="3:12" x14ac:dyDescent="0.25">
      <c r="C12" s="7" t="s">
        <v>34</v>
      </c>
      <c r="D12" s="4" t="s">
        <v>4</v>
      </c>
      <c r="E12" s="20">
        <v>45505</v>
      </c>
      <c r="F12" s="10">
        <f>IF(D12="F1",'A masquer'!$K$8*'A masquer'!$L$7,IF(D12="F2",'A masquer'!$K$9*'A masquer'!$L$7,IF(D12="F3",'A masquer'!$K$10*'A masquer'!$L$7," ")))</f>
        <v>1120</v>
      </c>
      <c r="G12" s="20">
        <v>45658</v>
      </c>
      <c r="H12" s="11">
        <f>IF(D12="F1",'A masquer'!$K$8*'A masquer'!$L$7,IF(D12="F2",'A masquer'!$K$9*'A masquer'!$L$7,IF(D12="F3",'A masquer'!$K$10*'A masquer'!$L$7," ")))</f>
        <v>1120</v>
      </c>
      <c r="I12" s="20">
        <v>45809</v>
      </c>
      <c r="J12" s="12">
        <f>IF(D12="F1",'A masquer'!$K$8*'A masquer'!$M$7,IF(D12="F2",'A masquer'!$K$9*'A masquer'!$M$7,IF(D12="F3",'A masquer'!$K$10*'A masquer'!$M$7," ")))</f>
        <v>560</v>
      </c>
      <c r="K12">
        <f>IF(AND(YEAR(E12)='Tableau '!$D$7,MONTH(E12)=MONTH('Tableau '!$G$7&amp;1)),MAX($K$3:K11)+1,"")</f>
        <v>1</v>
      </c>
    </row>
    <row r="13" spans="3:12" x14ac:dyDescent="0.25">
      <c r="C13" s="7" t="s">
        <v>35</v>
      </c>
      <c r="D13" s="4" t="s">
        <v>4</v>
      </c>
      <c r="E13" s="20">
        <v>45444</v>
      </c>
      <c r="F13" s="10">
        <f>IF(D13="F1",'A masquer'!$K$8*'A masquer'!$L$7,IF(D13="F2",'A masquer'!$K$9*'A masquer'!$L$7,IF(D13="F3",'A masquer'!$K$10*'A masquer'!$L$7," ")))</f>
        <v>1120</v>
      </c>
      <c r="G13" s="20">
        <v>45627</v>
      </c>
      <c r="H13" s="11">
        <f>IF(D13="F1",'A masquer'!$K$8*'A masquer'!$L$7,IF(D13="F2",'A masquer'!$K$9*'A masquer'!$L$7,IF(D13="F3",'A masquer'!$K$10*'A masquer'!$L$7," ")))</f>
        <v>1120</v>
      </c>
      <c r="I13" s="20">
        <v>45809</v>
      </c>
      <c r="J13" s="12">
        <f>IF(D13="F1",'A masquer'!$K$8*'A masquer'!$M$7,IF(D13="F2",'A masquer'!$K$9*'A masquer'!$M$7,IF(D13="F3",'A masquer'!$K$10*'A masquer'!$M$7," ")))</f>
        <v>560</v>
      </c>
      <c r="K13" t="str">
        <f>IF(AND(YEAR(E13)='Tableau '!$D$7,MONTH(E13)=MONTH('Tableau '!$G$7&amp;1)),MAX($K$3:K12)+1,"")</f>
        <v/>
      </c>
    </row>
    <row r="14" spans="3:12" x14ac:dyDescent="0.25">
      <c r="C14" s="7" t="s">
        <v>36</v>
      </c>
      <c r="D14" s="4" t="s">
        <v>3</v>
      </c>
      <c r="E14" s="20">
        <v>45536</v>
      </c>
      <c r="F14" s="10">
        <f>IF(D14="F1",'A masquer'!$K$8*'A masquer'!$L$7,IF(D14="F2",'A masquer'!$K$9*'A masquer'!$L$7,IF(D14="F3",'A masquer'!$K$10*'A masquer'!$L$7," ")))</f>
        <v>1000</v>
      </c>
      <c r="G14" s="20">
        <v>45689</v>
      </c>
      <c r="H14" s="11">
        <f>IF(D14="F1",'A masquer'!$K$8*'A masquer'!$L$7,IF(D14="F2",'A masquer'!$K$9*'A masquer'!$L$7,IF(D14="F3",'A masquer'!$K$10*'A masquer'!$L$7," ")))</f>
        <v>1000</v>
      </c>
      <c r="I14" s="20">
        <v>45809</v>
      </c>
      <c r="J14" s="12">
        <f>IF(D14="F1",'A masquer'!$K$8*'A masquer'!$M$7,IF(D14="F2",'A masquer'!$K$9*'A masquer'!$M$7,IF(D14="F3",'A masquer'!$K$10*'A masquer'!$M$7," ")))</f>
        <v>500</v>
      </c>
      <c r="K14" t="str">
        <f>IF(AND(YEAR(E14)='Tableau '!$D$7,MONTH(E14)=MONTH('Tableau '!$G$7&amp;1)),MAX($K$3:K13)+1,"")</f>
        <v/>
      </c>
    </row>
    <row r="15" spans="3:12" x14ac:dyDescent="0.25">
      <c r="C15" s="7" t="s">
        <v>37</v>
      </c>
      <c r="D15" s="4" t="s">
        <v>4</v>
      </c>
      <c r="E15" s="20">
        <v>45536</v>
      </c>
      <c r="F15" s="10">
        <f>IF(D15="F1",'A masquer'!$K$8*'A masquer'!$L$7,IF(D15="F2",'A masquer'!$K$9*'A masquer'!$L$7,IF(D15="F3",'A masquer'!$K$10*'A masquer'!$L$7," ")))</f>
        <v>1120</v>
      </c>
      <c r="G15" s="20">
        <v>45689</v>
      </c>
      <c r="H15" s="11">
        <f>IF(D15="F1",'A masquer'!$K$8*'A masquer'!$L$7,IF(D15="F2",'A masquer'!$K$9*'A masquer'!$L$7,IF(D15="F3",'A masquer'!$K$10*'A masquer'!$L$7," ")))</f>
        <v>1120</v>
      </c>
      <c r="I15" s="20">
        <v>45839</v>
      </c>
      <c r="J15" s="12">
        <f>IF(D15="F1",'A masquer'!$K$8*'A masquer'!$M$7,IF(D15="F2",'A masquer'!$K$9*'A masquer'!$M$7,IF(D15="F3",'A masquer'!$K$10*'A masquer'!$M$7," ")))</f>
        <v>560</v>
      </c>
      <c r="K15" t="str">
        <f>IF(AND(YEAR(E15)='Tableau '!$D$7,MONTH(E15)=MONTH('Tableau '!$G$7&amp;1)),MAX($K$3:K14)+1,"")</f>
        <v/>
      </c>
    </row>
    <row r="16" spans="3:12" x14ac:dyDescent="0.25">
      <c r="C16" s="7" t="s">
        <v>38</v>
      </c>
      <c r="D16" s="4" t="s">
        <v>4</v>
      </c>
      <c r="E16" s="20">
        <v>45505</v>
      </c>
      <c r="F16" s="10">
        <f>IF(D16="F1",'A masquer'!$K$8*'A masquer'!$L$7,IF(D16="F2",'A masquer'!$K$9*'A masquer'!$L$7,IF(D16="F3",'A masquer'!$K$10*'A masquer'!$L$7," ")))</f>
        <v>1120</v>
      </c>
      <c r="G16" s="20">
        <v>45658</v>
      </c>
      <c r="H16" s="11">
        <f>IF(D16="F1",'A masquer'!$K$8*'A masquer'!$L$7,IF(D16="F2",'A masquer'!$K$9*'A masquer'!$L$7,IF(D16="F3",'A masquer'!$K$10*'A masquer'!$L$7," ")))</f>
        <v>1120</v>
      </c>
      <c r="I16" s="20">
        <v>45839</v>
      </c>
      <c r="J16" s="12">
        <f>IF(D16="F1",'A masquer'!$K$8*'A masquer'!$M$7,IF(D16="F2",'A masquer'!$K$9*'A masquer'!$M$7,IF(D16="F3",'A masquer'!$K$10*'A masquer'!$M$7," ")))</f>
        <v>560</v>
      </c>
      <c r="K16">
        <f>IF(AND(YEAR(E16)='Tableau '!$D$7,MONTH(E16)=MONTH('Tableau '!$G$7&amp;1)),MAX($K$3:K15)+1,"")</f>
        <v>2</v>
      </c>
    </row>
    <row r="17" spans="3:11" x14ac:dyDescent="0.25">
      <c r="C17" s="7" t="s">
        <v>39</v>
      </c>
      <c r="D17" s="4" t="s">
        <v>4</v>
      </c>
      <c r="E17" s="20">
        <v>45597</v>
      </c>
      <c r="F17" s="10">
        <f>IF(D17="F1",'A masquer'!$K$8*'A masquer'!$L$7,IF(D17="F2",'A masquer'!$K$9*'A masquer'!$L$7,IF(D17="F3",'A masquer'!$K$10*'A masquer'!$L$7," ")))</f>
        <v>1120</v>
      </c>
      <c r="G17" s="20">
        <v>45717</v>
      </c>
      <c r="H17" s="11">
        <f>IF(D17="F1",'A masquer'!$K$8*'A masquer'!$L$7,IF(D17="F2",'A masquer'!$K$9*'A masquer'!$L$7,IF(D17="F3",'A masquer'!$K$10*'A masquer'!$L$7," ")))</f>
        <v>1120</v>
      </c>
      <c r="I17" s="20">
        <v>45839</v>
      </c>
      <c r="J17" s="12">
        <f>IF(D17="F1",'A masquer'!$K$8*'A masquer'!$M$7,IF(D17="F2",'A masquer'!$K$9*'A masquer'!$M$7,IF(D17="F3",'A masquer'!$K$10*'A masquer'!$M$7," ")))</f>
        <v>560</v>
      </c>
      <c r="K17" t="str">
        <f>IF(AND(YEAR(E17)='Tableau '!$D$7,MONTH(E17)=MONTH('Tableau '!$G$7&amp;1)),MAX($K$3:K16)+1,"")</f>
        <v/>
      </c>
    </row>
    <row r="18" spans="3:11" x14ac:dyDescent="0.25">
      <c r="C18" s="7" t="s">
        <v>40</v>
      </c>
      <c r="D18" s="4" t="s">
        <v>4</v>
      </c>
      <c r="E18" s="20">
        <v>45536</v>
      </c>
      <c r="F18" s="10">
        <f>IF(D18="F1",'A masquer'!$K$8*'A masquer'!$L$7,IF(D18="F2",'A masquer'!$K$9*'A masquer'!$L$7,IF(D18="F3",'A masquer'!$K$10*'A masquer'!$L$7," ")))</f>
        <v>1120</v>
      </c>
      <c r="G18" s="20">
        <v>45717</v>
      </c>
      <c r="H18" s="11">
        <f>IF(D18="F1",'A masquer'!$K$8*'A masquer'!$L$7,IF(D18="F2",'A masquer'!$K$9*'A masquer'!$L$7,IF(D18="F3",'A masquer'!$K$10*'A masquer'!$L$7," ")))</f>
        <v>1120</v>
      </c>
      <c r="I18" s="20">
        <v>45870</v>
      </c>
      <c r="J18" s="12">
        <f>IF(D18="F1",'A masquer'!$K$8*'A masquer'!$M$7,IF(D18="F2",'A masquer'!$K$9*'A masquer'!$M$7,IF(D18="F3",'A masquer'!$K$10*'A masquer'!$M$7," ")))</f>
        <v>560</v>
      </c>
      <c r="K18" t="str">
        <f>IF(AND(YEAR(E18)='Tableau '!$D$7,MONTH(E18)=MONTH('Tableau '!$G$7&amp;1)),MAX($K$3:K17)+1,"")</f>
        <v/>
      </c>
    </row>
    <row r="19" spans="3:11" x14ac:dyDescent="0.25">
      <c r="C19" s="7" t="s">
        <v>41</v>
      </c>
      <c r="D19" s="4" t="s">
        <v>4</v>
      </c>
      <c r="E19" s="20">
        <v>45566</v>
      </c>
      <c r="F19" s="10">
        <f>IF(D19="F1",'A masquer'!$K$8*'A masquer'!$L$7,IF(D19="F2",'A masquer'!$K$9*'A masquer'!$L$7,IF(D19="F3",'A masquer'!$K$10*'A masquer'!$L$7," ")))</f>
        <v>1120</v>
      </c>
      <c r="G19" s="20">
        <v>45717</v>
      </c>
      <c r="H19" s="11">
        <f>IF(D19="F1",'A masquer'!$K$8*'A masquer'!$L$7,IF(D19="F2",'A masquer'!$K$9*'A masquer'!$L$7,IF(D19="F3",'A masquer'!$K$10*'A masquer'!$L$7," ")))</f>
        <v>1120</v>
      </c>
      <c r="I19" s="20">
        <v>45870</v>
      </c>
      <c r="J19" s="12">
        <f>IF(D19="F1",'A masquer'!$K$8*'A masquer'!$M$7,IF(D19="F2",'A masquer'!$K$9*'A masquer'!$M$7,IF(D19="F3",'A masquer'!$K$10*'A masquer'!$M$7," ")))</f>
        <v>560</v>
      </c>
      <c r="K19" t="str">
        <f>IF(AND(YEAR(E19)='Tableau '!$D$7,MONTH(E19)=MONTH('Tableau '!$G$7&amp;1)),MAX($K$3:K18)+1,"")</f>
        <v/>
      </c>
    </row>
    <row r="20" spans="3:11" x14ac:dyDescent="0.25">
      <c r="C20" s="7" t="s">
        <v>42</v>
      </c>
      <c r="D20" s="4" t="s">
        <v>4</v>
      </c>
      <c r="E20" s="20">
        <v>45566</v>
      </c>
      <c r="F20" s="10">
        <f>IF(D20="F1",'A masquer'!$K$8*'A masquer'!$L$7,IF(D20="F2",'A masquer'!$K$9*'A masquer'!$L$7,IF(D20="F3",'A masquer'!$K$10*'A masquer'!$L$7," ")))</f>
        <v>1120</v>
      </c>
      <c r="G20" s="20">
        <v>45658</v>
      </c>
      <c r="H20" s="11">
        <f>IF(D20="F1",'A masquer'!$K$8*'A masquer'!$L$7,IF(D20="F2",'A masquer'!$K$9*'A masquer'!$L$7,IF(D20="F3",'A masquer'!$K$10*'A masquer'!$L$7," ")))</f>
        <v>1120</v>
      </c>
      <c r="I20" s="20">
        <v>45901</v>
      </c>
      <c r="J20" s="12">
        <f>IF(D20="F1",'A masquer'!$K$8*'A masquer'!$M$7,IF(D20="F2",'A masquer'!$K$9*'A masquer'!$M$7,IF(D20="F3",'A masquer'!$K$10*'A masquer'!$M$7," ")))</f>
        <v>560</v>
      </c>
      <c r="K20" t="str">
        <f>IF(AND(YEAR(E20)='Tableau '!$D$7,MONTH(E20)=MONTH('Tableau '!$G$7&amp;1)),MAX($K$3:K19)+1,"")</f>
        <v/>
      </c>
    </row>
    <row r="21" spans="3:11" x14ac:dyDescent="0.25">
      <c r="C21" s="7" t="s">
        <v>43</v>
      </c>
      <c r="D21" s="4" t="s">
        <v>3</v>
      </c>
      <c r="E21" s="20">
        <v>45597</v>
      </c>
      <c r="F21" s="10">
        <f>IF(D21="F1",'A masquer'!$K$8*'A masquer'!$L$7,IF(D21="F2",'A masquer'!$K$9*'A masquer'!$L$7,IF(D21="F3",'A masquer'!$K$10*'A masquer'!$L$7," ")))</f>
        <v>1000</v>
      </c>
      <c r="G21" s="20">
        <v>45748</v>
      </c>
      <c r="H21" s="11">
        <f>IF(D21="F1",'A masquer'!$K$8*'A masquer'!$L$7,IF(D21="F2",'A masquer'!$K$9*'A masquer'!$L$7,IF(D21="F3",'A masquer'!$K$10*'A masquer'!$L$7," ")))</f>
        <v>1000</v>
      </c>
      <c r="I21" s="20">
        <v>45901</v>
      </c>
      <c r="J21" s="12">
        <f>IF(D21="F1",'A masquer'!$K$8*'A masquer'!$M$7,IF(D21="F2",'A masquer'!$K$9*'A masquer'!$M$7,IF(D21="F3",'A masquer'!$K$10*'A masquer'!$M$7," ")))</f>
        <v>500</v>
      </c>
      <c r="K21" t="str">
        <f>IF(AND(YEAR(E21)='Tableau '!$D$7,MONTH(E21)=MONTH('Tableau '!$G$7&amp;1)),MAX($K$3:K20)+1,"")</f>
        <v/>
      </c>
    </row>
    <row r="22" spans="3:11" x14ac:dyDescent="0.25">
      <c r="C22" s="7"/>
      <c r="D22" s="4"/>
      <c r="E22" s="20"/>
      <c r="F22" s="10" t="str">
        <f>IF(D22="F1",'A masquer'!$K$8*'A masquer'!$L$7,IF(D22="F2",'A masquer'!$K$9*'A masquer'!$L$7,IF(D22="F3",'A masquer'!$K$10*'A masquer'!$L$7," ")))</f>
        <v xml:space="preserve"> </v>
      </c>
      <c r="G22" s="20"/>
      <c r="H22" s="11" t="str">
        <f>IF(D22="F1",'A masquer'!$K$8*'A masquer'!$L$7,IF(D22="F2",'A masquer'!$K$9*'A masquer'!$L$7,IF(D22="F3",'A masquer'!$K$10*'A masquer'!$L$7," ")))</f>
        <v xml:space="preserve"> </v>
      </c>
      <c r="I22" s="20"/>
      <c r="J22" s="12" t="str">
        <f>IF(D22="F1",'A masquer'!$K$8*'A masquer'!$M$7,IF(D22="F2",'A masquer'!$K$9*'A masquer'!$M$7,IF(D22="F3",'A masquer'!$K$10*'A masquer'!$M$7," ")))</f>
        <v xml:space="preserve"> </v>
      </c>
      <c r="K22" t="str">
        <f>IF(AND(YEAR(E22)='Tableau '!$D$7,MONTH(E22)=MONTH('Tableau '!$G$7&amp;1)),MAX($K$3:K21)+1,"")</f>
        <v/>
      </c>
    </row>
    <row r="23" spans="3:11" x14ac:dyDescent="0.25">
      <c r="C23" s="7"/>
      <c r="D23" s="4"/>
      <c r="E23" s="20"/>
      <c r="F23" s="10" t="str">
        <f>IF(D23="F1",'A masquer'!$K$8*'A masquer'!$L$7,IF(D23="F2",'A masquer'!$K$9*'A masquer'!$L$7,IF(D23="F3",'A masquer'!$K$10*'A masquer'!$L$7," ")))</f>
        <v xml:space="preserve"> </v>
      </c>
      <c r="G23" s="20"/>
      <c r="H23" s="11" t="str">
        <f>IF(D23="F1",'A masquer'!$K$8*'A masquer'!$L$7,IF(D23="F2",'A masquer'!$K$9*'A masquer'!$L$7,IF(D23="F3",'A masquer'!$K$10*'A masquer'!$L$7," ")))</f>
        <v xml:space="preserve"> </v>
      </c>
      <c r="I23" s="20"/>
      <c r="J23" s="12" t="str">
        <f>IF(D23="F1",'A masquer'!$K$8*'A masquer'!$M$7,IF(D23="F2",'A masquer'!$K$9*'A masquer'!$M$7,IF(D23="F3",'A masquer'!$K$10*'A masquer'!$M$7," ")))</f>
        <v xml:space="preserve"> </v>
      </c>
      <c r="K23" t="str">
        <f>IF(AND(YEAR(E23)='Tableau '!$D$7,MONTH(E23)=MONTH('Tableau '!$G$7&amp;1)),MAX($K$3:K22)+1,"")</f>
        <v/>
      </c>
    </row>
    <row r="24" spans="3:11" x14ac:dyDescent="0.25">
      <c r="C24" s="7"/>
      <c r="D24" s="4"/>
      <c r="E24" s="20"/>
      <c r="F24" s="10" t="str">
        <f>IF(D24="F1",'A masquer'!$K$8*'A masquer'!$L$7,IF(D24="F2",'A masquer'!$K$9*'A masquer'!$L$7,IF(D24="F3",'A masquer'!$K$10*'A masquer'!$L$7," ")))</f>
        <v xml:space="preserve"> </v>
      </c>
      <c r="G24" s="20"/>
      <c r="H24" s="11" t="str">
        <f>IF(D24="F1",'A masquer'!$K$8*'A masquer'!$L$7,IF(D24="F2",'A masquer'!$K$9*'A masquer'!$L$7,IF(D24="F3",'A masquer'!$K$10*'A masquer'!$L$7," ")))</f>
        <v xml:space="preserve"> </v>
      </c>
      <c r="I24" s="20"/>
      <c r="J24" s="12" t="str">
        <f>IF(D24="F1",'A masquer'!$K$8*'A masquer'!$M$7,IF(D24="F2",'A masquer'!$K$9*'A masquer'!$M$7,IF(D24="F3",'A masquer'!$K$10*'A masquer'!$M$7," ")))</f>
        <v xml:space="preserve"> </v>
      </c>
      <c r="K24" t="str">
        <f>IF(AND(YEAR(E24)='Tableau '!$D$7,MONTH(E24)=MONTH('Tableau '!$G$7&amp;1)),MAX($K$3:K23)+1,"")</f>
        <v/>
      </c>
    </row>
    <row r="25" spans="3:11" x14ac:dyDescent="0.25">
      <c r="C25" s="7"/>
      <c r="D25" s="4"/>
      <c r="E25" s="20"/>
      <c r="F25" s="10" t="str">
        <f>IF(D25="F1",'A masquer'!$K$8*'A masquer'!$L$7,IF(D25="F2",'A masquer'!$K$9*'A masquer'!$L$7,IF(D25="F3",'A masquer'!$K$10*'A masquer'!$L$7," ")))</f>
        <v xml:space="preserve"> </v>
      </c>
      <c r="G25" s="20"/>
      <c r="H25" s="11" t="str">
        <f>IF(D25="F1",'A masquer'!$K$8*'A masquer'!$L$7,IF(D25="F2",'A masquer'!$K$9*'A masquer'!$L$7,IF(D25="F3",'A masquer'!$K$10*'A masquer'!$L$7," ")))</f>
        <v xml:space="preserve"> </v>
      </c>
      <c r="I25" s="20"/>
      <c r="J25" s="12" t="str">
        <f>IF(D25="F1",'A masquer'!$K$8*'A masquer'!$M$7,IF(D25="F2",'A masquer'!$K$9*'A masquer'!$M$7,IF(D25="F3",'A masquer'!$K$10*'A masquer'!$M$7," ")))</f>
        <v xml:space="preserve"> </v>
      </c>
      <c r="K25" t="str">
        <f>IF(AND(YEAR(E25)='Tableau '!$D$7,MONTH(E25)=MONTH('Tableau '!$G$7&amp;1)),MAX($K$3:K24)+1,"")</f>
        <v/>
      </c>
    </row>
    <row r="26" spans="3:11" x14ac:dyDescent="0.25">
      <c r="C26" s="7"/>
      <c r="D26" s="4"/>
      <c r="E26" s="20"/>
      <c r="F26" s="10" t="str">
        <f>IF(D26="F1",'A masquer'!$K$8*'A masquer'!$L$7,IF(D26="F2",'A masquer'!$K$9*'A masquer'!$L$7,IF(D26="F3",'A masquer'!$K$10*'A masquer'!$L$7," ")))</f>
        <v xml:space="preserve"> </v>
      </c>
      <c r="G26" s="20"/>
      <c r="H26" s="11" t="str">
        <f>IF(D26="F1",'A masquer'!$K$8*'A masquer'!$L$7,IF(D26="F2",'A masquer'!$K$9*'A masquer'!$L$7,IF(D26="F3",'A masquer'!$K$10*'A masquer'!$L$7," ")))</f>
        <v xml:space="preserve"> </v>
      </c>
      <c r="I26" s="20"/>
      <c r="J26" s="12" t="str">
        <f>IF(D26="F1",'A masquer'!$K$8*'A masquer'!$M$7,IF(D26="F2",'A masquer'!$K$9*'A masquer'!$M$7,IF(D26="F3",'A masquer'!$K$10*'A masquer'!$M$7," ")))</f>
        <v xml:space="preserve"> </v>
      </c>
      <c r="K26" t="str">
        <f>IF(AND(YEAR(E26)='Tableau '!$D$7,MONTH(E26)=MONTH('Tableau '!$G$7&amp;1)),MAX($K$3:K25)+1,"")</f>
        <v/>
      </c>
    </row>
    <row r="27" spans="3:11" x14ac:dyDescent="0.25">
      <c r="C27" s="7"/>
      <c r="D27" s="4"/>
      <c r="E27" s="20"/>
      <c r="F27" s="10" t="str">
        <f>IF(D27="F1",'A masquer'!$K$8*'A masquer'!$L$7,IF(D27="F2",'A masquer'!$K$9*'A masquer'!$L$7,IF(D27="F3",'A masquer'!$K$10*'A masquer'!$L$7," ")))</f>
        <v xml:space="preserve"> </v>
      </c>
      <c r="G27" s="20"/>
      <c r="H27" s="11" t="str">
        <f>IF(D27="F1",'A masquer'!$K$8*'A masquer'!$L$7,IF(D27="F2",'A masquer'!$K$9*'A masquer'!$L$7,IF(D27="F3",'A masquer'!$K$10*'A masquer'!$L$7," ")))</f>
        <v xml:space="preserve"> </v>
      </c>
      <c r="I27" s="20"/>
      <c r="J27" s="12" t="str">
        <f>IF(D27="F1",'A masquer'!$K$8*'A masquer'!$M$7,IF(D27="F2",'A masquer'!$K$9*'A masquer'!$M$7,IF(D27="F3",'A masquer'!$K$10*'A masquer'!$M$7," ")))</f>
        <v xml:space="preserve"> </v>
      </c>
      <c r="K27" t="str">
        <f>IF(AND(YEAR(E27)='Tableau '!$D$7,MONTH(E27)=MONTH('Tableau '!$G$7&amp;1)),MAX($K$3:K26)+1,"")</f>
        <v/>
      </c>
    </row>
    <row r="28" spans="3:11" x14ac:dyDescent="0.25">
      <c r="C28" s="7"/>
      <c r="D28" s="4"/>
      <c r="E28" s="20"/>
      <c r="F28" s="10" t="str">
        <f>IF(D28="F1",'A masquer'!$K$8*'A masquer'!$L$7,IF(D28="F2",'A masquer'!$K$9*'A masquer'!$L$7,IF(D28="F3",'A masquer'!$K$10*'A masquer'!$L$7," ")))</f>
        <v xml:space="preserve"> </v>
      </c>
      <c r="G28" s="20"/>
      <c r="H28" s="11" t="str">
        <f>IF(D28="F1",'A masquer'!$K$8*'A masquer'!$L$7,IF(D28="F2",'A masquer'!$K$9*'A masquer'!$L$7,IF(D28="F3",'A masquer'!$K$10*'A masquer'!$L$7," ")))</f>
        <v xml:space="preserve"> </v>
      </c>
      <c r="I28" s="20"/>
      <c r="J28" s="12" t="str">
        <f>IF(D28="F1",'A masquer'!$K$8*'A masquer'!$M$7,IF(D28="F2",'A masquer'!$K$9*'A masquer'!$M$7,IF(D28="F3",'A masquer'!$K$10*'A masquer'!$M$7," ")))</f>
        <v xml:space="preserve"> </v>
      </c>
      <c r="K28" t="str">
        <f>IF(AND(YEAR(E28)='Tableau '!$D$7,MONTH(E28)=MONTH('Tableau '!$G$7&amp;1)),MAX($K$3:K27)+1,"")</f>
        <v/>
      </c>
    </row>
    <row r="29" spans="3:11" x14ac:dyDescent="0.25">
      <c r="C29" s="7"/>
      <c r="D29" s="4"/>
      <c r="E29" s="20"/>
      <c r="F29" s="10" t="str">
        <f>IF(D29="F1",'A masquer'!$K$8*'A masquer'!$L$7,IF(D29="F2",'A masquer'!$K$9*'A masquer'!$L$7,IF(D29="F3",'A masquer'!$K$10*'A masquer'!$L$7," ")))</f>
        <v xml:space="preserve"> </v>
      </c>
      <c r="G29" s="20"/>
      <c r="H29" s="11" t="str">
        <f>IF(D29="F1",'A masquer'!$K$8*'A masquer'!$L$7,IF(D29="F2",'A masquer'!$K$9*'A masquer'!$L$7,IF(D29="F3",'A masquer'!$K$10*'A masquer'!$L$7," ")))</f>
        <v xml:space="preserve"> </v>
      </c>
      <c r="I29" s="20"/>
      <c r="J29" s="12" t="str">
        <f>IF(D29="F1",'A masquer'!$K$8*'A masquer'!$M$7,IF(D29="F2",'A masquer'!$K$9*'A masquer'!$M$7,IF(D29="F3",'A masquer'!$K$10*'A masquer'!$M$7," ")))</f>
        <v xml:space="preserve"> </v>
      </c>
      <c r="K29" t="str">
        <f>IF(AND(YEAR(E29)='Tableau '!$D$7,MONTH(E29)=MONTH('Tableau '!$G$7&amp;1)),MAX($K$3:K28)+1,"")</f>
        <v/>
      </c>
    </row>
    <row r="30" spans="3:11" x14ac:dyDescent="0.25">
      <c r="C30" s="7"/>
      <c r="D30" s="4"/>
      <c r="E30" s="20"/>
      <c r="F30" s="10" t="str">
        <f>IF(D30="F1",'A masquer'!$K$8*'A masquer'!$L$7,IF(D30="F2",'A masquer'!$K$9*'A masquer'!$L$7,IF(D30="F3",'A masquer'!$K$10*'A masquer'!$L$7," ")))</f>
        <v xml:space="preserve"> </v>
      </c>
      <c r="G30" s="20"/>
      <c r="H30" s="11" t="str">
        <f>IF(D30="F1",'A masquer'!$K$8*'A masquer'!$L$7,IF(D30="F2",'A masquer'!$K$9*'A masquer'!$L$7,IF(D30="F3",'A masquer'!$K$10*'A masquer'!$L$7," ")))</f>
        <v xml:space="preserve"> </v>
      </c>
      <c r="I30" s="20"/>
      <c r="J30" s="12" t="str">
        <f>IF(D30="F1",'A masquer'!$K$8*'A masquer'!$M$7,IF(D30="F2",'A masquer'!$K$9*'A masquer'!$M$7,IF(D30="F3",'A masquer'!$K$10*'A masquer'!$M$7," ")))</f>
        <v xml:space="preserve"> </v>
      </c>
      <c r="K30" t="str">
        <f>IF(AND(YEAR(E30)='Tableau '!$D$7,MONTH(E30)=MONTH('Tableau '!$G$7&amp;1)),MAX($K$3:K29)+1,"")</f>
        <v/>
      </c>
    </row>
    <row r="31" spans="3:11" x14ac:dyDescent="0.25">
      <c r="C31" s="7"/>
      <c r="D31" s="4"/>
      <c r="E31" s="20"/>
      <c r="F31" s="10" t="str">
        <f>IF(D31="F1",'A masquer'!$K$8*'A masquer'!$L$7,IF(D31="F2",'A masquer'!$K$9*'A masquer'!$L$7,IF(D31="F3",'A masquer'!$K$10*'A masquer'!$L$7," ")))</f>
        <v xml:space="preserve"> </v>
      </c>
      <c r="G31" s="20"/>
      <c r="H31" s="13"/>
      <c r="I31" s="20"/>
      <c r="J31" s="12" t="str">
        <f>IF(D31="F1",'A masquer'!$K$8*'A masquer'!$M$7,IF(D31="F2",'A masquer'!$K$9*'A masquer'!$M$7,IF(D31="F3",'A masquer'!$K$10*'A masquer'!$M$7," ")))</f>
        <v xml:space="preserve"> </v>
      </c>
      <c r="K31" t="str">
        <f>IF(AND(YEAR(E31)='Tableau '!$D$7,MONTH(E31)=MONTH('Tableau '!$G$7&amp;1)),MAX($K$3:K30)+1,"")</f>
        <v/>
      </c>
    </row>
    <row r="32" spans="3:11" x14ac:dyDescent="0.25">
      <c r="C32" s="7"/>
      <c r="D32" s="4"/>
      <c r="E32" s="20"/>
      <c r="F32" s="13"/>
      <c r="G32" s="20"/>
      <c r="H32" s="13"/>
      <c r="I32" s="20"/>
      <c r="J32" s="15"/>
      <c r="K32" t="str">
        <f>IF(AND(YEAR(E32)='Tableau '!$D$7,MONTH(E32)=MONTH('Tableau '!$G$7&amp;1)),MAX($K$3:K31)+1,"")</f>
        <v/>
      </c>
    </row>
    <row r="33" spans="3:11" x14ac:dyDescent="0.25">
      <c r="C33" s="7"/>
      <c r="D33" s="4"/>
      <c r="E33" s="20"/>
      <c r="F33" s="13"/>
      <c r="G33" s="20"/>
      <c r="H33" s="13"/>
      <c r="I33" s="20"/>
      <c r="J33" s="15"/>
      <c r="K33" t="str">
        <f>IF(AND(YEAR(E33)='Tableau '!$D$7,MONTH(E33)=MONTH('Tableau '!$G$7&amp;1)),MAX($K$3:K32)+1,"")</f>
        <v/>
      </c>
    </row>
    <row r="34" spans="3:11" x14ac:dyDescent="0.25">
      <c r="C34" s="7"/>
      <c r="D34" s="4"/>
      <c r="E34" s="20"/>
      <c r="F34" s="13"/>
      <c r="G34" s="20"/>
      <c r="H34" s="13"/>
      <c r="I34" s="20"/>
      <c r="J34" s="15"/>
      <c r="K34" t="str">
        <f>IF(AND(YEAR(E34)='Tableau '!$D$7,MONTH(E34)=MONTH('Tableau '!$G$7&amp;1)),MAX($K$3:K33)+1,"")</f>
        <v/>
      </c>
    </row>
    <row r="35" spans="3:11" x14ac:dyDescent="0.25">
      <c r="C35" s="8"/>
      <c r="D35" s="9"/>
      <c r="E35" s="21"/>
      <c r="F35" s="14"/>
      <c r="G35" s="21"/>
      <c r="H35" s="14"/>
      <c r="I35" s="21"/>
      <c r="J35" s="16"/>
      <c r="K35" t="str">
        <f>IF(AND(YEAR(E35)='Tableau '!$D$7,MONTH(E35)=MONTH('Tableau '!$G$7&amp;1)),MAX($K$3:K34)+1,"")</f>
        <v/>
      </c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masquer'!$J$8:$J$10</xm:f>
          </x14:formula1>
          <xm:sqref>D4:D35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</vt:lpstr>
      <vt:lpstr>A masquer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</dc:creator>
  <cp:lastModifiedBy>Michel</cp:lastModifiedBy>
  <dcterms:created xsi:type="dcterms:W3CDTF">2022-11-27T10:42:06Z</dcterms:created>
  <dcterms:modified xsi:type="dcterms:W3CDTF">2022-11-29T10:24:00Z</dcterms:modified>
</cp:coreProperties>
</file>