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xl/comments1.xml" ContentType="application/vnd.openxmlformats-officedocument.spreadsheetml.comments+xml"/>
  <Override PartName="/xl/pivotTables/pivotTable1.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Michel\Desktop\Excel Forum\"/>
    </mc:Choice>
  </mc:AlternateContent>
  <bookViews>
    <workbookView xWindow="0" yWindow="0" windowWidth="24600" windowHeight="11175"/>
  </bookViews>
  <sheets>
    <sheet name="Tableau Base" sheetId="1" r:id="rId1"/>
    <sheet name="Test souci stock" sheetId="2" r:id="rId2"/>
  </sheets>
  <definedNames>
    <definedName name="SlicerCache_Table_1_Col_1">#N/A</definedName>
    <definedName name="Z_25F1509F_0510_46C2_AF40_F5A7621601D8_.wvu.FilterData" localSheetId="0" hidden="1">'Tableau Base'!$I$9:$I$113</definedName>
  </definedNames>
  <calcPr calcId="152511"/>
  <customWorkbookViews>
    <customWorkbookView name="Filtre 1" guid="{25F1509F-0510-46C2-AF40-F5A7621601D8}" maximized="1" windowWidth="0" windowHeight="0" activeSheetId="0"/>
  </customWorkbookViews>
  <pivotCaches>
    <pivotCache cacheId="6" r:id="rId3"/>
  </pivotCaches>
  <fileRecoveryPr repairLoad="1"/>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4"/>
      </x15:slicerCaches>
    </ext>
  </extLst>
</workbook>
</file>

<file path=xl/calcChain.xml><?xml version="1.0" encoding="utf-8"?>
<calcChain xmlns="http://schemas.openxmlformats.org/spreadsheetml/2006/main">
  <c r="J82" i="1" l="1"/>
  <c r="M9" i="1" l="1" a="1"/>
  <c r="M10" i="1"/>
  <c r="M11" i="1"/>
  <c r="M9" i="1"/>
  <c r="M12" i="1"/>
  <c r="M13" i="1"/>
  <c r="M14" i="1"/>
  <c r="M15" i="1"/>
  <c r="M16" i="1"/>
  <c r="M17" i="1"/>
  <c r="M18" i="1"/>
  <c r="M19" i="1"/>
  <c r="M20" i="1"/>
  <c r="M21" i="1"/>
  <c r="M22" i="1"/>
  <c r="M23" i="1"/>
  <c r="J24" i="1"/>
  <c r="M24" i="1"/>
  <c r="M25" i="1"/>
  <c r="M26" i="1"/>
  <c r="M27" i="1"/>
  <c r="M28" i="1"/>
  <c r="M29" i="1"/>
  <c r="M30" i="1"/>
  <c r="M31" i="1"/>
  <c r="M32" i="1"/>
  <c r="M33" i="1"/>
  <c r="M34" i="1"/>
  <c r="M35" i="1"/>
  <c r="M36" i="1"/>
  <c r="M37" i="1"/>
  <c r="M38" i="1"/>
  <c r="M39" i="1"/>
  <c r="M40" i="1"/>
  <c r="M41" i="1"/>
  <c r="M42" i="1"/>
  <c r="M43" i="1"/>
  <c r="M44" i="1"/>
  <c r="M45" i="1"/>
  <c r="M46" i="1"/>
  <c r="J47" i="1"/>
  <c r="M47" i="1"/>
  <c r="M48" i="1"/>
  <c r="M49" i="1"/>
  <c r="M50" i="1"/>
  <c r="M51" i="1"/>
  <c r="M52" i="1"/>
  <c r="M53" i="1"/>
  <c r="M54" i="1"/>
  <c r="M55" i="1"/>
  <c r="M56" i="1"/>
  <c r="M57" i="1"/>
  <c r="M58" i="1"/>
  <c r="M59" i="1"/>
  <c r="M60" i="1"/>
  <c r="M61" i="1"/>
  <c r="M62" i="1"/>
  <c r="M63" i="1"/>
  <c r="M64" i="1"/>
  <c r="M65" i="1"/>
  <c r="M66" i="1"/>
  <c r="M67" i="1"/>
  <c r="M68" i="1"/>
  <c r="M69" i="1"/>
  <c r="M70" i="1"/>
  <c r="M71" i="1"/>
  <c r="M72" i="1"/>
  <c r="M73" i="1"/>
  <c r="M74" i="1"/>
  <c r="M75" i="1"/>
  <c r="M76" i="1"/>
  <c r="M77" i="1"/>
  <c r="M78" i="1"/>
  <c r="M79" i="1"/>
  <c r="M80" i="1"/>
  <c r="M81" i="1"/>
  <c r="M82" i="1"/>
  <c r="M83" i="1"/>
  <c r="M84" i="1"/>
  <c r="M85" i="1"/>
  <c r="M86" i="1"/>
  <c r="M87" i="1"/>
  <c r="M88" i="1"/>
  <c r="J89" i="1"/>
  <c r="M89" i="1"/>
  <c r="M90" i="1"/>
  <c r="M91" i="1"/>
  <c r="M92" i="1"/>
  <c r="M93" i="1"/>
  <c r="M94" i="1"/>
  <c r="M95" i="1"/>
  <c r="M96" i="1"/>
  <c r="M97" i="1"/>
  <c r="M98" i="1"/>
  <c r="M99" i="1"/>
  <c r="M100" i="1"/>
  <c r="M101" i="1"/>
  <c r="M102" i="1"/>
  <c r="M103" i="1"/>
  <c r="M104" i="1"/>
  <c r="M105" i="1"/>
  <c r="M106" i="1"/>
  <c r="M107" i="1"/>
  <c r="M108" i="1"/>
  <c r="M109" i="1"/>
  <c r="M110" i="1"/>
  <c r="M111" i="1"/>
  <c r="M112" i="1"/>
  <c r="J119" i="1"/>
  <c r="K119" i="1"/>
  <c r="J120" i="1"/>
  <c r="K120" i="1"/>
  <c r="J121" i="1"/>
  <c r="L48" i="1" a="1"/>
  <c r="K121" i="1"/>
  <c r="L25" i="1" a="1"/>
  <c r="J118" i="1"/>
  <c r="L9" i="1" a="1"/>
  <c r="J122" i="1"/>
  <c r="L17" i="1"/>
  <c r="L18" i="1"/>
  <c r="L10" i="1"/>
  <c r="L11" i="1"/>
  <c r="L19" i="1"/>
  <c r="L12" i="1"/>
  <c r="L13" i="1"/>
  <c r="L21" i="1"/>
  <c r="L14" i="1"/>
  <c r="L22" i="1"/>
  <c r="L20" i="1"/>
  <c r="L15" i="1"/>
  <c r="L23" i="1"/>
  <c r="L9" i="1"/>
  <c r="L16" i="1"/>
  <c r="K122" i="1"/>
  <c r="L31" i="1"/>
  <c r="L39" i="1"/>
  <c r="L25" i="1"/>
  <c r="L32" i="1"/>
  <c r="L40" i="1"/>
  <c r="L26" i="1"/>
  <c r="L34" i="1"/>
  <c r="L42" i="1"/>
  <c r="L27" i="1"/>
  <c r="L35" i="1"/>
  <c r="L43" i="1"/>
  <c r="L33" i="1"/>
  <c r="L41" i="1"/>
  <c r="L28" i="1"/>
  <c r="L36" i="1"/>
  <c r="L44" i="1"/>
  <c r="L29" i="1"/>
  <c r="L37" i="1"/>
  <c r="L45" i="1"/>
  <c r="L30" i="1"/>
  <c r="L38" i="1"/>
  <c r="L46" i="1"/>
  <c r="L54" i="1"/>
  <c r="L62" i="1"/>
  <c r="L70" i="1"/>
  <c r="L78" i="1"/>
  <c r="L86" i="1"/>
  <c r="L48" i="1"/>
  <c r="L55" i="1"/>
  <c r="L63" i="1"/>
  <c r="L71" i="1"/>
  <c r="L79" i="1"/>
  <c r="L87" i="1"/>
  <c r="L56" i="1"/>
  <c r="L64" i="1"/>
  <c r="L72" i="1"/>
  <c r="L80" i="1"/>
  <c r="L49" i="1"/>
  <c r="L57" i="1"/>
  <c r="L65" i="1"/>
  <c r="L73" i="1"/>
  <c r="L81" i="1"/>
  <c r="L50" i="1"/>
  <c r="L58" i="1"/>
  <c r="L66" i="1"/>
  <c r="L74" i="1"/>
  <c r="L82" i="1"/>
  <c r="L88" i="1"/>
  <c r="L51" i="1"/>
  <c r="L59" i="1"/>
  <c r="L67" i="1"/>
  <c r="L75" i="1"/>
  <c r="L83" i="1"/>
  <c r="L52" i="1"/>
  <c r="L60" i="1"/>
  <c r="L68" i="1"/>
  <c r="L76" i="1"/>
  <c r="L84" i="1"/>
  <c r="L53" i="1"/>
  <c r="L61" i="1"/>
  <c r="L69" i="1"/>
  <c r="L77" i="1"/>
  <c r="L85" i="1"/>
  <c r="H10" i="1"/>
  <c r="K118" i="1"/>
  <c r="J123" i="1"/>
</calcChain>
</file>

<file path=xl/comments1.xml><?xml version="1.0" encoding="utf-8"?>
<comments xmlns="http://schemas.openxmlformats.org/spreadsheetml/2006/main">
  <authors>
    <author/>
  </authors>
  <commentList>
    <comment ref="B8" authorId="0" shapeId="0">
      <text>
        <r>
          <rPr>
            <sz val="10"/>
            <color rgb="FF000000"/>
            <rFont val="Arial"/>
            <scheme val="minor"/>
          </rPr>
          <t>Nombre de commandes sur l"année</t>
        </r>
      </text>
    </comment>
    <comment ref="I8" authorId="0" shapeId="0">
      <text>
        <r>
          <rPr>
            <sz val="10"/>
            <color rgb="FF000000"/>
            <rFont val="Arial"/>
            <scheme val="minor"/>
          </rPr>
          <t xml:space="preserve">Dans mon stock j'ai une quantié determinée pour chaque éléments
C'est a dire :
5 prunes
4 bananes
10 oranges
Fraises 6
3 kiwi
</t>
        </r>
      </text>
    </comment>
    <comment ref="M8" authorId="0" shapeId="0">
      <text>
        <r>
          <rPr>
            <sz val="10"/>
            <color rgb="FF000000"/>
            <rFont val="Arial"/>
            <scheme val="minor"/>
          </rPr>
          <t>Zéro = un retour finalisé et une quantité commandée revenue.
C'est a dire que ce qui sort du stock doit revenir.</t>
        </r>
      </text>
    </comment>
  </commentList>
</comments>
</file>

<file path=xl/sharedStrings.xml><?xml version="1.0" encoding="utf-8"?>
<sst xmlns="http://schemas.openxmlformats.org/spreadsheetml/2006/main" count="190" uniqueCount="115">
  <si>
    <t xml:space="preserve"> Retour Non finalisé sur  2021 </t>
  </si>
  <si>
    <t>TEST Essais</t>
  </si>
  <si>
    <t>Janv</t>
  </si>
  <si>
    <t>Envoi</t>
  </si>
  <si>
    <t>Date commande</t>
  </si>
  <si>
    <t>colonne ajoutée</t>
  </si>
  <si>
    <t>Nom client</t>
  </si>
  <si>
    <t>Date réception</t>
  </si>
  <si>
    <t>Ingredients</t>
  </si>
  <si>
    <t>SORTI DU STOCK</t>
  </si>
  <si>
    <t>REÇU</t>
  </si>
  <si>
    <t>RETOUR</t>
  </si>
  <si>
    <t>Stock Resto</t>
  </si>
  <si>
    <t>Madame Aaae</t>
  </si>
  <si>
    <t>Fraise</t>
  </si>
  <si>
    <t>hello</t>
  </si>
  <si>
    <t>Banane</t>
  </si>
  <si>
    <t>ok</t>
  </si>
  <si>
    <t>dfdfd jhjkhj</t>
  </si>
  <si>
    <t>MAdame Iiiiiiii</t>
  </si>
  <si>
    <t>Orange</t>
  </si>
  <si>
    <t xml:space="preserve">kdhfjh fhjjj </t>
  </si>
  <si>
    <t>fgdfg kdhjfdj</t>
  </si>
  <si>
    <t>MAdame Jjfggbgh</t>
  </si>
  <si>
    <t>Kiwi</t>
  </si>
  <si>
    <t>fdghfd fkjk fj</t>
  </si>
  <si>
    <t>lkhlk kglk</t>
  </si>
  <si>
    <t>Prune</t>
  </si>
  <si>
    <t>MAdame Qhhhhh</t>
  </si>
  <si>
    <t>hgfd kkglk</t>
  </si>
  <si>
    <t>kklkfgk gdhfhd</t>
  </si>
  <si>
    <t>gfdgd fgfg</t>
  </si>
  <si>
    <t>djfhjdh jfkjjf</t>
  </si>
  <si>
    <t>jfkdj flll</t>
  </si>
  <si>
    <t>1er TRIMESTRE</t>
  </si>
  <si>
    <t>CLÔTURE   1er trimestre</t>
  </si>
  <si>
    <t>Total</t>
  </si>
  <si>
    <t>CLÔTURE  1er trimestre</t>
  </si>
  <si>
    <t>hfdjhf llmkfdlskj</t>
  </si>
  <si>
    <t>fkdjf dmkdfsldk</t>
  </si>
  <si>
    <t>kkjlhk ko</t>
  </si>
  <si>
    <t>gfezf nkfj</t>
  </si>
  <si>
    <t>shgd jkkk</t>
  </si>
  <si>
    <t>dhgg hjrt</t>
  </si>
  <si>
    <t>yrgerg jfkjfk</t>
  </si>
  <si>
    <t>gdhg l lolj</t>
  </si>
  <si>
    <t>gferf jhejhhjhy</t>
  </si>
  <si>
    <t>gqfdsfsh jfkj</t>
  </si>
  <si>
    <t>rykjtyh lkhl</t>
  </si>
  <si>
    <t>puiopi blkhgm</t>
  </si>
  <si>
    <t xml:space="preserve"> bgfgh kkk</t>
  </si>
  <si>
    <t>trkt lklklk</t>
  </si>
  <si>
    <t>hgdheg hjj</t>
  </si>
  <si>
    <t>klfke lklk</t>
  </si>
  <si>
    <t xml:space="preserve">gfd fhg </t>
  </si>
  <si>
    <t>hgfdhg lkrmg</t>
  </si>
  <si>
    <t>lrklk  mkf</t>
  </si>
  <si>
    <t>gedffg hfjhd</t>
  </si>
  <si>
    <t>dfd kdjf</t>
  </si>
  <si>
    <t>ffdgg gf</t>
  </si>
  <si>
    <t>2er TRIMESTRE</t>
  </si>
  <si>
    <t>CLÔTURE   2er trimestre</t>
  </si>
  <si>
    <t>CLÔTURE  2er trimestre</t>
  </si>
  <si>
    <t>vbfbg jgkj</t>
  </si>
  <si>
    <t>lkdhfjdh jkkkdf</t>
  </si>
  <si>
    <t>dfddg kkjh</t>
  </si>
  <si>
    <t>dfdfrk  llkffgh</t>
  </si>
  <si>
    <t>frkgjrk kk</t>
  </si>
  <si>
    <t>cxcsgds jfidj</t>
  </si>
  <si>
    <t>gfkjgkgj kkk</t>
  </si>
  <si>
    <t>rgjrkg jkjj</t>
  </si>
  <si>
    <t>frkjr mmmklk</t>
  </si>
  <si>
    <t>lsdklskd fjf</t>
  </si>
  <si>
    <t>ehrhrhe kkertl</t>
  </si>
  <si>
    <t>uuououuo loli</t>
  </si>
  <si>
    <t>jjjkkkk mmker</t>
  </si>
  <si>
    <t>rfhrhr jjr</t>
  </si>
  <si>
    <t>llljkhglk jrtj</t>
  </si>
  <si>
    <t>ggjrg iitit</t>
  </si>
  <si>
    <t>hgfbhg peir</t>
  </si>
  <si>
    <t>fggfg fgfg</t>
  </si>
  <si>
    <t>ggh gfgf</t>
  </si>
  <si>
    <t>dgdfgf</t>
  </si>
  <si>
    <t>treterterbg gg</t>
  </si>
  <si>
    <t>fgtgtrgrtygt</t>
  </si>
  <si>
    <t>fgtrytrytry</t>
  </si>
  <si>
    <t>ttryryyeert</t>
  </si>
  <si>
    <t>hghjgjgjg</t>
  </si>
  <si>
    <t>tytryryertyrteyr</t>
  </si>
  <si>
    <t>YY Prune</t>
  </si>
  <si>
    <t>yhrtyryryrytr</t>
  </si>
  <si>
    <t>YY Fraise</t>
  </si>
  <si>
    <t>fgfgfdgfdgfdb bb</t>
  </si>
  <si>
    <t>XX Banane</t>
  </si>
  <si>
    <t>XX Kiwi</t>
  </si>
  <si>
    <t>3er TRIMESTRE</t>
  </si>
  <si>
    <t>CLÔTURE   3er trimestre</t>
  </si>
  <si>
    <t>CLÔTURE  3er trimestre</t>
  </si>
  <si>
    <t>4er TRIMESTRE</t>
  </si>
  <si>
    <t>CLÔTURE   4er trimestre</t>
  </si>
  <si>
    <t xml:space="preserve"> Retour Non finalisé sur  2022   </t>
  </si>
  <si>
    <t>Stock Max</t>
  </si>
  <si>
    <t xml:space="preserve"> </t>
  </si>
  <si>
    <t>Sorti du stock</t>
  </si>
  <si>
    <t>Stock en live</t>
  </si>
  <si>
    <t>Prunes  10</t>
  </si>
  <si>
    <t>Bananes 05</t>
  </si>
  <si>
    <t>Orange 20</t>
  </si>
  <si>
    <t>Kiwi 10</t>
  </si>
  <si>
    <t>Fraises 40</t>
  </si>
  <si>
    <t>Souci de stock</t>
  </si>
  <si>
    <t>sorti du stock</t>
  </si>
  <si>
    <t>Stock,en live</t>
  </si>
  <si>
    <t>#N/A</t>
  </si>
  <si>
    <t>(vide)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</si>
</sst>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quot;-&quot;mm&quot;-&quot;yy"/>
  </numFmts>
  <fonts count="60">
    <font>
      <sz val="10"/>
      <color rgb="FF000000"/>
      <name val="Arial"/>
      <scheme val="minor"/>
    </font>
    <font>
      <sz val="18"/>
      <color rgb="FF8E7CC3"/>
      <name val="&quot;Arial Black&quot;"/>
    </font>
    <font>
      <sz val="10"/>
      <color theme="0"/>
      <name val="Arial Black"/>
      <family val="2"/>
    </font>
    <font>
      <sz val="10"/>
      <color theme="1"/>
      <name val="Arial"/>
      <family val="2"/>
    </font>
    <font>
      <b/>
      <sz val="12"/>
      <color rgb="FF20124D"/>
      <name val="Arial"/>
      <family val="2"/>
    </font>
    <font>
      <sz val="12"/>
      <color rgb="FFFBBC04"/>
      <name val="&quot;Arial Black&quot;"/>
    </font>
    <font>
      <sz val="10"/>
      <color rgb="FFF9FFF7"/>
      <name val="Arial Black"/>
      <family val="2"/>
    </font>
    <font>
      <sz val="10"/>
      <color theme="1"/>
      <name val="Arial"/>
      <family val="2"/>
      <scheme val="minor"/>
    </font>
    <font>
      <sz val="16"/>
      <color rgb="FFFFFFFF"/>
      <name val="&quot;Arial Black&quot;"/>
    </font>
    <font>
      <sz val="18"/>
      <color rgb="FFFFFFFF"/>
      <name val="&quot;Arial Black&quot;"/>
    </font>
    <font>
      <sz val="10"/>
      <color rgb="FFFFFFFF"/>
      <name val="Arial Black"/>
      <family val="2"/>
    </font>
    <font>
      <sz val="9"/>
      <color theme="0"/>
      <name val="Arial"/>
      <family val="2"/>
    </font>
    <font>
      <b/>
      <sz val="10"/>
      <color rgb="FF0000FF"/>
      <name val="Arial"/>
      <family val="2"/>
    </font>
    <font>
      <sz val="10"/>
      <color rgb="FFF9FFF7"/>
      <name val="Arial"/>
      <family val="2"/>
    </font>
    <font>
      <sz val="10"/>
      <color rgb="FFF1C232"/>
      <name val="Arial Black"/>
      <family val="2"/>
    </font>
    <font>
      <sz val="10"/>
      <color rgb="FFFFBF86"/>
      <name val="Arial"/>
      <family val="2"/>
    </font>
    <font>
      <sz val="10"/>
      <color rgb="FFFFFBF1"/>
      <name val="Arial"/>
      <family val="2"/>
    </font>
    <font>
      <sz val="12"/>
      <color rgb="FFFFFBF1"/>
      <name val="Arial"/>
      <family val="2"/>
    </font>
    <font>
      <sz val="9"/>
      <color rgb="FFB7B7B7"/>
      <name val="Arial"/>
      <family val="2"/>
    </font>
    <font>
      <sz val="8"/>
      <color rgb="FF6AA84F"/>
      <name val="&quot;Roboto Mono&quot;"/>
    </font>
    <font>
      <sz val="9"/>
      <color rgb="FF134F5C"/>
      <name val="&quot;Roboto Mono&quot;"/>
    </font>
    <font>
      <sz val="11"/>
      <color rgb="FF783F04"/>
      <name val="Arial"/>
      <family val="2"/>
    </font>
    <font>
      <sz val="10"/>
      <color rgb="FFFFBF86"/>
      <name val="&quot;Roboto Mono&quot;"/>
    </font>
    <font>
      <sz val="9"/>
      <color rgb="FF660000"/>
      <name val="Arial"/>
      <family val="2"/>
    </font>
    <font>
      <sz val="10"/>
      <color rgb="FFFFF2CC"/>
      <name val="Arial"/>
      <family val="2"/>
    </font>
    <font>
      <sz val="12"/>
      <color rgb="FFFFFFFF"/>
      <name val="Arial"/>
      <family val="2"/>
      <scheme val="minor"/>
    </font>
    <font>
      <sz val="10"/>
      <color rgb="FFFF00FF"/>
      <name val="Arial"/>
      <family val="2"/>
    </font>
    <font>
      <sz val="10"/>
      <color rgb="FFFFFBF1"/>
      <name val="Arial"/>
      <family val="2"/>
    </font>
    <font>
      <sz val="12"/>
      <color rgb="FF660000"/>
      <name val="&quot;Arial Black&quot;"/>
    </font>
    <font>
      <b/>
      <sz val="9"/>
      <color rgb="FF990000"/>
      <name val="Arial"/>
      <family val="2"/>
    </font>
    <font>
      <b/>
      <sz val="12"/>
      <color rgb="FF783F04"/>
      <name val="Arial"/>
      <family val="2"/>
    </font>
    <font>
      <sz val="12"/>
      <color rgb="FFF9FFF7"/>
      <name val="Arial Black"/>
      <family val="2"/>
    </font>
    <font>
      <sz val="10"/>
      <color rgb="FFFF9900"/>
      <name val="&quot;Roboto Mono&quot;"/>
    </font>
    <font>
      <b/>
      <sz val="10"/>
      <color rgb="FFFF00FF"/>
      <name val="Arial"/>
      <family val="2"/>
    </font>
    <font>
      <sz val="10"/>
      <color rgb="FFFF0000"/>
      <name val="Arial"/>
      <family val="2"/>
    </font>
    <font>
      <sz val="8"/>
      <color rgb="FFFF0000"/>
      <name val="&quot;Roboto Mono&quot;"/>
    </font>
    <font>
      <sz val="14"/>
      <color rgb="FF783F04"/>
      <name val="Arial"/>
      <family val="2"/>
    </font>
    <font>
      <sz val="10"/>
      <color rgb="FFF5EEEE"/>
      <name val="Arial"/>
      <family val="2"/>
    </font>
    <font>
      <sz val="10"/>
      <color rgb="FFF7EBF0"/>
      <name val="Arial"/>
      <family val="2"/>
    </font>
    <font>
      <b/>
      <sz val="10"/>
      <color theme="1"/>
      <name val="Arial Black"/>
      <family val="2"/>
    </font>
    <font>
      <sz val="10"/>
      <color theme="1"/>
      <name val="Arial Black"/>
      <family val="2"/>
    </font>
    <font>
      <b/>
      <sz val="10"/>
      <color rgb="FF38761D"/>
      <name val="Arial Black"/>
      <family val="2"/>
    </font>
    <font>
      <sz val="12"/>
      <color theme="1"/>
      <name val="Arial"/>
      <family val="2"/>
      <scheme val="minor"/>
    </font>
    <font>
      <b/>
      <sz val="10"/>
      <color rgb="FFCCCCCC"/>
      <name val="Arial Black"/>
      <family val="2"/>
    </font>
    <font>
      <sz val="10"/>
      <color rgb="FFCCCCCC"/>
      <name val="Arial Black"/>
      <family val="2"/>
    </font>
    <font>
      <sz val="10"/>
      <color rgb="FFCCCCCC"/>
      <name val="Arial"/>
      <family val="2"/>
      <scheme val="minor"/>
    </font>
    <font>
      <sz val="7"/>
      <color rgb="FFFFFFFF"/>
      <name val="Arial"/>
      <family val="2"/>
    </font>
    <font>
      <b/>
      <sz val="10"/>
      <color rgb="FFFFFFFF"/>
      <name val="Arial"/>
      <family val="2"/>
    </font>
    <font>
      <sz val="14"/>
      <color rgb="FFFFFFFF"/>
      <name val="Arial Black"/>
      <family val="2"/>
    </font>
    <font>
      <sz val="11"/>
      <color rgb="FFCCCCCC"/>
      <name val="Arial Black"/>
      <family val="2"/>
    </font>
    <font>
      <sz val="12"/>
      <color rgb="FFCCCCCC"/>
      <name val="Arial Black"/>
      <family val="2"/>
    </font>
    <font>
      <sz val="11"/>
      <color rgb="FFCCCCCC"/>
      <name val="Inconsolata"/>
    </font>
    <font>
      <sz val="10"/>
      <color rgb="FF9FC5E8"/>
      <name val="Arial Black"/>
      <family val="2"/>
    </font>
    <font>
      <sz val="10"/>
      <color rgb="FF0000FF"/>
      <name val="Roboto Mono"/>
    </font>
    <font>
      <sz val="12"/>
      <color theme="0"/>
      <name val="Arial Black"/>
      <family val="2"/>
    </font>
    <font>
      <sz val="12"/>
      <color rgb="FFFF0000"/>
      <name val="Arial Black"/>
      <family val="2"/>
    </font>
    <font>
      <sz val="11"/>
      <color rgb="FFCCCCCC"/>
      <name val="Arial"/>
      <family val="2"/>
      <scheme val="minor"/>
    </font>
    <font>
      <sz val="14"/>
      <color theme="0"/>
      <name val="Arial Black"/>
      <family val="2"/>
    </font>
    <font>
      <b/>
      <sz val="9"/>
      <color theme="0"/>
      <name val="Roboto Mono"/>
    </font>
    <font>
      <sz val="10"/>
      <color rgb="FFFF0000"/>
      <name val="Arial"/>
      <family val="2"/>
      <scheme val="minor"/>
    </font>
  </fonts>
  <fills count="28">
    <fill>
      <patternFill patternType="none"/>
    </fill>
    <fill>
      <patternFill patternType="gray125"/>
    </fill>
    <fill>
      <patternFill patternType="solid">
        <fgColor rgb="FFFF6D01"/>
        <bgColor rgb="FFFF6D01"/>
      </patternFill>
    </fill>
    <fill>
      <patternFill patternType="solid">
        <fgColor rgb="FF990000"/>
        <bgColor rgb="FF990000"/>
      </patternFill>
    </fill>
    <fill>
      <patternFill patternType="solid">
        <fgColor theme="8"/>
        <bgColor theme="8"/>
      </patternFill>
    </fill>
    <fill>
      <patternFill patternType="solid">
        <fgColor rgb="FF351C75"/>
        <bgColor rgb="FF351C75"/>
      </patternFill>
    </fill>
    <fill>
      <patternFill patternType="solid">
        <fgColor rgb="FF674EA7"/>
        <bgColor rgb="FF674EA7"/>
      </patternFill>
    </fill>
    <fill>
      <patternFill patternType="solid">
        <fgColor rgb="FFB7B7B7"/>
        <bgColor rgb="FFB7B7B7"/>
      </patternFill>
    </fill>
    <fill>
      <patternFill patternType="solid">
        <fgColor rgb="FF38761D"/>
        <bgColor rgb="FF38761D"/>
      </patternFill>
    </fill>
    <fill>
      <patternFill patternType="solid">
        <fgColor rgb="FFB45F06"/>
        <bgColor rgb="FFB45F06"/>
      </patternFill>
    </fill>
    <fill>
      <patternFill patternType="solid">
        <fgColor rgb="FF741B47"/>
        <bgColor rgb="FF741B47"/>
      </patternFill>
    </fill>
    <fill>
      <patternFill patternType="solid">
        <fgColor rgb="FFF3F3F3"/>
        <bgColor rgb="FFF3F3F3"/>
      </patternFill>
    </fill>
    <fill>
      <patternFill patternType="solid">
        <fgColor rgb="FFF9FFF7"/>
        <bgColor rgb="FFF9FFF7"/>
      </patternFill>
    </fill>
    <fill>
      <patternFill patternType="solid">
        <fgColor rgb="FFFFFBF1"/>
        <bgColor rgb="FFFFFBF1"/>
      </patternFill>
    </fill>
    <fill>
      <patternFill patternType="solid">
        <fgColor rgb="FFF7EBF0"/>
        <bgColor rgb="FFF7EBF0"/>
      </patternFill>
    </fill>
    <fill>
      <patternFill patternType="solid">
        <fgColor rgb="FFF5EEEE"/>
        <bgColor rgb="FFF5EEEE"/>
      </patternFill>
    </fill>
    <fill>
      <patternFill patternType="solid">
        <fgColor rgb="FFF7981D"/>
        <bgColor rgb="FFF7981D"/>
      </patternFill>
    </fill>
    <fill>
      <patternFill patternType="solid">
        <fgColor rgb="FF6AA84F"/>
        <bgColor rgb="FF6AA84F"/>
      </patternFill>
    </fill>
    <fill>
      <patternFill patternType="solid">
        <fgColor rgb="FFEFEFEF"/>
        <bgColor rgb="FFEFEFEF"/>
      </patternFill>
    </fill>
    <fill>
      <patternFill patternType="solid">
        <fgColor rgb="FFC9DAF8"/>
        <bgColor rgb="FFC9DAF8"/>
      </patternFill>
    </fill>
    <fill>
      <patternFill patternType="solid">
        <fgColor theme="6"/>
        <bgColor theme="6"/>
      </patternFill>
    </fill>
    <fill>
      <patternFill patternType="solid">
        <fgColor rgb="FFFBBC04"/>
        <bgColor rgb="FFFBBC04"/>
      </patternFill>
    </fill>
    <fill>
      <patternFill patternType="solid">
        <fgColor rgb="FFFFD966"/>
        <bgColor rgb="FFFFD966"/>
      </patternFill>
    </fill>
    <fill>
      <patternFill patternType="solid">
        <fgColor rgb="FF20124D"/>
        <bgColor rgb="FF20124D"/>
      </patternFill>
    </fill>
    <fill>
      <patternFill patternType="solid">
        <fgColor rgb="FF3D85C6"/>
        <bgColor rgb="FF3D85C6"/>
      </patternFill>
    </fill>
    <fill>
      <patternFill patternType="solid">
        <fgColor rgb="FF9FC5E8"/>
        <bgColor rgb="FF9FC5E8"/>
      </patternFill>
    </fill>
    <fill>
      <patternFill patternType="solid">
        <fgColor rgb="FF6FA8DC"/>
        <bgColor rgb="FF6FA8DC"/>
      </patternFill>
    </fill>
    <fill>
      <patternFill patternType="solid">
        <fgColor rgb="FFFF0000"/>
        <bgColor rgb="FFFF0000"/>
      </patternFill>
    </fill>
  </fills>
  <borders count="19">
    <border>
      <left/>
      <right/>
      <top/>
      <bottom/>
      <diagonal/>
    </border>
    <border>
      <left style="thick">
        <color rgb="FF0000FF"/>
      </left>
      <right/>
      <top style="thick">
        <color rgb="FF0000FF"/>
      </top>
      <bottom/>
      <diagonal/>
    </border>
    <border>
      <left/>
      <right style="thick">
        <color rgb="FF0000FF"/>
      </right>
      <top style="thick">
        <color rgb="FF0000FF"/>
      </top>
      <bottom/>
      <diagonal/>
    </border>
    <border>
      <left style="thick">
        <color rgb="FF0000FF"/>
      </left>
      <right/>
      <top/>
      <bottom/>
      <diagonal/>
    </border>
    <border>
      <left/>
      <right style="thick">
        <color rgb="FF0000FF"/>
      </right>
      <top/>
      <bottom/>
      <diagonal/>
    </border>
    <border>
      <left style="thick">
        <color rgb="FF0000FF"/>
      </left>
      <right/>
      <top/>
      <bottom style="thick">
        <color rgb="FF0000FF"/>
      </bottom>
      <diagonal/>
    </border>
    <border>
      <left/>
      <right style="thick">
        <color rgb="FF0000FF"/>
      </right>
      <top/>
      <bottom style="thick">
        <color rgb="FF0000FF"/>
      </bottom>
      <diagonal/>
    </border>
    <border>
      <left style="thin">
        <color rgb="FF00FFFF"/>
      </left>
      <right/>
      <top style="thin">
        <color rgb="FF00FFFF"/>
      </top>
      <bottom/>
      <diagonal/>
    </border>
    <border>
      <left/>
      <right/>
      <top style="thin">
        <color rgb="FF00FFFF"/>
      </top>
      <bottom/>
      <diagonal/>
    </border>
    <border>
      <left/>
      <right style="thin">
        <color rgb="FF00FFFF"/>
      </right>
      <top style="thin">
        <color rgb="FF00FFFF"/>
      </top>
      <bottom/>
      <diagonal/>
    </border>
    <border>
      <left style="thin">
        <color rgb="FF00FFFF"/>
      </left>
      <right/>
      <top/>
      <bottom/>
      <diagonal/>
    </border>
    <border>
      <left/>
      <right style="thin">
        <color rgb="FF00FFFF"/>
      </right>
      <top/>
      <bottom/>
      <diagonal/>
    </border>
    <border>
      <left style="thin">
        <color rgb="FF00FFFF"/>
      </left>
      <right/>
      <top style="thin">
        <color rgb="FF000000"/>
      </top>
      <bottom style="thin">
        <color rgb="FF00FFFF"/>
      </bottom>
      <diagonal/>
    </border>
    <border>
      <left/>
      <right/>
      <top style="thin">
        <color rgb="FF000000"/>
      </top>
      <bottom style="thin">
        <color rgb="FF00FFFF"/>
      </bottom>
      <diagonal/>
    </border>
    <border>
      <left/>
      <right style="thin">
        <color rgb="FF00FFFF"/>
      </right>
      <top style="thin">
        <color rgb="FF000000"/>
      </top>
      <bottom style="thin">
        <color rgb="FF00FFFF"/>
      </bottom>
      <diagonal/>
    </border>
    <border>
      <left style="thin">
        <color rgb="FF999999"/>
      </left>
      <right/>
      <top style="thin">
        <color rgb="FF999999"/>
      </top>
      <bottom/>
      <diagonal/>
    </border>
    <border>
      <left style="thin">
        <color rgb="FF999999"/>
      </left>
      <right style="thin">
        <color rgb="FF999999"/>
      </right>
      <top style="thin">
        <color rgb="FF999999"/>
      </top>
      <bottom/>
      <diagonal/>
    </border>
    <border>
      <left style="thin">
        <color rgb="FF999999"/>
      </left>
      <right/>
      <top style="thin">
        <color rgb="FF999999"/>
      </top>
      <bottom style="thin">
        <color rgb="FF999999"/>
      </bottom>
      <diagonal/>
    </border>
    <border>
      <left style="thin">
        <color rgb="FF999999"/>
      </left>
      <right style="thin">
        <color rgb="FF999999"/>
      </right>
      <top style="thin">
        <color rgb="FF999999"/>
      </top>
      <bottom style="thin">
        <color rgb="FF999999"/>
      </bottom>
      <diagonal/>
    </border>
  </borders>
  <cellStyleXfs count="1">
    <xf numFmtId="0" fontId="0" fillId="0" borderId="0"/>
  </cellStyleXfs>
  <cellXfs count="145">
    <xf numFmtId="0" fontId="0" fillId="0" borderId="0" xfId="0" applyFont="1" applyAlignment="1"/>
    <xf numFmtId="0" fontId="1" fillId="2" borderId="0" xfId="0" applyFont="1" applyFill="1" applyAlignment="1">
      <alignment horizontal="center" vertical="center"/>
    </xf>
    <xf numFmtId="14" fontId="2" fillId="2" borderId="0" xfId="0" applyNumberFormat="1" applyFont="1" applyFill="1" applyAlignment="1">
      <alignment vertical="center"/>
    </xf>
    <xf numFmtId="14" fontId="3" fillId="2" borderId="0" xfId="0" applyNumberFormat="1" applyFont="1" applyFill="1" applyAlignment="1">
      <alignment horizontal="center" vertical="center"/>
    </xf>
    <xf numFmtId="14" fontId="3" fillId="2" borderId="0" xfId="0" applyNumberFormat="1" applyFont="1" applyFill="1" applyAlignment="1">
      <alignment vertical="center"/>
    </xf>
    <xf numFmtId="0" fontId="3" fillId="2" borderId="0" xfId="0" applyFont="1" applyFill="1" applyAlignment="1">
      <alignment vertical="center"/>
    </xf>
    <xf numFmtId="0" fontId="5" fillId="3" borderId="0" xfId="0" applyFont="1" applyFill="1" applyAlignment="1">
      <alignment horizontal="center" vertical="center"/>
    </xf>
    <xf numFmtId="0" fontId="3" fillId="2" borderId="0" xfId="0" applyFont="1" applyFill="1" applyAlignment="1"/>
    <xf numFmtId="0" fontId="2" fillId="2" borderId="0" xfId="0" applyFont="1" applyFill="1" applyAlignment="1"/>
    <xf numFmtId="14" fontId="3" fillId="2" borderId="0" xfId="0" applyNumberFormat="1" applyFont="1" applyFill="1" applyAlignment="1">
      <alignment horizontal="center"/>
    </xf>
    <xf numFmtId="14" fontId="3" fillId="2" borderId="0" xfId="0" applyNumberFormat="1" applyFont="1" applyFill="1"/>
    <xf numFmtId="0" fontId="3" fillId="2" borderId="0" xfId="0" applyFont="1" applyFill="1" applyAlignment="1">
      <alignment horizontal="center"/>
    </xf>
    <xf numFmtId="0" fontId="3" fillId="2" borderId="0" xfId="0" applyFont="1" applyFill="1"/>
    <xf numFmtId="14" fontId="3" fillId="2" borderId="0" xfId="0" applyNumberFormat="1" applyFont="1" applyFill="1" applyAlignment="1"/>
    <xf numFmtId="1" fontId="3" fillId="2" borderId="0" xfId="0" applyNumberFormat="1" applyFont="1" applyFill="1" applyAlignment="1">
      <alignment horizontal="center"/>
    </xf>
    <xf numFmtId="0" fontId="2" fillId="2" borderId="0" xfId="0" applyFont="1" applyFill="1"/>
    <xf numFmtId="14" fontId="3" fillId="2" borderId="0" xfId="0" applyNumberFormat="1" applyFont="1" applyFill="1" applyAlignment="1">
      <alignment horizontal="center"/>
    </xf>
    <xf numFmtId="0" fontId="6" fillId="2" borderId="0" xfId="0" applyFont="1" applyFill="1" applyAlignment="1">
      <alignment horizontal="left" vertical="top"/>
    </xf>
    <xf numFmtId="0" fontId="3" fillId="2" borderId="0" xfId="0" applyFont="1" applyFill="1" applyAlignment="1">
      <alignment vertical="top"/>
    </xf>
    <xf numFmtId="1" fontId="8" fillId="2" borderId="0" xfId="0" applyNumberFormat="1" applyFont="1" applyFill="1" applyAlignment="1">
      <alignment horizontal="center"/>
    </xf>
    <xf numFmtId="0" fontId="9" fillId="5" borderId="0" xfId="0" applyFont="1" applyFill="1" applyAlignment="1">
      <alignment horizontal="right" vertical="center"/>
    </xf>
    <xf numFmtId="0" fontId="10" fillId="6" borderId="0" xfId="0" applyFont="1" applyFill="1" applyAlignment="1">
      <alignment horizontal="center"/>
    </xf>
    <xf numFmtId="0" fontId="11" fillId="7" borderId="0" xfId="0" applyFont="1" applyFill="1" applyAlignment="1">
      <alignment horizontal="center"/>
    </xf>
    <xf numFmtId="0" fontId="3" fillId="7" borderId="0" xfId="0" applyFont="1" applyFill="1"/>
    <xf numFmtId="0" fontId="12" fillId="7" borderId="0" xfId="0" applyFont="1" applyFill="1" applyAlignment="1">
      <alignment horizontal="center" vertical="top"/>
    </xf>
    <xf numFmtId="0" fontId="13" fillId="8" borderId="0" xfId="0" applyFont="1" applyFill="1" applyAlignment="1">
      <alignment horizontal="center"/>
    </xf>
    <xf numFmtId="0" fontId="13" fillId="8" borderId="0" xfId="0" applyFont="1" applyFill="1" applyAlignment="1">
      <alignment horizontal="center"/>
    </xf>
    <xf numFmtId="0" fontId="13" fillId="8" borderId="0" xfId="0" applyFont="1" applyFill="1" applyAlignment="1"/>
    <xf numFmtId="0" fontId="14" fillId="9" borderId="0" xfId="0" applyFont="1" applyFill="1" applyAlignment="1">
      <alignment horizontal="center"/>
    </xf>
    <xf numFmtId="0" fontId="15" fillId="9" borderId="0" xfId="0" applyFont="1" applyFill="1" applyAlignment="1">
      <alignment horizontal="center"/>
    </xf>
    <xf numFmtId="1" fontId="16" fillId="10" borderId="0" xfId="0" applyNumberFormat="1" applyFont="1" applyFill="1" applyAlignment="1">
      <alignment horizontal="center"/>
    </xf>
    <xf numFmtId="0" fontId="16" fillId="10" borderId="0" xfId="0" applyFont="1" applyFill="1" applyAlignment="1">
      <alignment horizontal="center"/>
    </xf>
    <xf numFmtId="1" fontId="17" fillId="10" borderId="0" xfId="0" applyNumberFormat="1" applyFont="1" applyFill="1" applyAlignment="1">
      <alignment horizontal="center"/>
    </xf>
    <xf numFmtId="0" fontId="6" fillId="5" borderId="0" xfId="0" applyFont="1" applyFill="1" applyAlignment="1">
      <alignment horizontal="left"/>
    </xf>
    <xf numFmtId="0" fontId="2" fillId="6" borderId="0" xfId="0" applyFont="1" applyFill="1" applyAlignment="1">
      <alignment horizontal="right"/>
    </xf>
    <xf numFmtId="164" fontId="18" fillId="11" borderId="0" xfId="0" applyNumberFormat="1" applyFont="1" applyFill="1" applyAlignment="1">
      <alignment horizontal="center"/>
    </xf>
    <xf numFmtId="0" fontId="3" fillId="11" borderId="0" xfId="0" applyFont="1" applyFill="1" applyAlignment="1">
      <alignment horizontal="center"/>
    </xf>
    <xf numFmtId="0" fontId="19" fillId="12" borderId="0" xfId="0" applyFont="1" applyFill="1" applyAlignment="1">
      <alignment horizontal="center"/>
    </xf>
    <xf numFmtId="164" fontId="20" fillId="12" borderId="0" xfId="0" applyNumberFormat="1" applyFont="1" applyFill="1" applyAlignment="1">
      <alignment horizontal="center"/>
    </xf>
    <xf numFmtId="0" fontId="3" fillId="12" borderId="0" xfId="0" applyFont="1" applyFill="1" applyAlignment="1"/>
    <xf numFmtId="0" fontId="21" fillId="13" borderId="0" xfId="0" applyFont="1" applyFill="1" applyAlignment="1">
      <alignment horizontal="center"/>
    </xf>
    <xf numFmtId="0" fontId="22" fillId="13" borderId="0" xfId="0" applyFont="1" applyFill="1" applyAlignment="1">
      <alignment horizontal="center"/>
    </xf>
    <xf numFmtId="1" fontId="23" fillId="14" borderId="0" xfId="0" applyNumberFormat="1" applyFont="1" applyFill="1" applyAlignment="1">
      <alignment horizontal="center"/>
    </xf>
    <xf numFmtId="0" fontId="24" fillId="14" borderId="0" xfId="0" applyFont="1" applyFill="1" applyAlignment="1">
      <alignment horizontal="center"/>
    </xf>
    <xf numFmtId="1" fontId="25" fillId="15" borderId="0" xfId="0" applyNumberFormat="1" applyFont="1" applyFill="1" applyAlignment="1">
      <alignment horizontal="center"/>
    </xf>
    <xf numFmtId="0" fontId="9" fillId="5" borderId="0" xfId="0" applyFont="1" applyFill="1" applyAlignment="1">
      <alignment vertical="center"/>
    </xf>
    <xf numFmtId="0" fontId="2" fillId="5" borderId="0" xfId="0" applyFont="1" applyFill="1" applyAlignment="1"/>
    <xf numFmtId="0" fontId="3" fillId="11" borderId="0" xfId="0" applyFont="1" applyFill="1" applyAlignment="1"/>
    <xf numFmtId="0" fontId="3" fillId="12" borderId="0" xfId="0" applyFont="1" applyFill="1" applyAlignment="1">
      <alignment horizontal="center"/>
    </xf>
    <xf numFmtId="1" fontId="25" fillId="15" borderId="0" xfId="0" applyNumberFormat="1" applyFont="1" applyFill="1" applyAlignment="1">
      <alignment horizontal="center"/>
    </xf>
    <xf numFmtId="0" fontId="21" fillId="16" borderId="0" xfId="0" applyFont="1" applyFill="1" applyAlignment="1">
      <alignment horizontal="center"/>
    </xf>
    <xf numFmtId="0" fontId="21" fillId="17" borderId="0" xfId="0" applyFont="1" applyFill="1" applyAlignment="1">
      <alignment horizontal="center"/>
    </xf>
    <xf numFmtId="164" fontId="3" fillId="18" borderId="0" xfId="0" applyNumberFormat="1" applyFont="1" applyFill="1" applyAlignment="1">
      <alignment horizontal="center"/>
    </xf>
    <xf numFmtId="0" fontId="21" fillId="19" borderId="0" xfId="0" applyFont="1" applyFill="1" applyAlignment="1">
      <alignment horizontal="center"/>
    </xf>
    <xf numFmtId="164" fontId="26" fillId="18" borderId="0" xfId="0" applyNumberFormat="1" applyFont="1" applyFill="1" applyAlignment="1">
      <alignment horizontal="center"/>
    </xf>
    <xf numFmtId="0" fontId="27" fillId="14" borderId="0" xfId="0" applyFont="1" applyFill="1" applyAlignment="1">
      <alignment horizontal="center"/>
    </xf>
    <xf numFmtId="0" fontId="7" fillId="20" borderId="0" xfId="0" applyFont="1" applyFill="1" applyAlignment="1">
      <alignment horizontal="center" vertical="center"/>
    </xf>
    <xf numFmtId="0" fontId="3" fillId="21" borderId="0" xfId="0" applyFont="1" applyFill="1" applyAlignment="1">
      <alignment vertical="center"/>
    </xf>
    <xf numFmtId="0" fontId="30" fillId="21" borderId="0" xfId="0" applyFont="1" applyFill="1" applyAlignment="1">
      <alignment horizontal="right" vertical="center"/>
    </xf>
    <xf numFmtId="1" fontId="7" fillId="22" borderId="0" xfId="0" applyNumberFormat="1" applyFont="1" applyFill="1" applyAlignment="1">
      <alignment horizontal="center" vertical="center"/>
    </xf>
    <xf numFmtId="0" fontId="31" fillId="16" borderId="0" xfId="0" applyFont="1" applyFill="1" applyAlignment="1">
      <alignment horizontal="left" vertical="center"/>
    </xf>
    <xf numFmtId="0" fontId="28" fillId="16" borderId="0" xfId="0" applyFont="1" applyFill="1" applyAlignment="1">
      <alignment vertical="center"/>
    </xf>
    <xf numFmtId="0" fontId="9" fillId="5" borderId="0" xfId="0" applyFont="1" applyFill="1" applyAlignment="1">
      <alignment horizontal="right"/>
    </xf>
    <xf numFmtId="164" fontId="3" fillId="12" borderId="0" xfId="0" applyNumberFormat="1" applyFont="1" applyFill="1"/>
    <xf numFmtId="0" fontId="24" fillId="14" borderId="0" xfId="0" applyFont="1" applyFill="1" applyAlignment="1">
      <alignment horizontal="center"/>
    </xf>
    <xf numFmtId="0" fontId="9" fillId="5" borderId="0" xfId="0" applyFont="1" applyFill="1"/>
    <xf numFmtId="0" fontId="32" fillId="13" borderId="0" xfId="0" applyFont="1" applyFill="1" applyAlignment="1">
      <alignment horizontal="center"/>
    </xf>
    <xf numFmtId="164" fontId="33" fillId="18" borderId="0" xfId="0" applyNumberFormat="1" applyFont="1" applyFill="1" applyAlignment="1">
      <alignment horizontal="center"/>
    </xf>
    <xf numFmtId="164" fontId="3" fillId="12" borderId="0" xfId="0" applyNumberFormat="1" applyFont="1" applyFill="1" applyAlignment="1">
      <alignment horizontal="center"/>
    </xf>
    <xf numFmtId="0" fontId="34" fillId="11" borderId="0" xfId="0" applyFont="1" applyFill="1" applyAlignment="1"/>
    <xf numFmtId="0" fontId="35" fillId="12" borderId="0" xfId="0" applyFont="1" applyFill="1" applyAlignment="1">
      <alignment horizontal="center"/>
    </xf>
    <xf numFmtId="1" fontId="36" fillId="21" borderId="0" xfId="0" applyNumberFormat="1" applyFont="1" applyFill="1" applyAlignment="1">
      <alignment horizontal="center" vertical="center"/>
    </xf>
    <xf numFmtId="0" fontId="31" fillId="16" borderId="0" xfId="0" applyFont="1" applyFill="1" applyAlignment="1">
      <alignment horizontal="left" vertical="center"/>
    </xf>
    <xf numFmtId="164" fontId="3" fillId="12" borderId="0" xfId="0" applyNumberFormat="1" applyFont="1" applyFill="1" applyAlignment="1">
      <alignment horizontal="center"/>
    </xf>
    <xf numFmtId="0" fontId="19" fillId="12" borderId="0" xfId="0" applyFont="1" applyFill="1" applyAlignment="1">
      <alignment horizontal="left"/>
    </xf>
    <xf numFmtId="0" fontId="21" fillId="13" borderId="1" xfId="0" applyFont="1" applyFill="1" applyBorder="1" applyAlignment="1">
      <alignment horizontal="center"/>
    </xf>
    <xf numFmtId="0" fontId="22" fillId="13" borderId="2" xfId="0" applyFont="1" applyFill="1" applyBorder="1" applyAlignment="1">
      <alignment horizontal="center"/>
    </xf>
    <xf numFmtId="0" fontId="21" fillId="13" borderId="3" xfId="0" applyFont="1" applyFill="1" applyBorder="1" applyAlignment="1">
      <alignment horizontal="center"/>
    </xf>
    <xf numFmtId="0" fontId="22" fillId="13" borderId="4" xfId="0" applyFont="1" applyFill="1" applyBorder="1" applyAlignment="1">
      <alignment horizontal="center"/>
    </xf>
    <xf numFmtId="0" fontId="37" fillId="14" borderId="0" xfId="0" applyFont="1" applyFill="1" applyAlignment="1">
      <alignment horizontal="center"/>
    </xf>
    <xf numFmtId="0" fontId="37" fillId="14" borderId="5" xfId="0" applyFont="1" applyFill="1" applyBorder="1" applyAlignment="1">
      <alignment horizontal="center"/>
    </xf>
    <xf numFmtId="0" fontId="37" fillId="14" borderId="6" xfId="0" applyFont="1" applyFill="1" applyBorder="1" applyAlignment="1">
      <alignment horizontal="center"/>
    </xf>
    <xf numFmtId="0" fontId="36" fillId="21" borderId="0" xfId="0" applyFont="1" applyFill="1" applyAlignment="1">
      <alignment horizontal="center" vertical="center"/>
    </xf>
    <xf numFmtId="0" fontId="38" fillId="14" borderId="0" xfId="0" applyFont="1" applyFill="1" applyAlignment="1">
      <alignment horizontal="center"/>
    </xf>
    <xf numFmtId="0" fontId="1" fillId="4" borderId="0" xfId="0" applyFont="1" applyFill="1" applyAlignment="1">
      <alignment horizontal="center"/>
    </xf>
    <xf numFmtId="0" fontId="39" fillId="23" borderId="0" xfId="0" applyFont="1" applyFill="1" applyAlignment="1">
      <alignment horizontal="right"/>
    </xf>
    <xf numFmtId="0" fontId="40" fillId="23" borderId="0" xfId="0" applyFont="1" applyFill="1" applyAlignment="1">
      <alignment horizontal="center"/>
    </xf>
    <xf numFmtId="0" fontId="39" fillId="23" borderId="0" xfId="0" applyFont="1" applyFill="1" applyAlignment="1">
      <alignment horizontal="center"/>
    </xf>
    <xf numFmtId="0" fontId="41" fillId="23" borderId="0" xfId="0" applyFont="1" applyFill="1" applyAlignment="1"/>
    <xf numFmtId="0" fontId="7" fillId="23" borderId="0" xfId="0" applyFont="1" applyFill="1"/>
    <xf numFmtId="0" fontId="7" fillId="23" borderId="0" xfId="0" applyFont="1" applyFill="1" applyAlignment="1">
      <alignment horizontal="center"/>
    </xf>
    <xf numFmtId="0" fontId="42" fillId="23" borderId="0" xfId="0" applyFont="1" applyFill="1"/>
    <xf numFmtId="0" fontId="6" fillId="23" borderId="0" xfId="0" applyFont="1" applyFill="1" applyAlignment="1">
      <alignment horizontal="left"/>
    </xf>
    <xf numFmtId="0" fontId="43" fillId="23" borderId="0" xfId="0" applyFont="1" applyFill="1" applyAlignment="1">
      <alignment horizontal="right"/>
    </xf>
    <xf numFmtId="0" fontId="44" fillId="23" borderId="0" xfId="0" applyFont="1" applyFill="1" applyAlignment="1">
      <alignment horizontal="center"/>
    </xf>
    <xf numFmtId="0" fontId="43" fillId="23" borderId="0" xfId="0" applyFont="1" applyFill="1" applyAlignment="1">
      <alignment horizontal="center"/>
    </xf>
    <xf numFmtId="0" fontId="43" fillId="23" borderId="0" xfId="0" applyFont="1" applyFill="1" applyAlignment="1"/>
    <xf numFmtId="0" fontId="45" fillId="23" borderId="0" xfId="0" applyFont="1" applyFill="1"/>
    <xf numFmtId="0" fontId="43" fillId="23" borderId="0" xfId="0" applyFont="1" applyFill="1" applyAlignment="1">
      <alignment horizontal="left"/>
    </xf>
    <xf numFmtId="0" fontId="46" fillId="24" borderId="7" xfId="0" applyFont="1" applyFill="1" applyBorder="1" applyAlignment="1">
      <alignment horizontal="center"/>
    </xf>
    <xf numFmtId="0" fontId="47" fillId="24" borderId="8" xfId="0" applyFont="1" applyFill="1" applyBorder="1" applyAlignment="1">
      <alignment horizontal="left" vertical="center"/>
    </xf>
    <xf numFmtId="0" fontId="47" fillId="24" borderId="8" xfId="0" applyFont="1" applyFill="1" applyBorder="1" applyAlignment="1">
      <alignment horizontal="center" vertical="center"/>
    </xf>
    <xf numFmtId="0" fontId="48" fillId="24" borderId="9" xfId="0" applyFont="1" applyFill="1" applyBorder="1" applyAlignment="1">
      <alignment horizontal="right" vertical="center"/>
    </xf>
    <xf numFmtId="0" fontId="45" fillId="23" borderId="0" xfId="0" applyFont="1" applyFill="1" applyAlignment="1">
      <alignment horizontal="right"/>
    </xf>
    <xf numFmtId="0" fontId="49" fillId="23" borderId="0" xfId="0" applyFont="1" applyFill="1" applyAlignment="1">
      <alignment horizontal="center"/>
    </xf>
    <xf numFmtId="0" fontId="50" fillId="23" borderId="0" xfId="0" applyFont="1" applyFill="1" applyAlignment="1">
      <alignment horizontal="center"/>
    </xf>
    <xf numFmtId="0" fontId="45" fillId="23" borderId="0" xfId="0" applyFont="1" applyFill="1" applyAlignment="1">
      <alignment horizontal="center"/>
    </xf>
    <xf numFmtId="49" fontId="51" fillId="23" borderId="0" xfId="0" applyNumberFormat="1" applyFont="1" applyFill="1" applyAlignment="1">
      <alignment horizontal="center"/>
    </xf>
    <xf numFmtId="0" fontId="10" fillId="25" borderId="10" xfId="0" applyFont="1" applyFill="1" applyBorder="1" applyAlignment="1">
      <alignment horizontal="right"/>
    </xf>
    <xf numFmtId="0" fontId="52" fillId="25" borderId="0" xfId="0" applyFont="1" applyFill="1" applyAlignment="1">
      <alignment horizontal="left"/>
    </xf>
    <xf numFmtId="0" fontId="53" fillId="26" borderId="0" xfId="0" applyFont="1" applyFill="1" applyAlignment="1">
      <alignment horizontal="center"/>
    </xf>
    <xf numFmtId="0" fontId="54" fillId="26" borderId="11" xfId="0" applyFont="1" applyFill="1" applyBorder="1" applyAlignment="1">
      <alignment horizontal="center"/>
    </xf>
    <xf numFmtId="0" fontId="44" fillId="23" borderId="0" xfId="0" applyFont="1" applyFill="1" applyAlignment="1">
      <alignment horizontal="center"/>
    </xf>
    <xf numFmtId="0" fontId="55" fillId="26" borderId="11" xfId="0" applyFont="1" applyFill="1" applyBorder="1" applyAlignment="1">
      <alignment horizontal="center"/>
    </xf>
    <xf numFmtId="0" fontId="56" fillId="23" borderId="0" xfId="0" applyFont="1" applyFill="1" applyAlignment="1">
      <alignment horizontal="right"/>
    </xf>
    <xf numFmtId="0" fontId="56" fillId="23" borderId="0" xfId="0" applyFont="1" applyFill="1" applyAlignment="1">
      <alignment horizontal="center"/>
    </xf>
    <xf numFmtId="0" fontId="53" fillId="25" borderId="0" xfId="0" applyFont="1" applyFill="1" applyAlignment="1">
      <alignment horizontal="center"/>
    </xf>
    <xf numFmtId="0" fontId="45" fillId="23" borderId="0" xfId="0" applyFont="1" applyFill="1"/>
    <xf numFmtId="0" fontId="45" fillId="23" borderId="0" xfId="0" applyFont="1" applyFill="1" applyAlignment="1">
      <alignment horizontal="center"/>
    </xf>
    <xf numFmtId="14" fontId="2" fillId="25" borderId="12" xfId="0" applyNumberFormat="1" applyFont="1" applyFill="1" applyBorder="1"/>
    <xf numFmtId="14" fontId="3" fillId="25" borderId="13" xfId="0" applyNumberFormat="1" applyFont="1" applyFill="1" applyBorder="1" applyAlignment="1">
      <alignment vertical="center"/>
    </xf>
    <xf numFmtId="0" fontId="57" fillId="25" borderId="13" xfId="0" applyFont="1" applyFill="1" applyBorder="1" applyAlignment="1">
      <alignment horizontal="center" vertical="center"/>
    </xf>
    <xf numFmtId="0" fontId="58" fillId="27" borderId="14" xfId="0" applyFont="1" applyFill="1" applyBorder="1" applyAlignment="1">
      <alignment horizontal="center" vertical="center"/>
    </xf>
    <xf numFmtId="0" fontId="7" fillId="23" borderId="0" xfId="0" applyFont="1" applyFill="1"/>
    <xf numFmtId="0" fontId="7" fillId="0" borderId="0" xfId="0" applyFont="1"/>
    <xf numFmtId="0" fontId="7" fillId="0" borderId="0" xfId="0" applyFont="1" applyAlignment="1">
      <alignment horizontal="center"/>
    </xf>
    <xf numFmtId="0" fontId="7" fillId="0" borderId="0" xfId="0" applyFont="1" applyAlignment="1">
      <alignment horizontal="center" vertical="center"/>
    </xf>
    <xf numFmtId="0" fontId="59" fillId="0" borderId="0" xfId="0" applyFont="1"/>
    <xf numFmtId="0" fontId="4" fillId="2" borderId="0" xfId="0" applyFont="1" applyFill="1" applyAlignment="1">
      <alignment horizontal="right" vertical="center"/>
    </xf>
    <xf numFmtId="0" fontId="0" fillId="0" borderId="0" xfId="0" applyFont="1" applyAlignment="1"/>
    <xf numFmtId="0" fontId="6" fillId="4" borderId="0" xfId="0" applyFont="1" applyFill="1" applyAlignment="1">
      <alignment horizontal="left" vertical="center"/>
    </xf>
    <xf numFmtId="0" fontId="7" fillId="4" borderId="0" xfId="0" applyFont="1" applyFill="1"/>
    <xf numFmtId="0" fontId="6" fillId="2" borderId="0" xfId="0" applyFont="1" applyFill="1" applyAlignment="1">
      <alignment horizontal="left"/>
    </xf>
    <xf numFmtId="0" fontId="3" fillId="2" borderId="0" xfId="0" applyFont="1" applyFill="1" applyAlignment="1"/>
    <xf numFmtId="0" fontId="7" fillId="4" borderId="0" xfId="0" applyFont="1" applyFill="1" applyAlignment="1">
      <alignment horizontal="center"/>
    </xf>
    <xf numFmtId="1" fontId="8" fillId="2" borderId="0" xfId="0" applyNumberFormat="1" applyFont="1" applyFill="1" applyAlignment="1">
      <alignment horizontal="center"/>
    </xf>
    <xf numFmtId="0" fontId="28" fillId="16" borderId="0" xfId="0" applyFont="1" applyFill="1" applyAlignment="1">
      <alignment horizontal="right" vertical="center"/>
    </xf>
    <xf numFmtId="0" fontId="29" fillId="21" borderId="0" xfId="0" applyFont="1" applyFill="1" applyAlignment="1">
      <alignment horizontal="center" vertical="center"/>
    </xf>
    <xf numFmtId="0" fontId="7" fillId="20" borderId="0" xfId="0" applyFont="1" applyFill="1" applyAlignment="1">
      <alignment horizontal="center" vertical="center"/>
    </xf>
    <xf numFmtId="0" fontId="0" fillId="0" borderId="15" xfId="0" pivotButton="1" applyFont="1" applyBorder="1" applyAlignment="1"/>
    <xf numFmtId="0" fontId="0" fillId="0" borderId="16" xfId="0" pivotButton="1" applyFont="1" applyBorder="1" applyAlignment="1"/>
    <xf numFmtId="0" fontId="0" fillId="0" borderId="15" xfId="0" applyFont="1" applyBorder="1" applyAlignment="1"/>
    <xf numFmtId="0" fontId="0" fillId="0" borderId="16" xfId="0" applyFont="1" applyBorder="1" applyAlignment="1"/>
    <xf numFmtId="0" fontId="0" fillId="0" borderId="17" xfId="0" applyFont="1" applyBorder="1" applyAlignment="1"/>
    <xf numFmtId="0" fontId="0" fillId="0" borderId="18" xfId="0" applyFont="1" applyBorder="1" applyAlignment="1"/>
  </cellXfs>
  <cellStyles count="1">
    <cellStyle name="Normal" xfId="0" builtinId="0"/>
  </cellStyles>
  <dxfs count="8">
    <dxf>
      <font>
        <color rgb="FF999999"/>
      </font>
      <fill>
        <patternFill patternType="none"/>
      </fill>
    </dxf>
    <dxf>
      <font>
        <color rgb="FFFFFF00"/>
      </font>
      <fill>
        <patternFill patternType="none"/>
      </fill>
    </dxf>
    <dxf>
      <font>
        <color rgb="FFFFFF00"/>
      </font>
      <fill>
        <patternFill patternType="solid">
          <fgColor rgb="FFCC0000"/>
          <bgColor rgb="FFCC0000"/>
        </patternFill>
      </fill>
    </dxf>
    <dxf>
      <fill>
        <patternFill patternType="solid">
          <fgColor rgb="FFF1FFD5"/>
          <bgColor rgb="FFF1FFD5"/>
        </patternFill>
      </fill>
    </dxf>
    <dxf>
      <font>
        <strike/>
        <color rgb="FFB6D7A8"/>
      </font>
      <fill>
        <patternFill patternType="none"/>
      </fill>
    </dxf>
    <dxf>
      <font>
        <strike/>
        <color rgb="FFFFD966"/>
      </font>
      <fill>
        <patternFill patternType="none"/>
      </fill>
    </dxf>
    <dxf>
      <font>
        <color rgb="FF0000FF"/>
      </font>
      <fill>
        <patternFill patternType="none"/>
      </fill>
    </dxf>
    <dxf>
      <font>
        <b/>
        <color rgb="FF741B47"/>
      </font>
      <fill>
        <patternFill patternType="solid">
          <fgColor rgb="FFFF6D01"/>
          <bgColor rgb="FFFF6D0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pivotCacheDefinition" Target="pivotCache/pivotCacheDefinition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microsoft.com/office/2007/relationships/slicerCache" Target="slicerCaches/slicerCache1.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oneCellAnchor>
    <xdr:from>
      <xdr:col>8</xdr:col>
      <xdr:colOff>542925</xdr:colOff>
      <xdr:row>2</xdr:row>
      <xdr:rowOff>76200</xdr:rowOff>
    </xdr:from>
    <xdr:ext cx="2981325" cy="2857500"/>
    <mc:AlternateContent xmlns:mc="http://schemas.openxmlformats.org/markup-compatibility/2006" xmlns:sle15="http://schemas.microsoft.com/office/drawing/2012/slicer">
      <mc:Choice Requires="sle15">
        <xdr:graphicFrame macro="">
          <xdr:nvGraphicFramePr>
            <xdr:cNvPr id="2" name="Fraise_1"/>
            <xdr:cNvGraphicFramePr/>
          </xdr:nvGraphicFramePr>
          <xdr:xfrm>
            <a:off x="0" y="0"/>
            <a:ext cx="0" cy="0"/>
          </xdr:xfrm>
          <a:graphic>
            <a:graphicData uri="http://schemas.microsoft.com/office/drawing/2010/slicer">
              <sle:slicer xmlns:sle="http://schemas.microsoft.com/office/drawing/2010/slicer" name="Fraise_1"/>
            </a:graphicData>
          </a:graphic>
        </xdr:graphicFrame>
      </mc:Choice>
      <mc:Fallback xmlns:x3Unk="http://schemas.microsoft.com/office/drawing/2010/slicer" xmlns:dgm="http://schemas.openxmlformats.org/drawingml/2006/diagram" xmlns:cx1="http://schemas.microsoft.com/office/drawing/2015/9/8/chartex" xmlns:cx="http://schemas.microsoft.com/office/drawing/2014/chartex" xmlns:c="http://schemas.openxmlformats.org/drawingml/2006/chart" xmlns:r="http://schemas.openxmlformats.org/officeDocument/2006/relationships" xmlns="">
        <xdr:sp>
          <xdr:nvSpPr>
            <xdr:cNvPr id="1" name=""/>
            <xdr:cNvSpPr>
              <a:spLocks noTextEdit="1"/>
            </xdr:cNvSpPr>
          </xdr:nvSpPr>
          <xdr:spPr>
            <a:prstGeom prst="rect">
              <a:avLst/>
            </a:prstGeom>
            <a:solidFill>
              <a:prstClr val="white"/>
            </a:solidFill>
            <a:ln w="1">
              <a:solidFill>
                <a:prstClr val="green"/>
              </a:solidFill>
            </a:ln>
          </xdr:spPr>
          <xdr:txBody>
            <a:bodyPr horzOverflow="clip" vert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fLocksWithSheet="0"/>
  </xdr:one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OnLoad="1" refreshedBy="Michel" refreshedDate="44807.351311342594" refreshedVersion="5" recordCount="6">
  <cacheSource type="worksheet">
    <worksheetSource ref="H117:K123" sheet="Tableau Base"/>
  </cacheSource>
  <cacheFields count="4">
    <cacheField name="Stock Max" numFmtId="0">
      <sharedItems containsBlank="1" count="6">
        <s v="Prunes  10"/>
        <s v="Bananes 05"/>
        <s v="Orange 20"/>
        <s v="Kiwi 10"/>
        <s v="Fraises 40"/>
        <m/>
      </sharedItems>
    </cacheField>
    <cacheField name=" " numFmtId="0">
      <sharedItems containsString="0" containsBlank="1" containsNumber="1" containsInteger="1" minValue="5" maxValue="40"/>
    </cacheField>
    <cacheField name="Sorti du stock" numFmtId="0">
      <sharedItems containsSemiMixedTypes="0" containsString="0" containsNumber="1" containsInteger="1" minValue="-18" maxValue="-1" count="5">
        <n v="-1"/>
        <n v="-2"/>
        <n v="-11"/>
        <n v="-3"/>
        <n v="-18"/>
      </sharedItems>
    </cacheField>
    <cacheField name="Stock en live" numFmtId="0">
      <sharedItems containsMixedTypes="1" containsNumber="1" containsInteger="1" minValue="3" maxValue="37" count="4">
        <n v="9"/>
        <n v="3"/>
        <n v="37"/>
        <s v="Souci de stock"/>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6">
  <r>
    <x v="0"/>
    <n v="10"/>
    <x v="0"/>
    <x v="0"/>
  </r>
  <r>
    <x v="1"/>
    <n v="5"/>
    <x v="1"/>
    <x v="1"/>
  </r>
  <r>
    <x v="2"/>
    <n v="20"/>
    <x v="2"/>
    <x v="0"/>
  </r>
  <r>
    <x v="3"/>
    <n v="10"/>
    <x v="0"/>
    <x v="0"/>
  </r>
  <r>
    <x v="4"/>
    <n v="40"/>
    <x v="3"/>
    <x v="2"/>
  </r>
  <r>
    <x v="5"/>
    <m/>
    <x v="4"/>
    <x v="3"/>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est souci stock" cacheId="6" applyNumberFormats="0" applyBorderFormats="0" applyFontFormats="0" applyPatternFormats="0" applyAlignmentFormats="0" applyWidthHeightFormats="0" dataCaption="" updatedVersion="5" rowGrandTotals="0" compact="0" compactData="0">
  <location ref="A1:C7" firstHeaderRow="1" firstDataRow="1" firstDataCol="3"/>
  <pivotFields count="4">
    <pivotField name="Stock Max" axis="axisRow" compact="0" outline="0" multipleItemSelectionAllowed="1" showAll="0" sortType="ascending" defaultSubtotal="0">
      <items count="6">
        <item x="1"/>
        <item x="4"/>
        <item x="3"/>
        <item x="2"/>
        <item x="0"/>
        <item x="5"/>
      </items>
    </pivotField>
    <pivotField name=" " compact="0" outline="0" multipleItemSelectionAllowed="1" showAll="0"/>
    <pivotField name="sorti du stock" axis="axisRow" compact="0" outline="0" multipleItemSelectionAllowed="1" showAll="0" sortType="ascending" defaultSubtotal="0">
      <items count="5">
        <item x="4"/>
        <item x="2"/>
        <item x="3"/>
        <item x="1"/>
        <item x="0"/>
      </items>
    </pivotField>
    <pivotField name="Stock,en live" axis="axisRow" compact="0" outline="0" multipleItemSelectionAllowed="1" showAll="0" sortType="ascending">
      <items count="5">
        <item x="1"/>
        <item x="0"/>
        <item x="2"/>
        <item x="3"/>
        <item t="default"/>
      </items>
    </pivotField>
  </pivotFields>
  <rowFields count="3">
    <field x="0"/>
    <field x="2"/>
    <field x="3"/>
  </rowFields>
  <rowItems count="6">
    <i>
      <x/>
      <x v="3"/>
      <x/>
    </i>
    <i>
      <x v="1"/>
      <x v="2"/>
      <x v="2"/>
    </i>
    <i>
      <x v="2"/>
      <x v="4"/>
      <x v="1"/>
    </i>
    <i>
      <x v="3"/>
      <x v="1"/>
      <x v="1"/>
    </i>
    <i>
      <x v="4"/>
      <x v="4"/>
      <x v="1"/>
    </i>
    <i>
      <x v="5"/>
      <x/>
      <x v="3"/>
    </i>
  </rowItems>
  <colItems count="1">
    <i/>
  </colItems>
  <pivotTableStyleInfo showRowHeaders="1" showColHeaders="1" showRowStripes="0" showColStripes="0" showLastColumn="1"/>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Cache_Table_1_Col_1" sourceName="Fraise">
  <extLst>
    <x:ext xmlns:x15="http://schemas.microsoft.com/office/spreadsheetml/2010/11/main" uri="{2F2917AC-EB37-4324-AD4E-5DD8C200BD13}">
      <x15:tableSlicerCache tableId="1" column="1"/>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Fraise_1" cache="SlicerCache_Table_1_Col_1" caption="Fraise" rowHeight="247650"/>
</slicers>
</file>

<file path=xl/tables/table1.xml><?xml version="1.0" encoding="utf-8"?>
<table xmlns="http://schemas.openxmlformats.org/spreadsheetml/2006/main" id="1" name="Table_1" displayName="Table_1" ref="I9:I113">
  <autoFilter ref="I9:I113"/>
  <tableColumns count="1">
    <tableColumn id="1" name="Fraise"/>
  </tableColumns>
  <tableStyleInfo showFirstColumn="0" showLastColumn="0" showRowStripes="0"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285F4"/>
      </a:accent1>
      <a:accent2>
        <a:srgbClr val="EA4335"/>
      </a:accent2>
      <a:accent3>
        <a:srgbClr val="FBBC04"/>
      </a:accent3>
      <a:accent4>
        <a:srgbClr val="34A853"/>
      </a:accent4>
      <a:accent5>
        <a:srgbClr val="FF6D01"/>
      </a:accent5>
      <a:accent6>
        <a:srgbClr val="46BDC6"/>
      </a:accent6>
      <a:hlink>
        <a:srgbClr val="1155CC"/>
      </a:hlink>
      <a:folHlink>
        <a:srgbClr val="1155CC"/>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drawing" Target="../drawings/drawing1.xml"/><Relationship Id="rId5" Type="http://schemas.openxmlformats.org/officeDocument/2006/relationships/comments" Target="../comments1.xml"/><Relationship Id="rId4" Type="http://schemas.microsoft.com/office/2007/relationships/slicer" Target="../slicers/slicer1.xml"/></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FF"/>
    <outlinePr summaryBelow="0" summaryRight="0"/>
  </sheetPr>
  <dimension ref="A1:O141"/>
  <sheetViews>
    <sheetView tabSelected="1" workbookViewId="0">
      <pane ySplit="8" topLeftCell="A9" activePane="bottomLeft" state="frozen"/>
      <selection pane="bottomLeft" activeCell="A7" sqref="A7:B7"/>
    </sheetView>
  </sheetViews>
  <sheetFormatPr baseColWidth="10" defaultColWidth="12.5703125" defaultRowHeight="15.75" customHeight="1"/>
  <cols>
    <col min="2" max="2" width="11.5703125" customWidth="1"/>
    <col min="3" max="3" width="13.42578125" customWidth="1"/>
    <col min="4" max="4" width="3.5703125" customWidth="1"/>
    <col min="5" max="5" width="14.42578125" customWidth="1"/>
    <col min="6" max="6" width="19.85546875" customWidth="1"/>
    <col min="7" max="7" width="13.85546875" customWidth="1"/>
    <col min="9" max="9" width="17.42578125" customWidth="1"/>
    <col min="10" max="10" width="21.28515625" customWidth="1"/>
    <col min="11" max="11" width="17.42578125" customWidth="1"/>
    <col min="12" max="12" width="17.140625" customWidth="1"/>
  </cols>
  <sheetData>
    <row r="1" spans="1:15" ht="37.5" customHeight="1">
      <c r="A1" s="1">
        <v>2021</v>
      </c>
      <c r="B1" s="2"/>
      <c r="C1" s="3"/>
      <c r="D1" s="4"/>
      <c r="E1" s="4"/>
      <c r="F1" s="3"/>
      <c r="G1" s="4"/>
      <c r="H1" s="4"/>
      <c r="I1" s="5"/>
      <c r="J1" s="128" t="s">
        <v>0</v>
      </c>
      <c r="K1" s="129"/>
      <c r="L1" s="129"/>
      <c r="M1" s="6">
        <v>0</v>
      </c>
      <c r="N1" s="130"/>
      <c r="O1" s="129"/>
    </row>
    <row r="2" spans="1:15" ht="15">
      <c r="A2" s="7"/>
      <c r="B2" s="8"/>
      <c r="C2" s="9"/>
      <c r="D2" s="10"/>
      <c r="E2" s="10"/>
      <c r="F2" s="11"/>
      <c r="G2" s="12"/>
      <c r="H2" s="12"/>
      <c r="I2" s="7"/>
      <c r="J2" s="13"/>
      <c r="K2" s="14"/>
      <c r="L2" s="131"/>
      <c r="M2" s="129"/>
      <c r="N2" s="132"/>
      <c r="O2" s="133"/>
    </row>
    <row r="3" spans="1:15" ht="15">
      <c r="A3" s="7"/>
      <c r="B3" s="8"/>
      <c r="C3" s="9"/>
      <c r="D3" s="10"/>
      <c r="E3" s="10"/>
      <c r="F3" s="134"/>
      <c r="G3" s="129"/>
      <c r="H3" s="129"/>
      <c r="I3" s="7"/>
      <c r="J3" s="13"/>
      <c r="K3" s="14"/>
      <c r="L3" s="131"/>
      <c r="M3" s="129"/>
      <c r="N3" s="129"/>
      <c r="O3" s="129"/>
    </row>
    <row r="4" spans="1:15" ht="15">
      <c r="A4" s="7"/>
      <c r="B4" s="15"/>
      <c r="C4" s="9"/>
      <c r="D4" s="10"/>
      <c r="E4" s="10"/>
      <c r="F4" s="11"/>
      <c r="G4" s="12"/>
      <c r="H4" s="13"/>
      <c r="I4" s="7"/>
      <c r="J4" s="13"/>
      <c r="K4" s="16"/>
      <c r="L4" s="131"/>
      <c r="M4" s="129"/>
      <c r="N4" s="129"/>
      <c r="O4" s="129"/>
    </row>
    <row r="5" spans="1:15" ht="15">
      <c r="A5" s="7"/>
      <c r="B5" s="8"/>
      <c r="C5" s="9"/>
      <c r="D5" s="10"/>
      <c r="E5" s="10"/>
      <c r="F5" s="11"/>
      <c r="G5" s="10"/>
      <c r="H5" s="13"/>
      <c r="I5" s="13"/>
      <c r="J5" s="7"/>
      <c r="K5" s="14"/>
      <c r="L5" s="131"/>
      <c r="M5" s="129"/>
      <c r="N5" s="17"/>
      <c r="O5" s="18"/>
    </row>
    <row r="6" spans="1:15" ht="20.25">
      <c r="A6" s="19"/>
      <c r="B6" s="19"/>
      <c r="C6" s="9"/>
      <c r="D6" s="10"/>
      <c r="E6" s="10"/>
      <c r="F6" s="19"/>
      <c r="G6" s="19"/>
      <c r="H6" s="19"/>
      <c r="I6" s="19"/>
      <c r="J6" s="19"/>
      <c r="K6" s="19"/>
      <c r="L6" s="19"/>
      <c r="M6" s="19"/>
      <c r="N6" s="19"/>
      <c r="O6" s="19"/>
    </row>
    <row r="7" spans="1:15" ht="20.25">
      <c r="A7" s="135" t="s">
        <v>1</v>
      </c>
      <c r="B7" s="129"/>
      <c r="C7" s="9"/>
      <c r="D7" s="10"/>
      <c r="E7" s="10"/>
      <c r="F7" s="135"/>
      <c r="G7" s="129"/>
      <c r="H7" s="19"/>
      <c r="I7" s="19"/>
      <c r="J7" s="19"/>
      <c r="K7" s="135" t="s">
        <v>1</v>
      </c>
      <c r="L7" s="129"/>
      <c r="M7" s="129"/>
      <c r="N7" s="135"/>
      <c r="O7" s="129"/>
    </row>
    <row r="8" spans="1:15" ht="30" customHeight="1">
      <c r="A8" s="20" t="s">
        <v>2</v>
      </c>
      <c r="B8" s="21" t="s">
        <v>3</v>
      </c>
      <c r="C8" s="22" t="s">
        <v>4</v>
      </c>
      <c r="D8" s="23"/>
      <c r="E8" s="24" t="s">
        <v>5</v>
      </c>
      <c r="F8" s="25" t="s">
        <v>6</v>
      </c>
      <c r="G8" s="26" t="s">
        <v>7</v>
      </c>
      <c r="H8" s="27"/>
      <c r="I8" s="28" t="s">
        <v>8</v>
      </c>
      <c r="J8" s="29" t="s">
        <v>9</v>
      </c>
      <c r="K8" s="30" t="s">
        <v>10</v>
      </c>
      <c r="L8" s="31" t="s">
        <v>11</v>
      </c>
      <c r="M8" s="32" t="s">
        <v>12</v>
      </c>
      <c r="N8" s="33"/>
      <c r="O8" s="33"/>
    </row>
    <row r="9" spans="1:15" ht="18" customHeight="1">
      <c r="A9" s="20"/>
      <c r="B9" s="34">
        <v>22001</v>
      </c>
      <c r="C9" s="35">
        <v>44654.815882673611</v>
      </c>
      <c r="D9" s="36" t="b">
        <v>1</v>
      </c>
      <c r="E9" s="36"/>
      <c r="F9" s="37" t="s">
        <v>13</v>
      </c>
      <c r="G9" s="38">
        <v>44593</v>
      </c>
      <c r="H9" s="39" t="b">
        <v>1</v>
      </c>
      <c r="I9" s="40" t="s">
        <v>14</v>
      </c>
      <c r="J9" s="41">
        <v>-3</v>
      </c>
      <c r="K9" s="42">
        <v>0</v>
      </c>
      <c r="L9" s="43" t="str">
        <f t="array" ref="L9:L23">IF(M9:M23=0,"ok","En attente")</f>
        <v>En attente</v>
      </c>
      <c r="M9" s="44">
        <f t="array" ref="M9:M112">K9:K112+J9:J112</f>
        <v>-3</v>
      </c>
      <c r="N9" s="33">
        <v>22001</v>
      </c>
      <c r="O9" s="45"/>
    </row>
    <row r="10" spans="1:15" ht="23.25">
      <c r="A10" s="20"/>
      <c r="B10" s="46"/>
      <c r="C10" s="35">
        <v>44595</v>
      </c>
      <c r="D10" s="47" t="b">
        <v>1</v>
      </c>
      <c r="E10" s="47"/>
      <c r="F10" s="48" t="s">
        <v>15</v>
      </c>
      <c r="G10" s="38">
        <v>44593</v>
      </c>
      <c r="H10" s="39" t="b">
        <f>IF(M10=0,TRUE,FALSE)</f>
        <v>1</v>
      </c>
      <c r="I10" s="40" t="s">
        <v>16</v>
      </c>
      <c r="J10" s="41">
        <v>-1</v>
      </c>
      <c r="K10" s="42">
        <v>1</v>
      </c>
      <c r="L10" s="43" t="str">
        <v>ok</v>
      </c>
      <c r="M10" s="49">
        <v>0</v>
      </c>
      <c r="N10" s="33"/>
      <c r="O10" s="45"/>
    </row>
    <row r="11" spans="1:15" ht="23.25">
      <c r="A11" s="20"/>
      <c r="B11" s="46"/>
      <c r="C11" s="35">
        <v>44789.934838090281</v>
      </c>
      <c r="D11" s="47" t="b">
        <v>0</v>
      </c>
      <c r="E11" s="47"/>
      <c r="F11" s="48" t="s">
        <v>18</v>
      </c>
      <c r="G11" s="38">
        <v>44593</v>
      </c>
      <c r="H11" s="39" t="b">
        <v>1</v>
      </c>
      <c r="I11" s="40" t="s">
        <v>16</v>
      </c>
      <c r="J11" s="41">
        <v>-4</v>
      </c>
      <c r="K11" s="42">
        <v>4</v>
      </c>
      <c r="L11" s="43" t="str">
        <v>ok</v>
      </c>
      <c r="M11" s="44">
        <v>0</v>
      </c>
      <c r="N11" s="33"/>
      <c r="O11" s="45"/>
    </row>
    <row r="12" spans="1:15" ht="23.25">
      <c r="A12" s="20"/>
      <c r="B12" s="46"/>
      <c r="C12" s="35">
        <v>44782.447992870366</v>
      </c>
      <c r="D12" s="47" t="b">
        <v>1</v>
      </c>
      <c r="E12" s="47"/>
      <c r="F12" s="37" t="s">
        <v>19</v>
      </c>
      <c r="G12" s="38">
        <v>44593</v>
      </c>
      <c r="H12" s="39" t="b">
        <v>1</v>
      </c>
      <c r="I12" s="50" t="s">
        <v>20</v>
      </c>
      <c r="J12" s="41">
        <v>-3</v>
      </c>
      <c r="K12" s="42">
        <v>2</v>
      </c>
      <c r="L12" s="43" t="str">
        <v>En attente</v>
      </c>
      <c r="M12" s="44">
        <v>-1</v>
      </c>
      <c r="N12" s="33"/>
      <c r="O12" s="45"/>
    </row>
    <row r="13" spans="1:15" ht="23.25">
      <c r="A13" s="20"/>
      <c r="B13" s="46"/>
      <c r="C13" s="35">
        <v>44598</v>
      </c>
      <c r="D13" s="47" t="b">
        <v>1</v>
      </c>
      <c r="E13" s="47"/>
      <c r="F13" s="48" t="s">
        <v>21</v>
      </c>
      <c r="G13" s="38">
        <v>44593</v>
      </c>
      <c r="H13" s="39" t="b">
        <v>0</v>
      </c>
      <c r="I13" s="40" t="s">
        <v>16</v>
      </c>
      <c r="J13" s="41">
        <v>0</v>
      </c>
      <c r="K13" s="42">
        <v>0</v>
      </c>
      <c r="L13" s="43" t="str">
        <v>ok</v>
      </c>
      <c r="M13" s="44">
        <v>0</v>
      </c>
      <c r="N13" s="33"/>
      <c r="O13" s="45"/>
    </row>
    <row r="14" spans="1:15" ht="23.25">
      <c r="A14" s="20"/>
      <c r="B14" s="46"/>
      <c r="C14" s="35">
        <v>44599</v>
      </c>
      <c r="D14" s="47" t="b">
        <v>1</v>
      </c>
      <c r="E14" s="47"/>
      <c r="F14" s="48" t="s">
        <v>22</v>
      </c>
      <c r="G14" s="38">
        <v>44593</v>
      </c>
      <c r="H14" s="39" t="b">
        <v>1</v>
      </c>
      <c r="I14" s="40" t="s">
        <v>20</v>
      </c>
      <c r="J14" s="41">
        <v>-2</v>
      </c>
      <c r="K14" s="42">
        <v>2</v>
      </c>
      <c r="L14" s="43" t="str">
        <v>ok</v>
      </c>
      <c r="M14" s="44">
        <v>0</v>
      </c>
      <c r="N14" s="33"/>
      <c r="O14" s="45"/>
    </row>
    <row r="15" spans="1:15" ht="23.25">
      <c r="A15" s="20"/>
      <c r="B15" s="46"/>
      <c r="C15" s="35">
        <v>44600</v>
      </c>
      <c r="D15" s="47" t="b">
        <v>1</v>
      </c>
      <c r="E15" s="47"/>
      <c r="F15" s="37" t="s">
        <v>23</v>
      </c>
      <c r="G15" s="38">
        <v>44606</v>
      </c>
      <c r="H15" s="39" t="b">
        <v>1</v>
      </c>
      <c r="I15" s="51" t="s">
        <v>24</v>
      </c>
      <c r="J15" s="41">
        <v>-2</v>
      </c>
      <c r="K15" s="42">
        <v>2</v>
      </c>
      <c r="L15" s="43" t="str">
        <v>ok</v>
      </c>
      <c r="M15" s="44">
        <v>0</v>
      </c>
      <c r="N15" s="33"/>
      <c r="O15" s="45"/>
    </row>
    <row r="16" spans="1:15" ht="16.5" customHeight="1">
      <c r="A16" s="20" t="s">
        <v>2</v>
      </c>
      <c r="B16" s="46"/>
      <c r="C16" s="52">
        <v>44601.840485682871</v>
      </c>
      <c r="D16" s="47" t="b">
        <v>1</v>
      </c>
      <c r="E16" s="47"/>
      <c r="F16" s="48" t="s">
        <v>25</v>
      </c>
      <c r="G16" s="38">
        <v>44606</v>
      </c>
      <c r="H16" s="39" t="b">
        <v>0</v>
      </c>
      <c r="I16" s="50" t="s">
        <v>20</v>
      </c>
      <c r="J16" s="41">
        <v>-1</v>
      </c>
      <c r="K16" s="42">
        <v>1</v>
      </c>
      <c r="L16" s="43" t="str">
        <v>ok</v>
      </c>
      <c r="M16" s="44">
        <v>0</v>
      </c>
      <c r="N16" s="33"/>
      <c r="O16" s="45" t="s">
        <v>2</v>
      </c>
    </row>
    <row r="17" spans="1:15" ht="23.25">
      <c r="A17" s="20"/>
      <c r="B17" s="46"/>
      <c r="C17" s="52">
        <v>44601.84894891204</v>
      </c>
      <c r="D17" s="47" t="b">
        <v>1</v>
      </c>
      <c r="E17" s="47"/>
      <c r="F17" s="48" t="s">
        <v>26</v>
      </c>
      <c r="G17" s="38">
        <v>44575</v>
      </c>
      <c r="H17" s="39" t="b">
        <v>0</v>
      </c>
      <c r="I17" s="53" t="s">
        <v>27</v>
      </c>
      <c r="J17" s="41">
        <v>-1</v>
      </c>
      <c r="K17" s="42">
        <v>1</v>
      </c>
      <c r="L17" s="43" t="str">
        <v>ok</v>
      </c>
      <c r="M17" s="44">
        <v>0</v>
      </c>
      <c r="N17" s="33"/>
      <c r="O17" s="45"/>
    </row>
    <row r="18" spans="1:15" ht="23.25">
      <c r="A18" s="20"/>
      <c r="B18" s="46"/>
      <c r="C18" s="54">
        <v>44608</v>
      </c>
      <c r="D18" s="47" t="b">
        <v>1</v>
      </c>
      <c r="E18" s="47"/>
      <c r="F18" s="37" t="s">
        <v>28</v>
      </c>
      <c r="G18" s="38">
        <v>44609</v>
      </c>
      <c r="H18" s="39" t="b">
        <v>0</v>
      </c>
      <c r="I18" s="40" t="s">
        <v>14</v>
      </c>
      <c r="J18" s="41">
        <v>-1</v>
      </c>
      <c r="K18" s="42">
        <v>1</v>
      </c>
      <c r="L18" s="43" t="str">
        <v>ok</v>
      </c>
      <c r="M18" s="44">
        <v>0</v>
      </c>
      <c r="N18" s="33"/>
      <c r="O18" s="45"/>
    </row>
    <row r="19" spans="1:15" ht="23.25">
      <c r="A19" s="20"/>
      <c r="B19" s="46"/>
      <c r="C19" s="52">
        <v>44601.865858749996</v>
      </c>
      <c r="D19" s="47" t="b">
        <v>1</v>
      </c>
      <c r="E19" s="47"/>
      <c r="F19" s="48" t="s">
        <v>29</v>
      </c>
      <c r="G19" s="38">
        <v>44609</v>
      </c>
      <c r="H19" s="39" t="b">
        <v>0</v>
      </c>
      <c r="I19" s="40" t="s">
        <v>16</v>
      </c>
      <c r="J19" s="41">
        <v>-1</v>
      </c>
      <c r="K19" s="42">
        <v>1</v>
      </c>
      <c r="L19" s="43" t="str">
        <v>ok</v>
      </c>
      <c r="M19" s="44">
        <v>0</v>
      </c>
      <c r="N19" s="33"/>
      <c r="O19" s="45"/>
    </row>
    <row r="20" spans="1:15" ht="23.25">
      <c r="A20" s="20"/>
      <c r="B20" s="46"/>
      <c r="C20" s="52">
        <v>44601.865876134259</v>
      </c>
      <c r="D20" s="47" t="b">
        <v>1</v>
      </c>
      <c r="E20" s="47"/>
      <c r="F20" s="48" t="s">
        <v>30</v>
      </c>
      <c r="G20" s="38">
        <v>44609</v>
      </c>
      <c r="H20" s="39" t="b">
        <v>0</v>
      </c>
      <c r="I20" s="51" t="s">
        <v>24</v>
      </c>
      <c r="J20" s="41">
        <v>-2</v>
      </c>
      <c r="K20" s="42">
        <v>0</v>
      </c>
      <c r="L20" s="43" t="str">
        <v>En attente</v>
      </c>
      <c r="M20" s="44">
        <v>-2</v>
      </c>
      <c r="N20" s="33"/>
      <c r="O20" s="45"/>
    </row>
    <row r="21" spans="1:15" ht="23.25">
      <c r="A21" s="20"/>
      <c r="B21" s="46"/>
      <c r="C21" s="52"/>
      <c r="D21" s="47" t="b">
        <v>0</v>
      </c>
      <c r="E21" s="47"/>
      <c r="F21" s="48" t="s">
        <v>31</v>
      </c>
      <c r="G21" s="38">
        <v>44609</v>
      </c>
      <c r="H21" s="39" t="b">
        <v>1</v>
      </c>
      <c r="I21" s="40" t="s">
        <v>16</v>
      </c>
      <c r="J21" s="41">
        <v>-6</v>
      </c>
      <c r="K21" s="42">
        <v>6</v>
      </c>
      <c r="L21" s="55" t="str">
        <v>ok</v>
      </c>
      <c r="M21" s="44">
        <v>0</v>
      </c>
      <c r="N21" s="33"/>
      <c r="O21" s="45"/>
    </row>
    <row r="22" spans="1:15" ht="23.25">
      <c r="A22" s="20"/>
      <c r="B22" s="46"/>
      <c r="C22" s="52">
        <v>44602.274630231477</v>
      </c>
      <c r="D22" s="47" t="b">
        <v>1</v>
      </c>
      <c r="E22" s="47"/>
      <c r="F22" s="48" t="s">
        <v>32</v>
      </c>
      <c r="G22" s="38">
        <v>44609</v>
      </c>
      <c r="H22" s="39" t="b">
        <v>1</v>
      </c>
      <c r="I22" s="40" t="s">
        <v>16</v>
      </c>
      <c r="J22" s="41">
        <v>-3</v>
      </c>
      <c r="K22" s="42">
        <v>1</v>
      </c>
      <c r="L22" s="43" t="str">
        <v>En attente</v>
      </c>
      <c r="M22" s="44">
        <v>-2</v>
      </c>
      <c r="N22" s="33"/>
      <c r="O22" s="45"/>
    </row>
    <row r="23" spans="1:15" ht="23.25">
      <c r="A23" s="20"/>
      <c r="B23" s="46"/>
      <c r="C23" s="52">
        <v>44602.840556215277</v>
      </c>
      <c r="D23" s="47" t="b">
        <v>1</v>
      </c>
      <c r="E23" s="47"/>
      <c r="F23" s="48" t="s">
        <v>33</v>
      </c>
      <c r="G23" s="38">
        <v>44609</v>
      </c>
      <c r="H23" s="39" t="b">
        <v>0</v>
      </c>
      <c r="I23" s="40" t="s">
        <v>16</v>
      </c>
      <c r="J23" s="41">
        <v>-1</v>
      </c>
      <c r="K23" s="42">
        <v>1</v>
      </c>
      <c r="L23" s="43" t="str">
        <v>ok</v>
      </c>
      <c r="M23" s="44">
        <v>0</v>
      </c>
      <c r="N23" s="33"/>
      <c r="O23" s="45"/>
    </row>
    <row r="24" spans="1:15" ht="37.5" customHeight="1">
      <c r="A24" s="136" t="s">
        <v>34</v>
      </c>
      <c r="B24" s="129"/>
      <c r="C24" s="138"/>
      <c r="D24" s="129"/>
      <c r="E24" s="56"/>
      <c r="F24" s="137" t="s">
        <v>35</v>
      </c>
      <c r="G24" s="129"/>
      <c r="H24" s="57" t="b">
        <v>0</v>
      </c>
      <c r="I24" s="58" t="s">
        <v>36</v>
      </c>
      <c r="J24" s="59">
        <f>SUM(M9:M23)</f>
        <v>-8</v>
      </c>
      <c r="K24" s="137" t="s">
        <v>37</v>
      </c>
      <c r="L24" s="129"/>
      <c r="M24" s="129" t="e">
        <v>#VALUE!</v>
      </c>
      <c r="N24" s="60" t="s">
        <v>34</v>
      </c>
      <c r="O24" s="61"/>
    </row>
    <row r="25" spans="1:15" ht="23.25">
      <c r="A25" s="62"/>
      <c r="B25" s="46"/>
      <c r="C25" s="52">
        <v>44602.840556215277</v>
      </c>
      <c r="D25" s="47" t="b">
        <v>0</v>
      </c>
      <c r="E25" s="47"/>
      <c r="F25" s="48" t="s">
        <v>38</v>
      </c>
      <c r="G25" s="63"/>
      <c r="H25" s="39" t="b">
        <v>0</v>
      </c>
      <c r="I25" s="40" t="s">
        <v>20</v>
      </c>
      <c r="J25" s="41">
        <v>-2</v>
      </c>
      <c r="K25" s="42">
        <v>2</v>
      </c>
      <c r="L25" s="64" t="str">
        <f t="array" ref="L25:L46">IF(M25:M46=0,"ok","En attente")</f>
        <v>ok</v>
      </c>
      <c r="M25" s="49">
        <v>0</v>
      </c>
      <c r="N25" s="33"/>
      <c r="O25" s="65"/>
    </row>
    <row r="26" spans="1:15" ht="23.25">
      <c r="A26" s="62"/>
      <c r="B26" s="46"/>
      <c r="C26" s="52">
        <v>44602.840556215277</v>
      </c>
      <c r="D26" s="47" t="b">
        <v>0</v>
      </c>
      <c r="E26" s="47"/>
      <c r="F26" s="48" t="s">
        <v>39</v>
      </c>
      <c r="G26" s="38">
        <v>44609</v>
      </c>
      <c r="H26" s="39" t="b">
        <v>0</v>
      </c>
      <c r="I26" s="40" t="s">
        <v>16</v>
      </c>
      <c r="J26" s="41">
        <v>-1</v>
      </c>
      <c r="K26" s="42">
        <v>1</v>
      </c>
      <c r="L26" s="64" t="str">
        <v>ok</v>
      </c>
      <c r="M26" s="44">
        <v>0</v>
      </c>
      <c r="N26" s="33"/>
      <c r="O26" s="65"/>
    </row>
    <row r="27" spans="1:15" ht="23.25">
      <c r="A27" s="62"/>
      <c r="B27" s="46"/>
      <c r="C27" s="52">
        <v>44602.840556215277</v>
      </c>
      <c r="D27" s="47" t="b">
        <v>0</v>
      </c>
      <c r="E27" s="47"/>
      <c r="F27" s="37" t="s">
        <v>40</v>
      </c>
      <c r="G27" s="38">
        <v>44609</v>
      </c>
      <c r="H27" s="39" t="b">
        <v>1</v>
      </c>
      <c r="I27" s="40" t="s">
        <v>20</v>
      </c>
      <c r="J27" s="66">
        <v>-2</v>
      </c>
      <c r="K27" s="42">
        <v>2</v>
      </c>
      <c r="L27" s="64" t="str">
        <v>ok</v>
      </c>
      <c r="M27" s="44">
        <v>0</v>
      </c>
      <c r="N27" s="33"/>
      <c r="O27" s="65"/>
    </row>
    <row r="28" spans="1:15" ht="23.25">
      <c r="A28" s="62"/>
      <c r="B28" s="46"/>
      <c r="C28" s="52">
        <v>44602.840556215277</v>
      </c>
      <c r="D28" s="47" t="b">
        <v>0</v>
      </c>
      <c r="E28" s="47"/>
      <c r="F28" s="37" t="s">
        <v>41</v>
      </c>
      <c r="G28" s="38">
        <v>44609</v>
      </c>
      <c r="H28" s="39" t="b">
        <v>1</v>
      </c>
      <c r="I28" s="40" t="s">
        <v>20</v>
      </c>
      <c r="J28" s="41">
        <v>-1</v>
      </c>
      <c r="K28" s="42">
        <v>1</v>
      </c>
      <c r="L28" s="64" t="str">
        <v>ok</v>
      </c>
      <c r="M28" s="44">
        <v>0</v>
      </c>
      <c r="N28" s="33"/>
      <c r="O28" s="65"/>
    </row>
    <row r="29" spans="1:15" ht="23.25">
      <c r="A29" s="62"/>
      <c r="B29" s="46"/>
      <c r="C29" s="52">
        <v>44602.840556215277</v>
      </c>
      <c r="D29" s="47" t="b">
        <v>0</v>
      </c>
      <c r="E29" s="47"/>
      <c r="F29" s="37" t="s">
        <v>42</v>
      </c>
      <c r="G29" s="38">
        <v>44609</v>
      </c>
      <c r="H29" s="39" t="b">
        <v>1</v>
      </c>
      <c r="I29" s="40" t="s">
        <v>14</v>
      </c>
      <c r="J29" s="41">
        <v>-1</v>
      </c>
      <c r="K29" s="42">
        <v>1</v>
      </c>
      <c r="L29" s="64" t="str">
        <v>ok</v>
      </c>
      <c r="M29" s="44">
        <v>0</v>
      </c>
      <c r="N29" s="33"/>
      <c r="O29" s="65"/>
    </row>
    <row r="30" spans="1:15" ht="23.25">
      <c r="A30" s="62"/>
      <c r="B30" s="46"/>
      <c r="C30" s="52">
        <v>44602.840556215277</v>
      </c>
      <c r="D30" s="47" t="b">
        <v>0</v>
      </c>
      <c r="E30" s="47"/>
      <c r="F30" s="37" t="s">
        <v>43</v>
      </c>
      <c r="G30" s="38">
        <v>44609</v>
      </c>
      <c r="H30" s="39" t="b">
        <v>0</v>
      </c>
      <c r="I30" s="40" t="s">
        <v>14</v>
      </c>
      <c r="J30" s="41">
        <v>-1</v>
      </c>
      <c r="K30" s="42">
        <v>1</v>
      </c>
      <c r="L30" s="64" t="str">
        <v>ok</v>
      </c>
      <c r="M30" s="44">
        <v>0</v>
      </c>
      <c r="N30" s="33"/>
      <c r="O30" s="65"/>
    </row>
    <row r="31" spans="1:15" ht="23.25">
      <c r="A31" s="62"/>
      <c r="B31" s="46"/>
      <c r="C31" s="52">
        <v>44602.840556215277</v>
      </c>
      <c r="D31" s="47" t="b">
        <v>0</v>
      </c>
      <c r="E31" s="47"/>
      <c r="F31" s="37" t="s">
        <v>44</v>
      </c>
      <c r="G31" s="38">
        <v>44609</v>
      </c>
      <c r="H31" s="39" t="b">
        <v>0</v>
      </c>
      <c r="I31" s="40" t="s">
        <v>14</v>
      </c>
      <c r="J31" s="41">
        <v>-1</v>
      </c>
      <c r="K31" s="42">
        <v>1</v>
      </c>
      <c r="L31" s="64" t="str">
        <v>ok</v>
      </c>
      <c r="M31" s="44">
        <v>0</v>
      </c>
      <c r="N31" s="33"/>
      <c r="O31" s="65"/>
    </row>
    <row r="32" spans="1:15" ht="23.25">
      <c r="A32" s="62"/>
      <c r="B32" s="46"/>
      <c r="C32" s="67">
        <v>44607</v>
      </c>
      <c r="D32" s="47" t="b">
        <v>0</v>
      </c>
      <c r="E32" s="47"/>
      <c r="F32" s="37" t="s">
        <v>45</v>
      </c>
      <c r="G32" s="38">
        <v>44609</v>
      </c>
      <c r="H32" s="39" t="b">
        <v>1</v>
      </c>
      <c r="I32" s="40" t="s">
        <v>16</v>
      </c>
      <c r="J32" s="41">
        <v>-1</v>
      </c>
      <c r="K32" s="42">
        <v>1</v>
      </c>
      <c r="L32" s="64" t="str">
        <v>ok</v>
      </c>
      <c r="M32" s="44">
        <v>0</v>
      </c>
      <c r="N32" s="33"/>
      <c r="O32" s="65"/>
    </row>
    <row r="33" spans="1:15" ht="23.25">
      <c r="A33" s="62"/>
      <c r="B33" s="46"/>
      <c r="C33" s="52">
        <v>44602.840556215277</v>
      </c>
      <c r="D33" s="47" t="b">
        <v>0</v>
      </c>
      <c r="E33" s="47"/>
      <c r="F33" s="37" t="s">
        <v>46</v>
      </c>
      <c r="G33" s="68">
        <v>44608</v>
      </c>
      <c r="H33" s="39" t="b">
        <v>0</v>
      </c>
      <c r="I33" s="40" t="s">
        <v>14</v>
      </c>
      <c r="J33" s="41">
        <v>-1</v>
      </c>
      <c r="K33" s="42">
        <v>1</v>
      </c>
      <c r="L33" s="64" t="str">
        <v>ok</v>
      </c>
      <c r="M33" s="44">
        <v>0</v>
      </c>
      <c r="N33" s="33"/>
      <c r="O33" s="65"/>
    </row>
    <row r="34" spans="1:15" ht="23.25">
      <c r="A34" s="62"/>
      <c r="B34" s="46"/>
      <c r="C34" s="52">
        <v>44602.840556215277</v>
      </c>
      <c r="D34" s="47" t="b">
        <v>0</v>
      </c>
      <c r="E34" s="47"/>
      <c r="F34" s="37" t="s">
        <v>47</v>
      </c>
      <c r="G34" s="68">
        <v>44608</v>
      </c>
      <c r="H34" s="39" t="b">
        <v>0</v>
      </c>
      <c r="I34" s="40" t="s">
        <v>14</v>
      </c>
      <c r="J34" s="41">
        <v>-1</v>
      </c>
      <c r="K34" s="42">
        <v>1</v>
      </c>
      <c r="L34" s="64" t="str">
        <v>ok</v>
      </c>
      <c r="M34" s="44">
        <v>0</v>
      </c>
      <c r="N34" s="33"/>
      <c r="O34" s="65"/>
    </row>
    <row r="35" spans="1:15" ht="23.25">
      <c r="A35" s="62"/>
      <c r="B35" s="46"/>
      <c r="C35" s="52">
        <v>44602.840556215277</v>
      </c>
      <c r="D35" s="47" t="b">
        <v>1</v>
      </c>
      <c r="E35" s="69"/>
      <c r="F35" s="70" t="s">
        <v>48</v>
      </c>
      <c r="G35" s="68">
        <v>44608</v>
      </c>
      <c r="H35" s="39" t="b">
        <v>1</v>
      </c>
      <c r="I35" s="40" t="s">
        <v>24</v>
      </c>
      <c r="J35" s="41">
        <v>-2</v>
      </c>
      <c r="K35" s="42">
        <v>2</v>
      </c>
      <c r="L35" s="64" t="str">
        <v>ok</v>
      </c>
      <c r="M35" s="44">
        <v>0</v>
      </c>
      <c r="N35" s="33"/>
      <c r="O35" s="65"/>
    </row>
    <row r="36" spans="1:15" ht="23.25">
      <c r="A36" s="62"/>
      <c r="B36" s="46"/>
      <c r="C36" s="52">
        <v>44602.840556215277</v>
      </c>
      <c r="D36" s="47" t="b">
        <v>0</v>
      </c>
      <c r="E36" s="47"/>
      <c r="F36" s="70" t="s">
        <v>49</v>
      </c>
      <c r="G36" s="68"/>
      <c r="H36" s="39" t="b">
        <v>1</v>
      </c>
      <c r="I36" s="40" t="s">
        <v>16</v>
      </c>
      <c r="J36" s="41">
        <v>-4</v>
      </c>
      <c r="K36" s="42">
        <v>4</v>
      </c>
      <c r="L36" s="64" t="str">
        <v>ok</v>
      </c>
      <c r="M36" s="44">
        <v>0</v>
      </c>
      <c r="N36" s="33"/>
      <c r="O36" s="65"/>
    </row>
    <row r="37" spans="1:15" ht="23.25">
      <c r="A37" s="62"/>
      <c r="B37" s="46"/>
      <c r="C37" s="52">
        <v>44602.840556215277</v>
      </c>
      <c r="D37" s="47" t="b">
        <v>0</v>
      </c>
      <c r="E37" s="47"/>
      <c r="F37" s="37" t="s">
        <v>50</v>
      </c>
      <c r="G37" s="68">
        <v>44608</v>
      </c>
      <c r="H37" s="39" t="b">
        <v>0</v>
      </c>
      <c r="I37" s="40" t="s">
        <v>24</v>
      </c>
      <c r="J37" s="41">
        <v>-1</v>
      </c>
      <c r="K37" s="42">
        <v>1</v>
      </c>
      <c r="L37" s="64" t="str">
        <v>ok</v>
      </c>
      <c r="M37" s="44">
        <v>0</v>
      </c>
      <c r="N37" s="33"/>
      <c r="O37" s="65"/>
    </row>
    <row r="38" spans="1:15" ht="23.25">
      <c r="A38" s="62"/>
      <c r="B38" s="46"/>
      <c r="C38" s="52">
        <v>44602.840556215277</v>
      </c>
      <c r="D38" s="47" t="b">
        <v>0</v>
      </c>
      <c r="E38" s="47"/>
      <c r="F38" s="37" t="s">
        <v>51</v>
      </c>
      <c r="G38" s="68">
        <v>44608</v>
      </c>
      <c r="H38" s="39" t="b">
        <v>1</v>
      </c>
      <c r="I38" s="40" t="s">
        <v>20</v>
      </c>
      <c r="J38" s="41">
        <v>-1</v>
      </c>
      <c r="K38" s="42">
        <v>1</v>
      </c>
      <c r="L38" s="64" t="str">
        <v>ok</v>
      </c>
      <c r="M38" s="44">
        <v>0</v>
      </c>
      <c r="N38" s="33"/>
      <c r="O38" s="65"/>
    </row>
    <row r="39" spans="1:15" ht="23.25">
      <c r="A39" s="62"/>
      <c r="B39" s="46"/>
      <c r="C39" s="52">
        <v>44772.634286006942</v>
      </c>
      <c r="D39" s="47" t="b">
        <v>0</v>
      </c>
      <c r="E39" s="47"/>
      <c r="F39" s="37" t="s">
        <v>52</v>
      </c>
      <c r="G39" s="68">
        <v>44609</v>
      </c>
      <c r="H39" s="39" t="b">
        <v>1</v>
      </c>
      <c r="I39" s="40" t="s">
        <v>20</v>
      </c>
      <c r="J39" s="41">
        <v>-3</v>
      </c>
      <c r="K39" s="42">
        <v>1</v>
      </c>
      <c r="L39" s="64" t="str">
        <v>En attente</v>
      </c>
      <c r="M39" s="44">
        <v>-2</v>
      </c>
      <c r="N39" s="33"/>
      <c r="O39" s="65"/>
    </row>
    <row r="40" spans="1:15" ht="23.25">
      <c r="A40" s="62"/>
      <c r="B40" s="46"/>
      <c r="C40" s="52">
        <v>44772.634301678241</v>
      </c>
      <c r="D40" s="47" t="b">
        <v>0</v>
      </c>
      <c r="E40" s="47"/>
      <c r="F40" s="37" t="s">
        <v>53</v>
      </c>
      <c r="G40" s="68">
        <v>44609</v>
      </c>
      <c r="H40" s="39" t="b">
        <v>1</v>
      </c>
      <c r="I40" s="40" t="s">
        <v>20</v>
      </c>
      <c r="J40" s="41">
        <v>-1</v>
      </c>
      <c r="K40" s="42">
        <v>1</v>
      </c>
      <c r="L40" s="64" t="str">
        <v>ok</v>
      </c>
      <c r="M40" s="44">
        <v>0</v>
      </c>
      <c r="N40" s="33"/>
      <c r="O40" s="65"/>
    </row>
    <row r="41" spans="1:15" ht="23.25">
      <c r="A41" s="62"/>
      <c r="B41" s="46"/>
      <c r="C41" s="52">
        <v>44607</v>
      </c>
      <c r="D41" s="47" t="b">
        <v>0</v>
      </c>
      <c r="E41" s="47"/>
      <c r="F41" s="37" t="s">
        <v>54</v>
      </c>
      <c r="G41" s="68">
        <v>44609</v>
      </c>
      <c r="H41" s="39" t="b">
        <v>1</v>
      </c>
      <c r="I41" s="40" t="s">
        <v>20</v>
      </c>
      <c r="J41" s="41">
        <v>-1</v>
      </c>
      <c r="K41" s="42">
        <v>1</v>
      </c>
      <c r="L41" s="64" t="str">
        <v>ok</v>
      </c>
      <c r="M41" s="44">
        <v>0</v>
      </c>
      <c r="N41" s="33"/>
      <c r="O41" s="65"/>
    </row>
    <row r="42" spans="1:15" ht="23.25">
      <c r="A42" s="62"/>
      <c r="B42" s="46"/>
      <c r="C42" s="52">
        <v>44608</v>
      </c>
      <c r="D42" s="47" t="b">
        <v>0</v>
      </c>
      <c r="E42" s="47"/>
      <c r="F42" s="37" t="s">
        <v>55</v>
      </c>
      <c r="G42" s="68">
        <v>44609</v>
      </c>
      <c r="H42" s="39" t="b">
        <v>1</v>
      </c>
      <c r="I42" s="40" t="s">
        <v>20</v>
      </c>
      <c r="J42" s="41">
        <v>-1</v>
      </c>
      <c r="K42" s="42">
        <v>1</v>
      </c>
      <c r="L42" s="64" t="str">
        <v>ok</v>
      </c>
      <c r="M42" s="44">
        <v>0</v>
      </c>
      <c r="N42" s="33"/>
      <c r="O42" s="65"/>
    </row>
    <row r="43" spans="1:15" ht="23.25">
      <c r="A43" s="62"/>
      <c r="B43" s="46"/>
      <c r="C43" s="52">
        <v>44609</v>
      </c>
      <c r="D43" s="47" t="b">
        <v>0</v>
      </c>
      <c r="E43" s="47"/>
      <c r="F43" s="37" t="s">
        <v>56</v>
      </c>
      <c r="G43" s="68">
        <v>44609</v>
      </c>
      <c r="H43" s="39" t="b">
        <v>1</v>
      </c>
      <c r="I43" s="40" t="s">
        <v>16</v>
      </c>
      <c r="J43" s="41">
        <v>-1</v>
      </c>
      <c r="K43" s="42">
        <v>1</v>
      </c>
      <c r="L43" s="64" t="str">
        <v>ok</v>
      </c>
      <c r="M43" s="44">
        <v>0</v>
      </c>
      <c r="N43" s="33"/>
      <c r="O43" s="65"/>
    </row>
    <row r="44" spans="1:15" ht="23.25">
      <c r="A44" s="62"/>
      <c r="B44" s="46"/>
      <c r="C44" s="52">
        <v>44609</v>
      </c>
      <c r="D44" s="47" t="b">
        <v>0</v>
      </c>
      <c r="E44" s="47"/>
      <c r="F44" s="37" t="s">
        <v>57</v>
      </c>
      <c r="G44" s="68">
        <v>44609</v>
      </c>
      <c r="H44" s="39" t="b">
        <v>0</v>
      </c>
      <c r="I44" s="40" t="s">
        <v>20</v>
      </c>
      <c r="J44" s="41">
        <v>-3</v>
      </c>
      <c r="K44" s="42">
        <v>0</v>
      </c>
      <c r="L44" s="64" t="str">
        <v>En attente</v>
      </c>
      <c r="M44" s="44">
        <v>-3</v>
      </c>
      <c r="N44" s="33"/>
      <c r="O44" s="65"/>
    </row>
    <row r="45" spans="1:15" ht="23.25">
      <c r="A45" s="62"/>
      <c r="B45" s="46"/>
      <c r="C45" s="52">
        <v>44782.452551782408</v>
      </c>
      <c r="D45" s="47" t="b">
        <v>1</v>
      </c>
      <c r="E45" s="47"/>
      <c r="F45" s="37" t="s">
        <v>58</v>
      </c>
      <c r="G45" s="68">
        <v>44609</v>
      </c>
      <c r="H45" s="39" t="b">
        <v>1</v>
      </c>
      <c r="I45" s="40" t="s">
        <v>20</v>
      </c>
      <c r="J45" s="41">
        <v>-4</v>
      </c>
      <c r="K45" s="42">
        <v>0</v>
      </c>
      <c r="L45" s="64" t="str">
        <v>En attente</v>
      </c>
      <c r="M45" s="44">
        <v>-4</v>
      </c>
      <c r="N45" s="33"/>
      <c r="O45" s="65"/>
    </row>
    <row r="46" spans="1:15" ht="23.25">
      <c r="A46" s="62"/>
      <c r="B46" s="46"/>
      <c r="C46" s="52">
        <v>44609</v>
      </c>
      <c r="D46" s="47" t="b">
        <v>0</v>
      </c>
      <c r="E46" s="47"/>
      <c r="F46" s="37" t="s">
        <v>59</v>
      </c>
      <c r="G46" s="68">
        <v>44609</v>
      </c>
      <c r="H46" s="39" t="b">
        <v>1</v>
      </c>
      <c r="I46" s="40" t="s">
        <v>20</v>
      </c>
      <c r="J46" s="41">
        <v>-1</v>
      </c>
      <c r="K46" s="42">
        <v>0</v>
      </c>
      <c r="L46" s="64" t="str">
        <v>En attente</v>
      </c>
      <c r="M46" s="44">
        <v>-1</v>
      </c>
      <c r="N46" s="33"/>
      <c r="O46" s="65"/>
    </row>
    <row r="47" spans="1:15" ht="37.5" customHeight="1">
      <c r="A47" s="136" t="s">
        <v>60</v>
      </c>
      <c r="B47" s="129"/>
      <c r="C47" s="138"/>
      <c r="D47" s="129"/>
      <c r="E47" s="56"/>
      <c r="F47" s="137" t="s">
        <v>61</v>
      </c>
      <c r="G47" s="129"/>
      <c r="H47" s="57" t="b">
        <v>0</v>
      </c>
      <c r="I47" s="58" t="s">
        <v>36</v>
      </c>
      <c r="J47" s="71">
        <f>SUM(M25:M46)</f>
        <v>-10</v>
      </c>
      <c r="K47" s="137" t="s">
        <v>62</v>
      </c>
      <c r="L47" s="129"/>
      <c r="M47" s="129" t="e">
        <v>#VALUE!</v>
      </c>
      <c r="N47" s="72" t="s">
        <v>60</v>
      </c>
      <c r="O47" s="61"/>
    </row>
    <row r="48" spans="1:15" ht="23.25">
      <c r="A48" s="62"/>
      <c r="B48" s="46"/>
      <c r="C48" s="52">
        <v>44609</v>
      </c>
      <c r="D48" s="47" t="b">
        <v>0</v>
      </c>
      <c r="E48" s="47"/>
      <c r="F48" s="37" t="s">
        <v>63</v>
      </c>
      <c r="G48" s="68"/>
      <c r="H48" s="39" t="b">
        <v>0</v>
      </c>
      <c r="I48" s="40" t="s">
        <v>14</v>
      </c>
      <c r="J48" s="41">
        <v>-3</v>
      </c>
      <c r="K48" s="42">
        <v>3</v>
      </c>
      <c r="L48" s="64" t="str">
        <f t="array" ref="L48:L88">IF(M48:M88=0,"ok","En attente")</f>
        <v>ok</v>
      </c>
      <c r="M48" s="44">
        <v>0</v>
      </c>
      <c r="N48" s="33"/>
      <c r="O48" s="65"/>
    </row>
    <row r="49" spans="1:15" ht="23.25">
      <c r="A49" s="62"/>
      <c r="B49" s="46"/>
      <c r="C49" s="52">
        <v>44609</v>
      </c>
      <c r="D49" s="47" t="b">
        <v>0</v>
      </c>
      <c r="E49" s="47"/>
      <c r="F49" s="37" t="s">
        <v>64</v>
      </c>
      <c r="G49" s="68">
        <v>44610</v>
      </c>
      <c r="H49" s="39" t="b">
        <v>1</v>
      </c>
      <c r="I49" s="40" t="s">
        <v>14</v>
      </c>
      <c r="J49" s="41">
        <v>-1</v>
      </c>
      <c r="K49" s="42">
        <v>1</v>
      </c>
      <c r="L49" s="64" t="str">
        <v>ok</v>
      </c>
      <c r="M49" s="44">
        <v>0</v>
      </c>
      <c r="N49" s="33"/>
      <c r="O49" s="65"/>
    </row>
    <row r="50" spans="1:15" ht="23.25">
      <c r="A50" s="62"/>
      <c r="B50" s="46"/>
      <c r="C50" s="52">
        <v>44609</v>
      </c>
      <c r="D50" s="47" t="b">
        <v>0</v>
      </c>
      <c r="E50" s="47"/>
      <c r="F50" s="37" t="s">
        <v>65</v>
      </c>
      <c r="G50" s="68">
        <v>44610</v>
      </c>
      <c r="H50" s="39" t="b">
        <v>1</v>
      </c>
      <c r="I50" s="40" t="s">
        <v>14</v>
      </c>
      <c r="J50" s="41">
        <v>-1</v>
      </c>
      <c r="K50" s="42">
        <v>1</v>
      </c>
      <c r="L50" s="64" t="str">
        <v>ok</v>
      </c>
      <c r="M50" s="44">
        <v>0</v>
      </c>
      <c r="N50" s="33"/>
      <c r="O50" s="65"/>
    </row>
    <row r="51" spans="1:15" ht="23.25">
      <c r="A51" s="62"/>
      <c r="B51" s="46"/>
      <c r="C51" s="52">
        <v>44609</v>
      </c>
      <c r="D51" s="47" t="b">
        <v>0</v>
      </c>
      <c r="E51" s="47"/>
      <c r="F51" s="37" t="s">
        <v>66</v>
      </c>
      <c r="G51" s="68">
        <v>44610</v>
      </c>
      <c r="H51" s="39" t="b">
        <v>1</v>
      </c>
      <c r="I51" s="40" t="s">
        <v>14</v>
      </c>
      <c r="J51" s="41">
        <v>-1</v>
      </c>
      <c r="K51" s="42">
        <v>1</v>
      </c>
      <c r="L51" s="64" t="str">
        <v>ok</v>
      </c>
      <c r="M51" s="44">
        <v>0</v>
      </c>
      <c r="N51" s="33"/>
      <c r="O51" s="65"/>
    </row>
    <row r="52" spans="1:15" ht="23.25">
      <c r="A52" s="62"/>
      <c r="B52" s="46"/>
      <c r="C52" s="52">
        <v>44609</v>
      </c>
      <c r="D52" s="47" t="b">
        <v>0</v>
      </c>
      <c r="E52" s="47"/>
      <c r="F52" s="37" t="s">
        <v>67</v>
      </c>
      <c r="G52" s="68">
        <v>44610</v>
      </c>
      <c r="H52" s="39" t="b">
        <v>1</v>
      </c>
      <c r="I52" s="40" t="s">
        <v>14</v>
      </c>
      <c r="J52" s="41">
        <v>-1</v>
      </c>
      <c r="K52" s="42">
        <v>1</v>
      </c>
      <c r="L52" s="64" t="str">
        <v>ok</v>
      </c>
      <c r="M52" s="44">
        <v>0</v>
      </c>
      <c r="N52" s="33"/>
      <c r="O52" s="65"/>
    </row>
    <row r="53" spans="1:15" ht="23.25">
      <c r="A53" s="62"/>
      <c r="B53" s="46"/>
      <c r="C53" s="52">
        <v>44609</v>
      </c>
      <c r="D53" s="47" t="b">
        <v>0</v>
      </c>
      <c r="E53" s="47"/>
      <c r="F53" s="37" t="s">
        <v>68</v>
      </c>
      <c r="G53" s="68">
        <v>44610</v>
      </c>
      <c r="H53" s="39" t="b">
        <v>1</v>
      </c>
      <c r="I53" s="40" t="s">
        <v>14</v>
      </c>
      <c r="J53" s="41">
        <v>-1</v>
      </c>
      <c r="K53" s="42">
        <v>1</v>
      </c>
      <c r="L53" s="64" t="str">
        <v>ok</v>
      </c>
      <c r="M53" s="44">
        <v>0</v>
      </c>
      <c r="N53" s="33"/>
      <c r="O53" s="65"/>
    </row>
    <row r="54" spans="1:15" ht="23.25">
      <c r="A54" s="62"/>
      <c r="B54" s="46"/>
      <c r="C54" s="52">
        <v>44609</v>
      </c>
      <c r="D54" s="47" t="b">
        <v>0</v>
      </c>
      <c r="E54" s="47"/>
      <c r="F54" s="37" t="s">
        <v>69</v>
      </c>
      <c r="G54" s="68">
        <v>44610</v>
      </c>
      <c r="H54" s="39" t="b">
        <v>1</v>
      </c>
      <c r="I54" s="40" t="s">
        <v>14</v>
      </c>
      <c r="J54" s="41">
        <v>-1</v>
      </c>
      <c r="K54" s="42">
        <v>1</v>
      </c>
      <c r="L54" s="64" t="str">
        <v>ok</v>
      </c>
      <c r="M54" s="44">
        <v>0</v>
      </c>
      <c r="N54" s="33"/>
      <c r="O54" s="65"/>
    </row>
    <row r="55" spans="1:15" ht="23.25">
      <c r="A55" s="62"/>
      <c r="B55" s="46"/>
      <c r="C55" s="67">
        <v>44611</v>
      </c>
      <c r="D55" s="47" t="b">
        <v>0</v>
      </c>
      <c r="E55" s="47"/>
      <c r="F55" s="37" t="s">
        <v>70</v>
      </c>
      <c r="G55" s="68">
        <v>44610</v>
      </c>
      <c r="H55" s="39" t="b">
        <v>0</v>
      </c>
      <c r="I55" s="40" t="s">
        <v>24</v>
      </c>
      <c r="J55" s="41">
        <v>-2</v>
      </c>
      <c r="K55" s="42">
        <v>2</v>
      </c>
      <c r="L55" s="64" t="str">
        <v>ok</v>
      </c>
      <c r="M55" s="44">
        <v>0</v>
      </c>
      <c r="N55" s="33"/>
      <c r="O55" s="65"/>
    </row>
    <row r="56" spans="1:15" ht="23.25">
      <c r="A56" s="62"/>
      <c r="B56" s="46"/>
      <c r="C56" s="52">
        <v>44613.346487453702</v>
      </c>
      <c r="D56" s="47" t="b">
        <v>1</v>
      </c>
      <c r="E56" s="47"/>
      <c r="F56" s="37" t="s">
        <v>71</v>
      </c>
      <c r="G56" s="68"/>
      <c r="H56" s="39" t="b">
        <v>1</v>
      </c>
      <c r="I56" s="40" t="s">
        <v>24</v>
      </c>
      <c r="J56" s="41">
        <v>-1</v>
      </c>
      <c r="K56" s="42"/>
      <c r="L56" s="64" t="str">
        <v>En attente</v>
      </c>
      <c r="M56" s="44">
        <v>-1</v>
      </c>
      <c r="N56" s="33"/>
      <c r="O56" s="65"/>
    </row>
    <row r="57" spans="1:15" ht="23.25">
      <c r="A57" s="62"/>
      <c r="B57" s="46"/>
      <c r="C57" s="52">
        <v>44613.346474027778</v>
      </c>
      <c r="D57" s="47" t="b">
        <v>1</v>
      </c>
      <c r="E57" s="47"/>
      <c r="F57" s="37" t="s">
        <v>72</v>
      </c>
      <c r="G57" s="68"/>
      <c r="H57" s="39" t="b">
        <v>0</v>
      </c>
      <c r="I57" s="40" t="s">
        <v>24</v>
      </c>
      <c r="J57" s="41">
        <v>-1</v>
      </c>
      <c r="K57" s="42"/>
      <c r="L57" s="64" t="str">
        <v>En attente</v>
      </c>
      <c r="M57" s="44">
        <v>-1</v>
      </c>
      <c r="N57" s="33"/>
      <c r="O57" s="65"/>
    </row>
    <row r="58" spans="1:15" ht="23.25">
      <c r="A58" s="62"/>
      <c r="B58" s="46"/>
      <c r="C58" s="52">
        <v>44613.346411377315</v>
      </c>
      <c r="D58" s="47" t="b">
        <v>1</v>
      </c>
      <c r="E58" s="47"/>
      <c r="F58" s="37" t="s">
        <v>73</v>
      </c>
      <c r="G58" s="68"/>
      <c r="H58" s="39" t="b">
        <v>1</v>
      </c>
      <c r="I58" s="40" t="s">
        <v>24</v>
      </c>
      <c r="J58" s="41">
        <v>-1</v>
      </c>
      <c r="K58" s="42">
        <v>1</v>
      </c>
      <c r="L58" s="64" t="str">
        <v>ok</v>
      </c>
      <c r="M58" s="44">
        <v>0</v>
      </c>
      <c r="N58" s="33"/>
      <c r="O58" s="65"/>
    </row>
    <row r="59" spans="1:15" ht="23.25">
      <c r="A59" s="62"/>
      <c r="B59" s="46"/>
      <c r="C59" s="52">
        <v>44613.346393159722</v>
      </c>
      <c r="D59" s="47" t="b">
        <v>1</v>
      </c>
      <c r="E59" s="47"/>
      <c r="F59" s="37" t="s">
        <v>74</v>
      </c>
      <c r="G59" s="68"/>
      <c r="H59" s="39" t="b">
        <v>1</v>
      </c>
      <c r="I59" s="40" t="s">
        <v>24</v>
      </c>
      <c r="J59" s="41">
        <v>-1</v>
      </c>
      <c r="K59" s="42">
        <v>1</v>
      </c>
      <c r="L59" s="64" t="str">
        <v>ok</v>
      </c>
      <c r="M59" s="44">
        <v>0</v>
      </c>
      <c r="N59" s="33"/>
      <c r="O59" s="65"/>
    </row>
    <row r="60" spans="1:15" ht="23.25">
      <c r="A60" s="62"/>
      <c r="B60" s="46"/>
      <c r="C60" s="52">
        <v>44613.346381377312</v>
      </c>
      <c r="D60" s="47" t="b">
        <v>1</v>
      </c>
      <c r="E60" s="47"/>
      <c r="F60" s="37" t="s">
        <v>75</v>
      </c>
      <c r="G60" s="68"/>
      <c r="H60" s="39" t="b">
        <v>1</v>
      </c>
      <c r="I60" s="40" t="s">
        <v>27</v>
      </c>
      <c r="J60" s="41">
        <v>-1</v>
      </c>
      <c r="K60" s="42"/>
      <c r="L60" s="64" t="str">
        <v>En attente</v>
      </c>
      <c r="M60" s="44">
        <v>-1</v>
      </c>
      <c r="N60" s="33"/>
      <c r="O60" s="65"/>
    </row>
    <row r="61" spans="1:15" ht="23.25">
      <c r="A61" s="62"/>
      <c r="B61" s="46"/>
      <c r="C61" s="52">
        <v>44613.346361550924</v>
      </c>
      <c r="D61" s="47" t="b">
        <v>1</v>
      </c>
      <c r="E61" s="47"/>
      <c r="F61" s="37" t="s">
        <v>76</v>
      </c>
      <c r="G61" s="68">
        <v>44610</v>
      </c>
      <c r="H61" s="39" t="b">
        <v>1</v>
      </c>
      <c r="I61" s="40" t="s">
        <v>27</v>
      </c>
      <c r="J61" s="41">
        <v>-1</v>
      </c>
      <c r="K61" s="42">
        <v>1</v>
      </c>
      <c r="L61" s="64" t="str">
        <v>ok</v>
      </c>
      <c r="M61" s="44">
        <v>0</v>
      </c>
      <c r="N61" s="33"/>
      <c r="O61" s="65"/>
    </row>
    <row r="62" spans="1:15" ht="23.25">
      <c r="A62" s="62"/>
      <c r="B62" s="46"/>
      <c r="C62" s="52">
        <v>44613.346337314812</v>
      </c>
      <c r="D62" s="47" t="b">
        <v>1</v>
      </c>
      <c r="E62" s="47"/>
      <c r="F62" s="37" t="s">
        <v>77</v>
      </c>
      <c r="G62" s="68">
        <v>44610</v>
      </c>
      <c r="H62" s="39" t="b">
        <v>1</v>
      </c>
      <c r="I62" s="40" t="s">
        <v>27</v>
      </c>
      <c r="J62" s="41">
        <v>-1</v>
      </c>
      <c r="K62" s="42">
        <v>1</v>
      </c>
      <c r="L62" s="64" t="str">
        <v>ok</v>
      </c>
      <c r="M62" s="44">
        <v>0</v>
      </c>
      <c r="N62" s="33"/>
      <c r="O62" s="65"/>
    </row>
    <row r="63" spans="1:15" ht="23.25">
      <c r="A63" s="62"/>
      <c r="B63" s="46"/>
      <c r="C63" s="52">
        <v>44613.34632271991</v>
      </c>
      <c r="D63" s="47" t="b">
        <v>1</v>
      </c>
      <c r="E63" s="47"/>
      <c r="F63" s="37" t="s">
        <v>78</v>
      </c>
      <c r="G63" s="68">
        <v>44610</v>
      </c>
      <c r="H63" s="39" t="b">
        <v>1</v>
      </c>
      <c r="I63" s="40" t="s">
        <v>27</v>
      </c>
      <c r="J63" s="41">
        <v>-1</v>
      </c>
      <c r="K63" s="42">
        <v>1</v>
      </c>
      <c r="L63" s="64" t="str">
        <v>ok</v>
      </c>
      <c r="M63" s="44">
        <v>0</v>
      </c>
      <c r="N63" s="33"/>
      <c r="O63" s="65"/>
    </row>
    <row r="64" spans="1:15" ht="23.25">
      <c r="A64" s="62"/>
      <c r="B64" s="46"/>
      <c r="C64" s="52">
        <v>44613.346321458332</v>
      </c>
      <c r="D64" s="47" t="b">
        <v>1</v>
      </c>
      <c r="E64" s="47"/>
      <c r="F64" s="37" t="s">
        <v>79</v>
      </c>
      <c r="G64" s="68">
        <v>44610</v>
      </c>
      <c r="H64" s="39" t="b">
        <v>1</v>
      </c>
      <c r="I64" s="40" t="s">
        <v>20</v>
      </c>
      <c r="J64" s="41">
        <v>-1</v>
      </c>
      <c r="K64" s="42">
        <v>1</v>
      </c>
      <c r="L64" s="64" t="str">
        <v>ok</v>
      </c>
      <c r="M64" s="44">
        <v>0</v>
      </c>
      <c r="N64" s="33"/>
      <c r="O64" s="65"/>
    </row>
    <row r="65" spans="1:15" ht="23.25">
      <c r="A65" s="62"/>
      <c r="B65" s="46"/>
      <c r="C65" s="52">
        <v>44613.34629267361</v>
      </c>
      <c r="D65" s="47" t="b">
        <v>1</v>
      </c>
      <c r="E65" s="47"/>
      <c r="F65" s="37" t="s">
        <v>80</v>
      </c>
      <c r="G65" s="68">
        <v>44610</v>
      </c>
      <c r="H65" s="39" t="b">
        <v>1</v>
      </c>
      <c r="I65" s="40" t="s">
        <v>20</v>
      </c>
      <c r="J65" s="41">
        <v>-1</v>
      </c>
      <c r="K65" s="42">
        <v>1</v>
      </c>
      <c r="L65" s="64" t="str">
        <v>ok</v>
      </c>
      <c r="M65" s="44">
        <v>0</v>
      </c>
      <c r="N65" s="33"/>
      <c r="O65" s="65"/>
    </row>
    <row r="66" spans="1:15" ht="23.25">
      <c r="A66" s="62"/>
      <c r="B66" s="46"/>
      <c r="C66" s="52">
        <v>44613.346279606485</v>
      </c>
      <c r="D66" s="47" t="b">
        <v>1</v>
      </c>
      <c r="E66" s="47"/>
      <c r="F66" s="37" t="s">
        <v>81</v>
      </c>
      <c r="G66" s="68">
        <v>44610</v>
      </c>
      <c r="H66" s="39" t="b">
        <v>1</v>
      </c>
      <c r="I66" s="40" t="s">
        <v>20</v>
      </c>
      <c r="J66" s="41">
        <v>-1</v>
      </c>
      <c r="K66" s="42">
        <v>1</v>
      </c>
      <c r="L66" s="64" t="str">
        <v>ok</v>
      </c>
      <c r="M66" s="44">
        <v>0</v>
      </c>
      <c r="N66" s="33"/>
      <c r="O66" s="65"/>
    </row>
    <row r="67" spans="1:15" ht="23.25">
      <c r="A67" s="62"/>
      <c r="B67" s="46"/>
      <c r="C67" s="52">
        <v>44611.963470844908</v>
      </c>
      <c r="D67" s="47" t="b">
        <v>1</v>
      </c>
      <c r="E67" s="47"/>
      <c r="F67" s="37" t="s">
        <v>82</v>
      </c>
      <c r="G67" s="68">
        <v>44610</v>
      </c>
      <c r="H67" s="39" t="b">
        <v>1</v>
      </c>
      <c r="I67" s="40" t="s">
        <v>20</v>
      </c>
      <c r="J67" s="41">
        <v>-1</v>
      </c>
      <c r="K67" s="42">
        <v>1</v>
      </c>
      <c r="L67" s="64" t="str">
        <v>ok</v>
      </c>
      <c r="M67" s="44">
        <v>0</v>
      </c>
      <c r="N67" s="33"/>
      <c r="O67" s="65"/>
    </row>
    <row r="68" spans="1:15" ht="23.25">
      <c r="A68" s="62"/>
      <c r="B68" s="46"/>
      <c r="C68" s="52">
        <v>44621.88699741898</v>
      </c>
      <c r="D68" s="47" t="b">
        <v>1</v>
      </c>
      <c r="E68" s="47"/>
      <c r="F68" s="37" t="s">
        <v>83</v>
      </c>
      <c r="G68" s="68">
        <v>44611</v>
      </c>
      <c r="H68" s="39" t="b">
        <v>1</v>
      </c>
      <c r="I68" s="40" t="s">
        <v>20</v>
      </c>
      <c r="J68" s="41">
        <v>-1</v>
      </c>
      <c r="K68" s="42">
        <v>1</v>
      </c>
      <c r="L68" s="64" t="str">
        <v>ok</v>
      </c>
      <c r="M68" s="44">
        <v>0</v>
      </c>
      <c r="N68" s="33"/>
      <c r="O68" s="65"/>
    </row>
    <row r="69" spans="1:15" ht="23.25">
      <c r="A69" s="62"/>
      <c r="B69" s="46"/>
      <c r="C69" s="52">
        <v>44622.985146701394</v>
      </c>
      <c r="D69" s="47" t="b">
        <v>1</v>
      </c>
      <c r="E69" s="47"/>
      <c r="F69" s="37" t="s">
        <v>84</v>
      </c>
      <c r="G69" s="73"/>
      <c r="H69" s="39" t="b">
        <v>0</v>
      </c>
      <c r="I69" s="40" t="s">
        <v>16</v>
      </c>
      <c r="J69" s="41">
        <v>-1</v>
      </c>
      <c r="K69" s="42">
        <v>1</v>
      </c>
      <c r="L69" s="64" t="str">
        <v>ok</v>
      </c>
      <c r="M69" s="44">
        <v>0</v>
      </c>
      <c r="N69" s="33"/>
      <c r="O69" s="65"/>
    </row>
    <row r="70" spans="1:15" ht="23.25">
      <c r="A70" s="62"/>
      <c r="B70" s="46"/>
      <c r="C70" s="52">
        <v>44622.985159733798</v>
      </c>
      <c r="D70" s="47" t="b">
        <v>1</v>
      </c>
      <c r="E70" s="47"/>
      <c r="F70" s="37" t="s">
        <v>85</v>
      </c>
      <c r="G70" s="73"/>
      <c r="H70" s="39" t="b">
        <v>0</v>
      </c>
      <c r="I70" s="40" t="s">
        <v>27</v>
      </c>
      <c r="J70" s="41">
        <v>-2</v>
      </c>
      <c r="K70" s="42">
        <v>2</v>
      </c>
      <c r="L70" s="64" t="str">
        <v>ok</v>
      </c>
      <c r="M70" s="44">
        <v>0</v>
      </c>
      <c r="N70" s="33"/>
      <c r="O70" s="65"/>
    </row>
    <row r="71" spans="1:15" ht="23.25">
      <c r="A71" s="62"/>
      <c r="B71" s="46"/>
      <c r="C71" s="52">
        <v>44622.985176689814</v>
      </c>
      <c r="D71" s="47" t="b">
        <v>1</v>
      </c>
      <c r="E71" s="47"/>
      <c r="F71" s="74" t="s">
        <v>86</v>
      </c>
      <c r="G71" s="73"/>
      <c r="H71" s="39" t="b">
        <v>0</v>
      </c>
      <c r="I71" s="40" t="s">
        <v>24</v>
      </c>
      <c r="J71" s="41"/>
      <c r="K71" s="42">
        <v>3</v>
      </c>
      <c r="L71" s="64" t="str">
        <v>En attente</v>
      </c>
      <c r="M71" s="44">
        <v>3</v>
      </c>
      <c r="N71" s="33"/>
      <c r="O71" s="65"/>
    </row>
    <row r="72" spans="1:15" ht="23.25">
      <c r="A72" s="62"/>
      <c r="B72" s="46"/>
      <c r="C72" s="52"/>
      <c r="D72" s="47" t="b">
        <v>0</v>
      </c>
      <c r="E72" s="47"/>
      <c r="F72" s="74">
        <v>25</v>
      </c>
      <c r="G72" s="73"/>
      <c r="H72" s="39" t="b">
        <v>0</v>
      </c>
      <c r="I72" s="40"/>
      <c r="J72" s="41"/>
      <c r="K72" s="42"/>
      <c r="L72" s="64" t="str">
        <v>ok</v>
      </c>
      <c r="M72" s="44">
        <v>0</v>
      </c>
      <c r="N72" s="33"/>
      <c r="O72" s="65"/>
    </row>
    <row r="73" spans="1:15" ht="23.25">
      <c r="A73" s="62"/>
      <c r="B73" s="46"/>
      <c r="C73" s="52"/>
      <c r="D73" s="47" t="b">
        <v>0</v>
      </c>
      <c r="E73" s="47"/>
      <c r="F73" s="74" t="s">
        <v>87</v>
      </c>
      <c r="G73" s="73"/>
      <c r="H73" s="39" t="b">
        <v>0</v>
      </c>
      <c r="I73" s="40"/>
      <c r="J73" s="41"/>
      <c r="K73" s="42"/>
      <c r="L73" s="64" t="str">
        <v>ok</v>
      </c>
      <c r="M73" s="44">
        <v>0</v>
      </c>
      <c r="N73" s="33"/>
      <c r="O73" s="65"/>
    </row>
    <row r="74" spans="1:15" ht="23.25">
      <c r="A74" s="62"/>
      <c r="B74" s="46"/>
      <c r="C74" s="52">
        <v>44622.985180949079</v>
      </c>
      <c r="D74" s="47" t="b">
        <v>1</v>
      </c>
      <c r="E74" s="47"/>
      <c r="F74" s="74" t="s">
        <v>88</v>
      </c>
      <c r="G74" s="73"/>
      <c r="H74" s="39" t="b">
        <v>0</v>
      </c>
      <c r="I74" s="75" t="s">
        <v>89</v>
      </c>
      <c r="J74" s="76">
        <v>-4</v>
      </c>
      <c r="K74" s="42">
        <v>0</v>
      </c>
      <c r="L74" s="64" t="str">
        <v>En attente</v>
      </c>
      <c r="M74" s="44">
        <v>-4</v>
      </c>
      <c r="N74" s="33"/>
      <c r="O74" s="65"/>
    </row>
    <row r="75" spans="1:15" ht="23.25">
      <c r="A75" s="62"/>
      <c r="B75" s="46"/>
      <c r="C75" s="52">
        <v>44622.985223460651</v>
      </c>
      <c r="D75" s="47" t="b">
        <v>1</v>
      </c>
      <c r="E75" s="47"/>
      <c r="F75" s="74" t="s">
        <v>90</v>
      </c>
      <c r="G75" s="73"/>
      <c r="H75" s="39" t="b">
        <v>0</v>
      </c>
      <c r="I75" s="77" t="s">
        <v>91</v>
      </c>
      <c r="J75" s="78">
        <v>-1</v>
      </c>
      <c r="K75" s="42">
        <v>1</v>
      </c>
      <c r="L75" s="64" t="str">
        <v>ok</v>
      </c>
      <c r="M75" s="44">
        <v>0</v>
      </c>
      <c r="N75" s="33"/>
      <c r="O75" s="65"/>
    </row>
    <row r="76" spans="1:15" ht="23.25">
      <c r="A76" s="62"/>
      <c r="B76" s="46"/>
      <c r="C76" s="52"/>
      <c r="D76" s="47" t="b">
        <v>0</v>
      </c>
      <c r="E76" s="47"/>
      <c r="F76" s="74"/>
      <c r="G76" s="73"/>
      <c r="H76" s="39" t="b">
        <v>0</v>
      </c>
      <c r="I76" s="77"/>
      <c r="J76" s="78"/>
      <c r="K76" s="42"/>
      <c r="L76" s="64" t="str">
        <v>ok</v>
      </c>
      <c r="M76" s="44">
        <v>0</v>
      </c>
      <c r="N76" s="33"/>
      <c r="O76" s="65"/>
    </row>
    <row r="77" spans="1:15" ht="23.25">
      <c r="A77" s="62"/>
      <c r="B77" s="46"/>
      <c r="C77" s="52"/>
      <c r="D77" s="47" t="b">
        <v>0</v>
      </c>
      <c r="E77" s="47"/>
      <c r="F77" s="74" t="s">
        <v>92</v>
      </c>
      <c r="G77" s="73"/>
      <c r="H77" s="39" t="b">
        <v>0</v>
      </c>
      <c r="I77" s="77" t="s">
        <v>93</v>
      </c>
      <c r="J77" s="78">
        <v>-2</v>
      </c>
      <c r="K77" s="42"/>
      <c r="L77" s="64" t="str">
        <v>En attente</v>
      </c>
      <c r="M77" s="44">
        <v>-2</v>
      </c>
      <c r="N77" s="33"/>
      <c r="O77" s="65"/>
    </row>
    <row r="78" spans="1:15" ht="23.25">
      <c r="A78" s="62"/>
      <c r="B78" s="46"/>
      <c r="C78" s="52"/>
      <c r="D78" s="47" t="b">
        <v>0</v>
      </c>
      <c r="E78" s="47"/>
      <c r="F78" s="74"/>
      <c r="G78" s="73"/>
      <c r="H78" s="39" t="b">
        <v>0</v>
      </c>
      <c r="I78" s="77" t="s">
        <v>94</v>
      </c>
      <c r="J78" s="78">
        <v>-2</v>
      </c>
      <c r="K78" s="42"/>
      <c r="L78" s="79" t="str">
        <v>En attente</v>
      </c>
      <c r="M78" s="44">
        <v>-2</v>
      </c>
      <c r="N78" s="33"/>
      <c r="O78" s="65"/>
    </row>
    <row r="79" spans="1:15" ht="23.25">
      <c r="A79" s="62"/>
      <c r="B79" s="46"/>
      <c r="C79" s="52"/>
      <c r="D79" s="47" t="b">
        <v>0</v>
      </c>
      <c r="E79" s="47"/>
      <c r="F79" s="74"/>
      <c r="G79" s="73"/>
      <c r="H79" s="39" t="b">
        <v>0</v>
      </c>
      <c r="I79" s="77" t="s">
        <v>93</v>
      </c>
      <c r="J79" s="78">
        <v>-3</v>
      </c>
      <c r="K79" s="42"/>
      <c r="L79" s="79" t="str">
        <v>En attente</v>
      </c>
      <c r="M79" s="44">
        <v>-3</v>
      </c>
      <c r="N79" s="33"/>
      <c r="O79" s="65"/>
    </row>
    <row r="80" spans="1:15" ht="23.25">
      <c r="A80" s="62"/>
      <c r="B80" s="46"/>
      <c r="C80" s="52"/>
      <c r="D80" s="47" t="b">
        <v>0</v>
      </c>
      <c r="E80" s="47"/>
      <c r="F80" s="74"/>
      <c r="G80" s="73"/>
      <c r="H80" s="39" t="b">
        <v>0</v>
      </c>
      <c r="I80" s="77"/>
      <c r="J80" s="78"/>
      <c r="K80" s="42">
        <v>2</v>
      </c>
      <c r="L80" s="79" t="str">
        <v>En attente</v>
      </c>
      <c r="M80" s="44">
        <v>2</v>
      </c>
      <c r="N80" s="33"/>
      <c r="O80" s="65"/>
    </row>
    <row r="81" spans="1:15" ht="23.25">
      <c r="A81" s="62"/>
      <c r="B81" s="46"/>
      <c r="C81" s="52"/>
      <c r="D81" s="47" t="b">
        <v>0</v>
      </c>
      <c r="E81" s="47"/>
      <c r="F81" s="74"/>
      <c r="G81" s="73"/>
      <c r="H81" s="39" t="b">
        <v>0</v>
      </c>
      <c r="I81" s="77"/>
      <c r="J81" s="78"/>
      <c r="K81" s="42"/>
      <c r="L81" s="79" t="str">
        <v>ok</v>
      </c>
      <c r="M81" s="44">
        <v>0</v>
      </c>
      <c r="N81" s="33"/>
      <c r="O81" s="65"/>
    </row>
    <row r="82" spans="1:15" ht="23.25">
      <c r="A82" s="62"/>
      <c r="B82" s="46"/>
      <c r="C82" s="52"/>
      <c r="D82" s="47" t="b">
        <v>0</v>
      </c>
      <c r="E82" s="47"/>
      <c r="F82" s="74"/>
      <c r="G82" s="73"/>
      <c r="H82" s="39" t="b">
        <v>0</v>
      </c>
      <c r="I82" s="80" t="s">
        <v>17</v>
      </c>
      <c r="J82" s="81">
        <f>ABS(SUMIFS(J71:J78,I71:I78,"XX*"))</f>
        <v>4</v>
      </c>
      <c r="K82" s="42"/>
      <c r="L82" s="79" t="str">
        <v>En attente</v>
      </c>
      <c r="M82" s="44">
        <v>4</v>
      </c>
      <c r="N82" s="33"/>
      <c r="O82" s="65"/>
    </row>
    <row r="83" spans="1:15" ht="23.25">
      <c r="A83" s="62"/>
      <c r="B83" s="46"/>
      <c r="C83" s="52"/>
      <c r="D83" s="47" t="b">
        <v>0</v>
      </c>
      <c r="E83" s="47"/>
      <c r="F83" s="74"/>
      <c r="G83" s="73"/>
      <c r="H83" s="39" t="b">
        <v>0</v>
      </c>
      <c r="I83" s="40"/>
      <c r="J83" s="81" t="s">
        <v>113</v>
      </c>
      <c r="K83" s="42"/>
      <c r="L83" s="79" t="e">
        <v>#VALUE!</v>
      </c>
      <c r="M83" s="44" t="e">
        <v>#VALUE!</v>
      </c>
      <c r="N83" s="33"/>
      <c r="O83" s="65"/>
    </row>
    <row r="84" spans="1:15" ht="23.25">
      <c r="A84" s="62"/>
      <c r="B84" s="46"/>
      <c r="C84" s="52"/>
      <c r="D84" s="47" t="b">
        <v>0</v>
      </c>
      <c r="E84" s="47"/>
      <c r="F84" s="37"/>
      <c r="G84" s="73"/>
      <c r="H84" s="39" t="b">
        <v>0</v>
      </c>
      <c r="I84" s="40"/>
      <c r="J84" s="41"/>
      <c r="K84" s="42">
        <v>2</v>
      </c>
      <c r="L84" s="79" t="str">
        <v>En attente</v>
      </c>
      <c r="M84" s="44">
        <v>2</v>
      </c>
      <c r="N84" s="33"/>
      <c r="O84" s="65"/>
    </row>
    <row r="85" spans="1:15" ht="23.25">
      <c r="A85" s="62"/>
      <c r="B85" s="46"/>
      <c r="C85" s="52"/>
      <c r="D85" s="47" t="b">
        <v>0</v>
      </c>
      <c r="E85" s="47"/>
      <c r="F85" s="37"/>
      <c r="G85" s="73"/>
      <c r="H85" s="39" t="b">
        <v>0</v>
      </c>
      <c r="I85" s="40"/>
      <c r="J85" s="41"/>
      <c r="K85" s="42">
        <v>1</v>
      </c>
      <c r="L85" s="79" t="str">
        <v>En attente</v>
      </c>
      <c r="M85" s="44">
        <v>1</v>
      </c>
      <c r="N85" s="33"/>
      <c r="O85" s="65"/>
    </row>
    <row r="86" spans="1:15" ht="23.25">
      <c r="A86" s="62"/>
      <c r="B86" s="46"/>
      <c r="C86" s="52"/>
      <c r="D86" s="47" t="b">
        <v>0</v>
      </c>
      <c r="E86" s="47"/>
      <c r="F86" s="37"/>
      <c r="G86" s="73"/>
      <c r="H86" s="39" t="b">
        <v>0</v>
      </c>
      <c r="I86" s="40"/>
      <c r="J86" s="41"/>
      <c r="K86" s="42"/>
      <c r="L86" s="79" t="str">
        <v>ok</v>
      </c>
      <c r="M86" s="44">
        <v>0</v>
      </c>
      <c r="N86" s="33"/>
      <c r="O86" s="65"/>
    </row>
    <row r="87" spans="1:15" ht="23.25">
      <c r="A87" s="62"/>
      <c r="B87" s="46"/>
      <c r="C87" s="52"/>
      <c r="D87" s="47" t="b">
        <v>0</v>
      </c>
      <c r="E87" s="47"/>
      <c r="F87" s="37"/>
      <c r="G87" s="73"/>
      <c r="H87" s="39" t="b">
        <v>0</v>
      </c>
      <c r="I87" s="40"/>
      <c r="J87" s="41"/>
      <c r="K87" s="42"/>
      <c r="L87" s="79" t="str">
        <v>ok</v>
      </c>
      <c r="M87" s="44">
        <v>0</v>
      </c>
      <c r="N87" s="33"/>
      <c r="O87" s="65"/>
    </row>
    <row r="88" spans="1:15" ht="23.25">
      <c r="A88" s="62"/>
      <c r="B88" s="46"/>
      <c r="C88" s="52"/>
      <c r="D88" s="47" t="b">
        <v>0</v>
      </c>
      <c r="E88" s="47"/>
      <c r="F88" s="37"/>
      <c r="G88" s="73"/>
      <c r="H88" s="39" t="b">
        <v>0</v>
      </c>
      <c r="I88" s="40"/>
      <c r="J88" s="41"/>
      <c r="K88" s="42"/>
      <c r="L88" s="79" t="str">
        <v>ok</v>
      </c>
      <c r="M88" s="44">
        <v>0</v>
      </c>
      <c r="N88" s="33"/>
      <c r="O88" s="65"/>
    </row>
    <row r="89" spans="1:15" ht="37.5" customHeight="1">
      <c r="A89" s="136" t="s">
        <v>95</v>
      </c>
      <c r="B89" s="129"/>
      <c r="C89" s="138"/>
      <c r="D89" s="129"/>
      <c r="E89" s="56"/>
      <c r="F89" s="137" t="s">
        <v>96</v>
      </c>
      <c r="G89" s="129"/>
      <c r="H89" s="57" t="b">
        <v>0</v>
      </c>
      <c r="I89" s="58" t="s">
        <v>36</v>
      </c>
      <c r="J89" s="82" t="e">
        <f>SUM(M48:M88)</f>
        <v>#VALUE!</v>
      </c>
      <c r="K89" s="137" t="s">
        <v>97</v>
      </c>
      <c r="L89" s="129"/>
      <c r="M89" s="129" t="e">
        <v>#VALUE!</v>
      </c>
      <c r="N89" s="72" t="s">
        <v>95</v>
      </c>
      <c r="O89" s="61"/>
    </row>
    <row r="90" spans="1:15" ht="23.25">
      <c r="A90" s="62"/>
      <c r="B90" s="46"/>
      <c r="C90" s="52"/>
      <c r="D90" s="47" t="b">
        <v>0</v>
      </c>
      <c r="E90" s="47"/>
      <c r="F90" s="37"/>
      <c r="G90" s="73"/>
      <c r="H90" s="39" t="b">
        <v>0</v>
      </c>
      <c r="I90" s="40"/>
      <c r="J90" s="41"/>
      <c r="K90" s="42"/>
      <c r="L90" s="83"/>
      <c r="M90" s="44">
        <v>0</v>
      </c>
      <c r="N90" s="33"/>
      <c r="O90" s="65"/>
    </row>
    <row r="91" spans="1:15" ht="23.25">
      <c r="A91" s="62"/>
      <c r="B91" s="46"/>
      <c r="C91" s="52"/>
      <c r="D91" s="47" t="b">
        <v>0</v>
      </c>
      <c r="E91" s="47"/>
      <c r="F91" s="37"/>
      <c r="G91" s="73"/>
      <c r="H91" s="39" t="b">
        <v>0</v>
      </c>
      <c r="I91" s="40"/>
      <c r="J91" s="41"/>
      <c r="K91" s="42"/>
      <c r="L91" s="83"/>
      <c r="M91" s="44">
        <v>0</v>
      </c>
      <c r="N91" s="33"/>
      <c r="O91" s="65"/>
    </row>
    <row r="92" spans="1:15" ht="23.25">
      <c r="A92" s="62"/>
      <c r="B92" s="46"/>
      <c r="C92" s="52"/>
      <c r="D92" s="47" t="b">
        <v>0</v>
      </c>
      <c r="E92" s="47"/>
      <c r="F92" s="37"/>
      <c r="G92" s="73"/>
      <c r="H92" s="39" t="b">
        <v>0</v>
      </c>
      <c r="I92" s="40"/>
      <c r="J92" s="41"/>
      <c r="K92" s="42"/>
      <c r="L92" s="83"/>
      <c r="M92" s="44">
        <v>0</v>
      </c>
      <c r="N92" s="33"/>
      <c r="O92" s="65"/>
    </row>
    <row r="93" spans="1:15" ht="23.25">
      <c r="A93" s="62"/>
      <c r="B93" s="46"/>
      <c r="C93" s="52"/>
      <c r="D93" s="47" t="b">
        <v>0</v>
      </c>
      <c r="E93" s="47"/>
      <c r="F93" s="37"/>
      <c r="G93" s="73"/>
      <c r="H93" s="39" t="b">
        <v>0</v>
      </c>
      <c r="I93" s="40"/>
      <c r="J93" s="41"/>
      <c r="K93" s="42"/>
      <c r="L93" s="83"/>
      <c r="M93" s="44">
        <v>0</v>
      </c>
      <c r="N93" s="33"/>
      <c r="O93" s="65"/>
    </row>
    <row r="94" spans="1:15" ht="23.25">
      <c r="A94" s="62"/>
      <c r="B94" s="46"/>
      <c r="C94" s="52"/>
      <c r="D94" s="47" t="b">
        <v>0</v>
      </c>
      <c r="E94" s="47"/>
      <c r="F94" s="37"/>
      <c r="G94" s="73"/>
      <c r="H94" s="39" t="b">
        <v>0</v>
      </c>
      <c r="I94" s="40"/>
      <c r="J94" s="41"/>
      <c r="K94" s="42"/>
      <c r="L94" s="83"/>
      <c r="M94" s="44">
        <v>0</v>
      </c>
      <c r="N94" s="33"/>
      <c r="O94" s="65"/>
    </row>
    <row r="95" spans="1:15" ht="23.25">
      <c r="A95" s="62"/>
      <c r="B95" s="46"/>
      <c r="C95" s="52"/>
      <c r="D95" s="47" t="b">
        <v>0</v>
      </c>
      <c r="E95" s="47"/>
      <c r="F95" s="37"/>
      <c r="G95" s="73"/>
      <c r="H95" s="39" t="b">
        <v>0</v>
      </c>
      <c r="I95" s="40"/>
      <c r="J95" s="41"/>
      <c r="K95" s="42"/>
      <c r="L95" s="83"/>
      <c r="M95" s="44">
        <v>0</v>
      </c>
      <c r="N95" s="33"/>
      <c r="O95" s="65"/>
    </row>
    <row r="96" spans="1:15" ht="23.25">
      <c r="A96" s="62"/>
      <c r="B96" s="46"/>
      <c r="C96" s="52"/>
      <c r="D96" s="47" t="b">
        <v>0</v>
      </c>
      <c r="E96" s="47"/>
      <c r="F96" s="37"/>
      <c r="G96" s="73"/>
      <c r="H96" s="39" t="b">
        <v>0</v>
      </c>
      <c r="I96" s="40"/>
      <c r="J96" s="41"/>
      <c r="K96" s="42"/>
      <c r="L96" s="83"/>
      <c r="M96" s="44">
        <v>0</v>
      </c>
      <c r="N96" s="33"/>
      <c r="O96" s="65"/>
    </row>
    <row r="97" spans="1:15" ht="23.25">
      <c r="A97" s="62"/>
      <c r="B97" s="46"/>
      <c r="C97" s="52"/>
      <c r="D97" s="47" t="b">
        <v>0</v>
      </c>
      <c r="E97" s="47"/>
      <c r="F97" s="37"/>
      <c r="G97" s="73"/>
      <c r="H97" s="39" t="b">
        <v>0</v>
      </c>
      <c r="I97" s="40"/>
      <c r="J97" s="41"/>
      <c r="K97" s="42"/>
      <c r="L97" s="83"/>
      <c r="M97" s="44">
        <v>0</v>
      </c>
      <c r="N97" s="33"/>
      <c r="O97" s="65"/>
    </row>
    <row r="98" spans="1:15" ht="23.25">
      <c r="A98" s="62"/>
      <c r="B98" s="46"/>
      <c r="C98" s="52"/>
      <c r="D98" s="47" t="b">
        <v>0</v>
      </c>
      <c r="E98" s="47"/>
      <c r="F98" s="37"/>
      <c r="G98" s="73"/>
      <c r="H98" s="39" t="b">
        <v>0</v>
      </c>
      <c r="I98" s="40"/>
      <c r="J98" s="41"/>
      <c r="K98" s="42"/>
      <c r="L98" s="83"/>
      <c r="M98" s="44">
        <v>0</v>
      </c>
      <c r="N98" s="33"/>
      <c r="O98" s="65"/>
    </row>
    <row r="99" spans="1:15" ht="23.25">
      <c r="A99" s="62"/>
      <c r="B99" s="46"/>
      <c r="C99" s="52"/>
      <c r="D99" s="47" t="b">
        <v>0</v>
      </c>
      <c r="E99" s="47"/>
      <c r="F99" s="37"/>
      <c r="G99" s="73"/>
      <c r="H99" s="39" t="b">
        <v>0</v>
      </c>
      <c r="I99" s="40"/>
      <c r="J99" s="41"/>
      <c r="K99" s="42"/>
      <c r="L99" s="83"/>
      <c r="M99" s="44">
        <v>0</v>
      </c>
      <c r="N99" s="33"/>
      <c r="O99" s="65"/>
    </row>
    <row r="100" spans="1:15" ht="23.25">
      <c r="A100" s="62"/>
      <c r="B100" s="46"/>
      <c r="C100" s="52"/>
      <c r="D100" s="47" t="b">
        <v>0</v>
      </c>
      <c r="E100" s="47"/>
      <c r="F100" s="37"/>
      <c r="G100" s="73"/>
      <c r="H100" s="39" t="b">
        <v>0</v>
      </c>
      <c r="I100" s="40"/>
      <c r="J100" s="41"/>
      <c r="K100" s="42"/>
      <c r="L100" s="83"/>
      <c r="M100" s="44">
        <v>0</v>
      </c>
      <c r="N100" s="33"/>
      <c r="O100" s="65"/>
    </row>
    <row r="101" spans="1:15" ht="23.25">
      <c r="A101" s="62"/>
      <c r="B101" s="46"/>
      <c r="C101" s="52"/>
      <c r="D101" s="47" t="b">
        <v>0</v>
      </c>
      <c r="E101" s="47"/>
      <c r="F101" s="37"/>
      <c r="G101" s="73"/>
      <c r="H101" s="39" t="b">
        <v>0</v>
      </c>
      <c r="I101" s="40"/>
      <c r="J101" s="41"/>
      <c r="K101" s="42"/>
      <c r="L101" s="83"/>
      <c r="M101" s="44">
        <v>0</v>
      </c>
      <c r="N101" s="33"/>
      <c r="O101" s="65"/>
    </row>
    <row r="102" spans="1:15" ht="23.25">
      <c r="A102" s="62"/>
      <c r="B102" s="46"/>
      <c r="C102" s="52"/>
      <c r="D102" s="47" t="b">
        <v>0</v>
      </c>
      <c r="E102" s="47"/>
      <c r="F102" s="37"/>
      <c r="G102" s="73"/>
      <c r="H102" s="39" t="b">
        <v>0</v>
      </c>
      <c r="I102" s="40"/>
      <c r="J102" s="41"/>
      <c r="K102" s="42"/>
      <c r="L102" s="83"/>
      <c r="M102" s="44">
        <v>0</v>
      </c>
      <c r="N102" s="33"/>
      <c r="O102" s="65"/>
    </row>
    <row r="103" spans="1:15" ht="23.25">
      <c r="A103" s="62"/>
      <c r="B103" s="46"/>
      <c r="C103" s="52"/>
      <c r="D103" s="47" t="b">
        <v>0</v>
      </c>
      <c r="E103" s="47"/>
      <c r="F103" s="37"/>
      <c r="G103" s="73"/>
      <c r="H103" s="39" t="b">
        <v>0</v>
      </c>
      <c r="I103" s="40"/>
      <c r="J103" s="41"/>
      <c r="K103" s="42"/>
      <c r="L103" s="83"/>
      <c r="M103" s="44">
        <v>0</v>
      </c>
      <c r="N103" s="33"/>
      <c r="O103" s="65"/>
    </row>
    <row r="104" spans="1:15" ht="23.25">
      <c r="A104" s="62"/>
      <c r="B104" s="46"/>
      <c r="C104" s="52"/>
      <c r="D104" s="47" t="b">
        <v>0</v>
      </c>
      <c r="E104" s="47"/>
      <c r="F104" s="37"/>
      <c r="G104" s="73"/>
      <c r="H104" s="39" t="b">
        <v>0</v>
      </c>
      <c r="I104" s="40"/>
      <c r="J104" s="41"/>
      <c r="K104" s="42"/>
      <c r="L104" s="83"/>
      <c r="M104" s="44">
        <v>0</v>
      </c>
      <c r="N104" s="33"/>
      <c r="O104" s="65"/>
    </row>
    <row r="105" spans="1:15" ht="23.25">
      <c r="A105" s="62"/>
      <c r="B105" s="46"/>
      <c r="C105" s="52"/>
      <c r="D105" s="47" t="b">
        <v>0</v>
      </c>
      <c r="E105" s="47"/>
      <c r="F105" s="37"/>
      <c r="G105" s="73"/>
      <c r="H105" s="39" t="b">
        <v>0</v>
      </c>
      <c r="I105" s="40"/>
      <c r="J105" s="41"/>
      <c r="K105" s="42"/>
      <c r="L105" s="83"/>
      <c r="M105" s="44">
        <v>0</v>
      </c>
      <c r="N105" s="33"/>
      <c r="O105" s="65"/>
    </row>
    <row r="106" spans="1:15" ht="23.25">
      <c r="A106" s="62"/>
      <c r="B106" s="46"/>
      <c r="C106" s="52"/>
      <c r="D106" s="47" t="b">
        <v>0</v>
      </c>
      <c r="E106" s="47"/>
      <c r="F106" s="37"/>
      <c r="G106" s="73"/>
      <c r="H106" s="39" t="b">
        <v>0</v>
      </c>
      <c r="I106" s="40"/>
      <c r="J106" s="41"/>
      <c r="K106" s="42"/>
      <c r="L106" s="83"/>
      <c r="M106" s="44">
        <v>0</v>
      </c>
      <c r="N106" s="33"/>
      <c r="O106" s="65"/>
    </row>
    <row r="107" spans="1:15" ht="23.25">
      <c r="A107" s="62"/>
      <c r="B107" s="46"/>
      <c r="C107" s="52"/>
      <c r="D107" s="47" t="b">
        <v>0</v>
      </c>
      <c r="E107" s="47"/>
      <c r="F107" s="37"/>
      <c r="G107" s="73"/>
      <c r="H107" s="39" t="b">
        <v>0</v>
      </c>
      <c r="I107" s="40"/>
      <c r="J107" s="41"/>
      <c r="K107" s="42"/>
      <c r="L107" s="83"/>
      <c r="M107" s="44">
        <v>0</v>
      </c>
      <c r="N107" s="33"/>
      <c r="O107" s="65"/>
    </row>
    <row r="108" spans="1:15" ht="23.25">
      <c r="A108" s="62"/>
      <c r="B108" s="46"/>
      <c r="C108" s="52"/>
      <c r="D108" s="47" t="b">
        <v>0</v>
      </c>
      <c r="E108" s="47"/>
      <c r="F108" s="37"/>
      <c r="G108" s="73"/>
      <c r="H108" s="39" t="b">
        <v>0</v>
      </c>
      <c r="I108" s="40"/>
      <c r="J108" s="41"/>
      <c r="K108" s="42"/>
      <c r="L108" s="83"/>
      <c r="M108" s="44">
        <v>0</v>
      </c>
      <c r="N108" s="33"/>
      <c r="O108" s="65"/>
    </row>
    <row r="109" spans="1:15" ht="23.25">
      <c r="A109" s="62"/>
      <c r="B109" s="46"/>
      <c r="C109" s="52"/>
      <c r="D109" s="47" t="b">
        <v>0</v>
      </c>
      <c r="E109" s="47"/>
      <c r="F109" s="37"/>
      <c r="G109" s="73"/>
      <c r="H109" s="39" t="b">
        <v>0</v>
      </c>
      <c r="I109" s="40"/>
      <c r="J109" s="41"/>
      <c r="K109" s="42"/>
      <c r="L109" s="83"/>
      <c r="M109" s="44">
        <v>0</v>
      </c>
      <c r="N109" s="33"/>
      <c r="O109" s="65"/>
    </row>
    <row r="110" spans="1:15" ht="23.25">
      <c r="A110" s="62"/>
      <c r="B110" s="46"/>
      <c r="C110" s="52"/>
      <c r="D110" s="47" t="b">
        <v>0</v>
      </c>
      <c r="E110" s="47"/>
      <c r="F110" s="37"/>
      <c r="G110" s="73"/>
      <c r="H110" s="39" t="b">
        <v>0</v>
      </c>
      <c r="I110" s="40"/>
      <c r="J110" s="41"/>
      <c r="K110" s="42"/>
      <c r="L110" s="83"/>
      <c r="M110" s="44">
        <v>0</v>
      </c>
      <c r="N110" s="33"/>
      <c r="O110" s="65"/>
    </row>
    <row r="111" spans="1:15" ht="23.25">
      <c r="A111" s="62"/>
      <c r="B111" s="46"/>
      <c r="C111" s="52"/>
      <c r="D111" s="47" t="b">
        <v>0</v>
      </c>
      <c r="E111" s="47"/>
      <c r="F111" s="37"/>
      <c r="G111" s="73"/>
      <c r="H111" s="39" t="b">
        <v>0</v>
      </c>
      <c r="I111" s="40"/>
      <c r="J111" s="41"/>
      <c r="K111" s="42"/>
      <c r="L111" s="83"/>
      <c r="M111" s="44">
        <v>0</v>
      </c>
      <c r="N111" s="33"/>
      <c r="O111" s="65"/>
    </row>
    <row r="112" spans="1:15" ht="37.5" customHeight="1">
      <c r="A112" s="136" t="s">
        <v>98</v>
      </c>
      <c r="B112" s="129"/>
      <c r="C112" s="138"/>
      <c r="D112" s="129"/>
      <c r="E112" s="56"/>
      <c r="F112" s="137" t="s">
        <v>99</v>
      </c>
      <c r="G112" s="129"/>
      <c r="H112" s="57" t="b">
        <v>0</v>
      </c>
      <c r="I112" s="58" t="s">
        <v>36</v>
      </c>
      <c r="J112" s="82"/>
      <c r="K112" s="137" t="s">
        <v>97</v>
      </c>
      <c r="L112" s="129"/>
      <c r="M112" s="129" t="e">
        <v>#VALUE!</v>
      </c>
      <c r="N112" s="72" t="s">
        <v>98</v>
      </c>
      <c r="O112" s="61"/>
    </row>
    <row r="113" spans="1:15" ht="37.5" customHeight="1">
      <c r="A113" s="84"/>
      <c r="B113" s="84"/>
      <c r="C113" s="84"/>
      <c r="D113" s="84"/>
      <c r="E113" s="84"/>
      <c r="F113" s="84"/>
      <c r="G113" s="10"/>
      <c r="H113" s="10"/>
      <c r="I113" s="10"/>
      <c r="J113" s="128" t="s">
        <v>100</v>
      </c>
      <c r="K113" s="129"/>
      <c r="L113" s="129"/>
      <c r="M113" s="6">
        <v>0</v>
      </c>
      <c r="N113" s="132"/>
      <c r="O113" s="129"/>
    </row>
    <row r="114" spans="1:15" ht="16.5">
      <c r="A114" s="85"/>
      <c r="B114" s="86"/>
      <c r="C114" s="87"/>
      <c r="D114" s="88"/>
      <c r="E114" s="88"/>
      <c r="F114" s="87"/>
      <c r="G114" s="89"/>
      <c r="H114" s="89"/>
      <c r="I114" s="89"/>
      <c r="J114" s="89"/>
      <c r="K114" s="90"/>
      <c r="L114" s="89"/>
      <c r="M114" s="91"/>
      <c r="N114" s="92"/>
      <c r="O114" s="89"/>
    </row>
    <row r="115" spans="1:15" ht="16.5">
      <c r="A115" s="93"/>
      <c r="B115" s="94"/>
      <c r="C115" s="95"/>
      <c r="D115" s="96"/>
      <c r="E115" s="96"/>
      <c r="F115" s="95"/>
      <c r="G115" s="97"/>
      <c r="H115" s="89"/>
      <c r="I115" s="89"/>
      <c r="J115" s="89"/>
      <c r="K115" s="90"/>
      <c r="L115" s="89"/>
      <c r="M115" s="91"/>
      <c r="N115" s="92"/>
      <c r="O115" s="89"/>
    </row>
    <row r="116" spans="1:15" ht="16.5">
      <c r="A116" s="98"/>
      <c r="B116" s="94"/>
      <c r="C116" s="95"/>
      <c r="D116" s="96"/>
      <c r="E116" s="96"/>
      <c r="F116" s="95"/>
      <c r="G116" s="97"/>
      <c r="H116" s="89"/>
      <c r="I116" s="89"/>
      <c r="J116" s="89"/>
      <c r="K116" s="90"/>
      <c r="L116" s="89"/>
      <c r="M116" s="91"/>
      <c r="N116" s="92"/>
      <c r="O116" s="89"/>
    </row>
    <row r="117" spans="1:15" ht="22.5">
      <c r="A117" s="93"/>
      <c r="B117" s="94"/>
      <c r="C117" s="95"/>
      <c r="D117" s="96"/>
      <c r="E117" s="96"/>
      <c r="F117" s="95"/>
      <c r="G117" s="97"/>
      <c r="H117" s="99" t="s">
        <v>101</v>
      </c>
      <c r="I117" s="100" t="s">
        <v>102</v>
      </c>
      <c r="J117" s="101" t="s">
        <v>103</v>
      </c>
      <c r="K117" s="102" t="s">
        <v>104</v>
      </c>
      <c r="L117" s="89"/>
      <c r="M117" s="91"/>
      <c r="N117" s="92"/>
      <c r="O117" s="89"/>
    </row>
    <row r="118" spans="1:15" ht="19.5">
      <c r="A118" s="103"/>
      <c r="B118" s="94"/>
      <c r="C118" s="104"/>
      <c r="D118" s="105"/>
      <c r="E118" s="105"/>
      <c r="F118" s="106"/>
      <c r="G118" s="107"/>
      <c r="H118" s="108" t="s">
        <v>105</v>
      </c>
      <c r="I118" s="109">
        <v>10</v>
      </c>
      <c r="J118" s="110">
        <f>SUMIFS(M9:M112,I9:I112,"Prune")</f>
        <v>-1</v>
      </c>
      <c r="K118" s="111">
        <f t="shared" ref="K118:K122" si="0">SUM(I118:J118)</f>
        <v>9</v>
      </c>
      <c r="L118" s="89"/>
      <c r="M118" s="91"/>
      <c r="N118" s="92"/>
      <c r="O118" s="89"/>
    </row>
    <row r="119" spans="1:15" ht="19.5">
      <c r="A119" s="103"/>
      <c r="B119" s="94"/>
      <c r="C119" s="104"/>
      <c r="D119" s="105"/>
      <c r="E119" s="105"/>
      <c r="F119" s="106"/>
      <c r="G119" s="107"/>
      <c r="H119" s="108" t="s">
        <v>106</v>
      </c>
      <c r="I119" s="109">
        <v>5</v>
      </c>
      <c r="J119" s="110">
        <f>SUMIFS(M9:M112,I9:I112,"Banane")</f>
        <v>-2</v>
      </c>
      <c r="K119" s="111">
        <f t="shared" si="0"/>
        <v>3</v>
      </c>
      <c r="L119" s="89"/>
      <c r="M119" s="91"/>
      <c r="N119" s="92"/>
      <c r="O119" s="89"/>
    </row>
    <row r="120" spans="1:15" ht="19.5">
      <c r="A120" s="103"/>
      <c r="B120" s="94"/>
      <c r="C120" s="112"/>
      <c r="D120" s="105"/>
      <c r="E120" s="105"/>
      <c r="F120" s="106"/>
      <c r="G120" s="107"/>
      <c r="H120" s="108" t="s">
        <v>107</v>
      </c>
      <c r="I120" s="109">
        <v>20</v>
      </c>
      <c r="J120" s="110">
        <f>SUMIFS(M9:M112,I9:I112,"orange")</f>
        <v>-11</v>
      </c>
      <c r="K120" s="113">
        <f t="shared" si="0"/>
        <v>9</v>
      </c>
      <c r="L120" s="89"/>
      <c r="M120" s="91"/>
      <c r="N120" s="92"/>
      <c r="O120" s="89"/>
    </row>
    <row r="121" spans="1:15" ht="19.5">
      <c r="A121" s="114"/>
      <c r="B121" s="94"/>
      <c r="C121" s="112"/>
      <c r="D121" s="105"/>
      <c r="E121" s="105"/>
      <c r="F121" s="115"/>
      <c r="G121" s="107"/>
      <c r="H121" s="108" t="s">
        <v>108</v>
      </c>
      <c r="I121" s="109">
        <v>10</v>
      </c>
      <c r="J121" s="110">
        <f>SUMIFS(M9:M112,I9:I112,"Kiwi")</f>
        <v>-1</v>
      </c>
      <c r="K121" s="113">
        <f t="shared" si="0"/>
        <v>9</v>
      </c>
      <c r="L121" s="89"/>
      <c r="M121" s="91"/>
      <c r="N121" s="92"/>
      <c r="O121" s="89"/>
    </row>
    <row r="122" spans="1:15" ht="19.5">
      <c r="A122" s="114"/>
      <c r="B122" s="94"/>
      <c r="C122" s="112"/>
      <c r="D122" s="105"/>
      <c r="E122" s="105"/>
      <c r="F122" s="115"/>
      <c r="G122" s="107"/>
      <c r="H122" s="108" t="s">
        <v>109</v>
      </c>
      <c r="I122" s="109">
        <v>40</v>
      </c>
      <c r="J122" s="116">
        <f>SUMIFS(M9:M112,I9:I112,"fraise")</f>
        <v>-3</v>
      </c>
      <c r="K122" s="113">
        <f t="shared" si="0"/>
        <v>37</v>
      </c>
      <c r="L122" s="89"/>
      <c r="M122" s="91"/>
      <c r="N122" s="92"/>
      <c r="O122" s="89"/>
    </row>
    <row r="123" spans="1:15" ht="22.5">
      <c r="A123" s="117"/>
      <c r="B123" s="117"/>
      <c r="C123" s="118"/>
      <c r="D123" s="97"/>
      <c r="E123" s="97"/>
      <c r="F123" s="106">
        <v>1</v>
      </c>
      <c r="G123" s="97"/>
      <c r="H123" s="119"/>
      <c r="I123" s="120"/>
      <c r="J123" s="121">
        <f>SUM(J118:J122)</f>
        <v>-18</v>
      </c>
      <c r="K123" s="122" t="s">
        <v>110</v>
      </c>
      <c r="L123" s="89"/>
      <c r="M123" s="89"/>
      <c r="N123" s="89"/>
      <c r="O123" s="89"/>
    </row>
    <row r="124" spans="1:15" ht="12.75">
      <c r="A124" s="123"/>
      <c r="B124" s="123"/>
      <c r="C124" s="90"/>
      <c r="D124" s="89"/>
      <c r="E124" s="89"/>
      <c r="F124" s="90"/>
      <c r="G124" s="89"/>
      <c r="H124" s="89"/>
      <c r="I124" s="89"/>
      <c r="J124" s="89"/>
      <c r="K124" s="89"/>
      <c r="L124" s="89"/>
      <c r="M124" s="89"/>
      <c r="N124" s="89"/>
      <c r="O124" s="89"/>
    </row>
    <row r="125" spans="1:15" ht="12.75">
      <c r="A125" s="124"/>
      <c r="B125" s="124"/>
      <c r="C125" s="125"/>
      <c r="F125" s="125"/>
    </row>
    <row r="126" spans="1:15" ht="12.75">
      <c r="A126" s="124"/>
      <c r="B126" s="124"/>
      <c r="C126" s="125"/>
      <c r="F126" s="125"/>
    </row>
    <row r="127" spans="1:15" ht="12.75">
      <c r="C127" s="125"/>
      <c r="F127" s="125"/>
    </row>
    <row r="128" spans="1:15" ht="12.75">
      <c r="A128" s="124"/>
      <c r="B128" s="124"/>
      <c r="C128" s="125"/>
      <c r="F128" s="125"/>
    </row>
    <row r="129" spans="1:6" ht="12.75">
      <c r="A129" s="124"/>
      <c r="B129" s="124"/>
      <c r="C129" s="125"/>
      <c r="F129" s="125"/>
    </row>
    <row r="130" spans="1:6" ht="12.75">
      <c r="A130" s="124"/>
      <c r="B130" s="124"/>
      <c r="C130" s="125"/>
      <c r="F130" s="125"/>
    </row>
    <row r="131" spans="1:6" ht="12.75">
      <c r="A131" s="124"/>
      <c r="B131" s="124"/>
      <c r="C131" s="125"/>
      <c r="F131" s="125"/>
    </row>
    <row r="132" spans="1:6" ht="12.75">
      <c r="A132" s="124"/>
      <c r="B132" s="124"/>
      <c r="C132" s="125"/>
      <c r="F132" s="125"/>
    </row>
    <row r="133" spans="1:6" ht="12.75">
      <c r="A133" s="124"/>
      <c r="B133" s="124"/>
      <c r="C133" s="125"/>
      <c r="F133" s="125"/>
    </row>
    <row r="134" spans="1:6" ht="12.75">
      <c r="A134" s="124"/>
      <c r="B134" s="124"/>
      <c r="C134" s="125"/>
      <c r="F134" s="125"/>
    </row>
    <row r="135" spans="1:6" ht="12.75">
      <c r="A135" s="124"/>
      <c r="B135" s="124"/>
      <c r="C135" s="125"/>
      <c r="F135" s="125"/>
    </row>
    <row r="136" spans="1:6" ht="12.75">
      <c r="A136" s="124"/>
      <c r="B136" s="124"/>
      <c r="C136" s="125"/>
      <c r="F136" s="125"/>
    </row>
    <row r="137" spans="1:6" ht="12.75">
      <c r="A137" s="124"/>
      <c r="B137" s="124"/>
      <c r="C137" s="125"/>
      <c r="F137" s="125"/>
    </row>
    <row r="138" spans="1:6" ht="12.75">
      <c r="A138" s="124"/>
      <c r="B138" s="124"/>
      <c r="C138" s="125"/>
      <c r="F138" s="125"/>
    </row>
    <row r="139" spans="1:6" ht="12.75">
      <c r="A139" s="124"/>
      <c r="B139" s="124"/>
      <c r="C139" s="125"/>
      <c r="F139" s="125"/>
    </row>
    <row r="140" spans="1:6" ht="12.75">
      <c r="A140" s="124"/>
      <c r="B140" s="124"/>
      <c r="C140" s="125"/>
      <c r="F140" s="125"/>
    </row>
    <row r="141" spans="1:6" ht="12.75">
      <c r="A141" s="124"/>
      <c r="B141" s="124"/>
      <c r="C141" s="125"/>
      <c r="F141" s="125"/>
    </row>
  </sheetData>
  <customSheetViews>
    <customSheetView guid="{25F1509F-0510-46C2-AF40-F5A7621601D8}" filter="1" showAutoFilter="1">
      <pageMargins left="0.7" right="0.7" top="0.75" bottom="0.75" header="0.3" footer="0.3"/>
      <autoFilter ref="I9:I113"/>
    </customSheetView>
  </customSheetViews>
  <mergeCells count="31">
    <mergeCell ref="N113:O113"/>
    <mergeCell ref="C24:D24"/>
    <mergeCell ref="F24:G24"/>
    <mergeCell ref="A47:B47"/>
    <mergeCell ref="C47:D47"/>
    <mergeCell ref="F47:G47"/>
    <mergeCell ref="K47:M47"/>
    <mergeCell ref="A89:B89"/>
    <mergeCell ref="K89:M89"/>
    <mergeCell ref="A112:B112"/>
    <mergeCell ref="C112:D112"/>
    <mergeCell ref="F112:G112"/>
    <mergeCell ref="K112:M112"/>
    <mergeCell ref="J113:L113"/>
    <mergeCell ref="N7:O7"/>
    <mergeCell ref="A24:B24"/>
    <mergeCell ref="K24:M24"/>
    <mergeCell ref="C89:D89"/>
    <mergeCell ref="F89:G89"/>
    <mergeCell ref="F3:H3"/>
    <mergeCell ref="L3:M3"/>
    <mergeCell ref="L4:M4"/>
    <mergeCell ref="L5:M5"/>
    <mergeCell ref="A7:B7"/>
    <mergeCell ref="F7:G7"/>
    <mergeCell ref="K7:M7"/>
    <mergeCell ref="J1:L1"/>
    <mergeCell ref="N1:O1"/>
    <mergeCell ref="L2:M2"/>
    <mergeCell ref="N2:N4"/>
    <mergeCell ref="O2:O4"/>
  </mergeCells>
  <conditionalFormatting sqref="I9:I23 L9:L23 I25:I46 L25:L46 I48:I81 L48:L88 J82:J83 I83:I88 I90:I111 L90:L111">
    <cfRule type="cellIs" dxfId="7" priority="1" operator="equal">
      <formula>"En attente"</formula>
    </cfRule>
  </conditionalFormatting>
  <conditionalFormatting sqref="L9:L23 L25:L46 L48:L88 J82:J83 L90:L111">
    <cfRule type="expression" dxfId="6" priority="2">
      <formula>K9=""= FALSE</formula>
    </cfRule>
  </conditionalFormatting>
  <conditionalFormatting sqref="I9:I23 I25:I46 I48:I81 I83:I88 I90:I111">
    <cfRule type="expression" dxfId="5" priority="3">
      <formula>H9=TRUE</formula>
    </cfRule>
  </conditionalFormatting>
  <conditionalFormatting sqref="F9">
    <cfRule type="expression" dxfId="4" priority="4">
      <formula>H9=TRUE</formula>
    </cfRule>
  </conditionalFormatting>
  <conditionalFormatting sqref="F9:G23 F25:G46 F48:G88 F90:G111">
    <cfRule type="containsBlanks" dxfId="3" priority="5">
      <formula>LEN(TRIM(F9))=0</formula>
    </cfRule>
  </conditionalFormatting>
  <conditionalFormatting sqref="D118:E118">
    <cfRule type="colorScale" priority="6">
      <colorScale>
        <cfvo type="formula" val="0"/>
        <cfvo type="formula" val="5"/>
        <color rgb="FFEA4335"/>
        <color rgb="FFFFFFFF"/>
      </colorScale>
    </cfRule>
  </conditionalFormatting>
  <conditionalFormatting sqref="D119:E119">
    <cfRule type="colorScale" priority="7">
      <colorScale>
        <cfvo type="formula" val="0"/>
        <cfvo type="formula" val="10"/>
        <color rgb="FFFF0000"/>
        <color rgb="FFFFFFFF"/>
      </colorScale>
    </cfRule>
  </conditionalFormatting>
  <conditionalFormatting sqref="D120:E120">
    <cfRule type="cellIs" dxfId="2" priority="8" operator="equal">
      <formula>0</formula>
    </cfRule>
  </conditionalFormatting>
  <conditionalFormatting sqref="D120:E120">
    <cfRule type="colorScale" priority="9">
      <colorScale>
        <cfvo type="formula" val="0"/>
        <cfvo type="formula" val="3"/>
        <color rgb="FFEA4335"/>
        <color rgb="FFFFFFFF"/>
      </colorScale>
    </cfRule>
  </conditionalFormatting>
  <conditionalFormatting sqref="D121:E121">
    <cfRule type="colorScale" priority="10">
      <colorScale>
        <cfvo type="formula" val="0"/>
        <cfvo type="formula" val="4"/>
        <color rgb="FFEA4335"/>
        <color rgb="FFFFFFFF"/>
      </colorScale>
    </cfRule>
  </conditionalFormatting>
  <conditionalFormatting sqref="D122:E122">
    <cfRule type="colorScale" priority="11">
      <colorScale>
        <cfvo type="formula" val="0"/>
        <cfvo type="formula" val="6"/>
        <color rgb="FFEA4335"/>
        <color rgb="FFFFFFFF"/>
      </colorScale>
    </cfRule>
  </conditionalFormatting>
  <conditionalFormatting sqref="J123:K123">
    <cfRule type="expression" dxfId="1" priority="12">
      <formula>J121 &lt;= 1</formula>
    </cfRule>
  </conditionalFormatting>
  <conditionalFormatting sqref="J118">
    <cfRule type="colorScale" priority="13">
      <colorScale>
        <cfvo type="formula" val="5"/>
        <cfvo type="formula" val="0"/>
        <color rgb="FF9FC5E8"/>
        <color rgb="FFA64D79"/>
      </colorScale>
    </cfRule>
  </conditionalFormatting>
  <conditionalFormatting sqref="J119">
    <cfRule type="colorScale" priority="14">
      <colorScale>
        <cfvo type="formula" val="4"/>
        <cfvo type="formula" val="0"/>
        <color rgb="FF9FC5E8"/>
        <color rgb="FF741B47"/>
      </colorScale>
    </cfRule>
  </conditionalFormatting>
  <conditionalFormatting sqref="J120">
    <cfRule type="colorScale" priority="15">
      <colorScale>
        <cfvo type="formula" val="10"/>
        <cfvo type="formula" val="0"/>
        <color rgb="FF9FC5E8"/>
        <color rgb="FF741B47"/>
      </colorScale>
    </cfRule>
  </conditionalFormatting>
  <conditionalFormatting sqref="J121">
    <cfRule type="colorScale" priority="16">
      <colorScale>
        <cfvo type="formula" val="4"/>
        <cfvo type="formula" val="0"/>
        <color rgb="FF9FC5E8"/>
        <color rgb="FF741B47"/>
      </colorScale>
    </cfRule>
  </conditionalFormatting>
  <conditionalFormatting sqref="K122">
    <cfRule type="colorScale" priority="17">
      <colorScale>
        <cfvo type="formula" val="0"/>
        <cfvo type="formula" val="6"/>
        <color rgb="FF741B47"/>
        <color rgb="FF9FC5E8"/>
      </colorScale>
    </cfRule>
  </conditionalFormatting>
  <conditionalFormatting sqref="K121">
    <cfRule type="colorScale" priority="18">
      <colorScale>
        <cfvo type="formula" val="4"/>
        <cfvo type="formula" val="0"/>
        <color rgb="FFA4C2F4"/>
        <color rgb="FF741B47"/>
      </colorScale>
    </cfRule>
  </conditionalFormatting>
  <conditionalFormatting sqref="K120">
    <cfRule type="colorScale" priority="19">
      <colorScale>
        <cfvo type="formula" val="0"/>
        <cfvo type="formula" val="10"/>
        <color rgb="FF741B47"/>
        <color rgb="FF9FC5E8"/>
      </colorScale>
    </cfRule>
  </conditionalFormatting>
  <conditionalFormatting sqref="K119">
    <cfRule type="colorScale" priority="20">
      <colorScale>
        <cfvo type="formula" val="0"/>
        <cfvo type="formula" val="4"/>
        <color rgb="FF741B47"/>
        <color rgb="FF9FC5E8"/>
      </colorScale>
    </cfRule>
  </conditionalFormatting>
  <conditionalFormatting sqref="K118">
    <cfRule type="colorScale" priority="21">
      <colorScale>
        <cfvo type="formula" val="0"/>
        <cfvo type="formula" val="4"/>
        <color rgb="FF741B47"/>
        <color rgb="FF9FC5E8"/>
      </colorScale>
    </cfRule>
  </conditionalFormatting>
  <conditionalFormatting sqref="K121">
    <cfRule type="colorScale" priority="22">
      <colorScale>
        <cfvo type="formula" val="0"/>
        <cfvo type="formula" val="4"/>
        <color rgb="FF741B47"/>
        <color rgb="FFCFE2F3"/>
      </colorScale>
    </cfRule>
  </conditionalFormatting>
  <conditionalFormatting sqref="M9:M23 M25:M46 M48:M88">
    <cfRule type="expression" dxfId="0" priority="23">
      <formula>K9=""= FALSE</formula>
    </cfRule>
  </conditionalFormatting>
  <dataValidations count="6">
    <dataValidation type="list" allowBlank="1" sqref="I72:I75">
      <formula1>"YY Prune,YY Banane,Orange,YY Kiwi,YY Fraise,YY Poire"</formula1>
    </dataValidation>
    <dataValidation type="date" allowBlank="1" showDropDown="1" sqref="C9:C23 C25:C46 C48:C67">
      <formula1>44593</formula1>
      <formula2>44620</formula2>
    </dataValidation>
    <dataValidation type="list" allowBlank="1" sqref="I9:I23 I25:I46 I48:I71 I81:I88 I90:I111">
      <formula1>"Prune,Banane,Orange,Kiwi,Fraise,Poire"</formula1>
    </dataValidation>
    <dataValidation type="list" allowBlank="1" showErrorMessage="1" sqref="J9:J23 J25:J46 J48:J81 J84:J88 J90:J111">
      <formula1>"0,-1,-2,-3,-4,-5,-6"</formula1>
    </dataValidation>
    <dataValidation type="list" allowBlank="1" sqref="I76:I80">
      <formula1>"XX Prune,XX Banane,XX Orange,XX Kiwi,XX Fraise,XX Poire"</formula1>
    </dataValidation>
    <dataValidation type="list" allowBlank="1" sqref="K9:K23 K25:K46 K48:K88 K90:K111">
      <formula1>"0,1,2,3,4,5,6"</formula1>
    </dataValidation>
  </dataValidations>
  <pageMargins left="0.7" right="0.7" top="0.75" bottom="0.75" header="0.3" footer="0.3"/>
  <drawing r:id="rId1"/>
  <legacyDrawing r:id="rId2"/>
  <tableParts count="1">
    <tablePart r:id="rId3"/>
  </tableParts>
  <extLst>
    <ext xmlns:x15="http://schemas.microsoft.com/office/spreadsheetml/2010/11/main" uri="{3A4CF648-6AED-40f4-86FF-DC5316D8AED3}">
      <x14:slicerList xmlns:x14="http://schemas.microsoft.com/office/spreadsheetml/2009/9/main">
        <x14:slicer r:id="rId4"/>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00FFFF"/>
    <outlinePr summaryBelow="0" summaryRight="0"/>
  </sheetPr>
  <dimension ref="A1:E1000"/>
  <sheetViews>
    <sheetView showGridLines="0" workbookViewId="0"/>
  </sheetViews>
  <sheetFormatPr baseColWidth="10" defaultColWidth="12.5703125" defaultRowHeight="15.75" customHeight="1"/>
  <cols>
    <col min="1" max="1" width="12.42578125" customWidth="1"/>
    <col min="2" max="2" width="16.42578125" customWidth="1"/>
    <col min="3" max="3" width="19.42578125" customWidth="1"/>
  </cols>
  <sheetData>
    <row r="1" spans="1:3" ht="15.75" customHeight="1">
      <c r="A1" s="139" t="s">
        <v>101</v>
      </c>
      <c r="B1" s="139" t="s">
        <v>111</v>
      </c>
      <c r="C1" s="140" t="s">
        <v>112</v>
      </c>
    </row>
    <row r="2" spans="1:3" ht="15.75" customHeight="1">
      <c r="A2" s="141" t="s">
        <v>106</v>
      </c>
      <c r="B2" s="141">
        <v>-2</v>
      </c>
      <c r="C2" s="142">
        <v>3</v>
      </c>
    </row>
    <row r="3" spans="1:3" ht="15.75" customHeight="1">
      <c r="A3" s="141" t="s">
        <v>109</v>
      </c>
      <c r="B3" s="141">
        <v>-3</v>
      </c>
      <c r="C3" s="142">
        <v>37</v>
      </c>
    </row>
    <row r="4" spans="1:3" ht="15.75" customHeight="1">
      <c r="A4" s="141" t="s">
        <v>108</v>
      </c>
      <c r="B4" s="141">
        <v>-1</v>
      </c>
      <c r="C4" s="142">
        <v>9</v>
      </c>
    </row>
    <row r="5" spans="1:3" ht="15.75" customHeight="1">
      <c r="A5" s="141" t="s">
        <v>107</v>
      </c>
      <c r="B5" s="141">
        <v>-11</v>
      </c>
      <c r="C5" s="142">
        <v>9</v>
      </c>
    </row>
    <row r="6" spans="1:3" ht="15.75" customHeight="1">
      <c r="A6" s="141" t="s">
        <v>105</v>
      </c>
      <c r="B6" s="141">
        <v>-1</v>
      </c>
      <c r="C6" s="142">
        <v>9</v>
      </c>
    </row>
    <row r="7" spans="1:3" ht="15.75" customHeight="1">
      <c r="A7" s="143" t="s">
        <v>114</v>
      </c>
      <c r="B7" s="143">
        <v>-18</v>
      </c>
      <c r="C7" s="144" t="s">
        <v>110</v>
      </c>
    </row>
    <row r="8" spans="1:3" ht="15.75" customHeight="1">
      <c r="B8" s="126"/>
      <c r="C8" s="125"/>
    </row>
    <row r="9" spans="1:3" ht="15.75" customHeight="1">
      <c r="B9" s="126"/>
      <c r="C9" s="125"/>
    </row>
    <row r="10" spans="1:3" ht="15.75" customHeight="1">
      <c r="B10" s="126"/>
      <c r="C10" s="125"/>
    </row>
    <row r="11" spans="1:3" ht="15.75" customHeight="1">
      <c r="B11" s="126"/>
      <c r="C11" s="125"/>
    </row>
    <row r="12" spans="1:3" ht="15.75" customHeight="1">
      <c r="B12" s="126"/>
      <c r="C12" s="125"/>
    </row>
    <row r="13" spans="1:3" ht="15.75" customHeight="1">
      <c r="B13" s="126"/>
      <c r="C13" s="125"/>
    </row>
    <row r="14" spans="1:3" ht="15.75" customHeight="1">
      <c r="B14" s="126"/>
      <c r="C14" s="125"/>
    </row>
    <row r="15" spans="1:3" ht="15.75" customHeight="1">
      <c r="B15" s="126"/>
      <c r="C15" s="125"/>
    </row>
    <row r="16" spans="1:3" ht="15.75" customHeight="1">
      <c r="B16" s="126"/>
      <c r="C16" s="125"/>
    </row>
    <row r="17" spans="2:3" ht="15.75" customHeight="1">
      <c r="B17" s="126"/>
      <c r="C17" s="125"/>
    </row>
    <row r="18" spans="2:3" ht="15.75" customHeight="1">
      <c r="B18" s="126"/>
      <c r="C18" s="125"/>
    </row>
    <row r="19" spans="2:3" ht="15.75" customHeight="1">
      <c r="B19" s="126"/>
      <c r="C19" s="125"/>
    </row>
    <row r="20" spans="2:3" ht="15.75" customHeight="1">
      <c r="B20" s="126"/>
      <c r="C20" s="125"/>
    </row>
    <row r="21" spans="2:3" ht="15.75" customHeight="1">
      <c r="B21" s="126"/>
      <c r="C21" s="125"/>
    </row>
    <row r="22" spans="2:3" ht="15.75" customHeight="1">
      <c r="B22" s="126"/>
      <c r="C22" s="125"/>
    </row>
    <row r="23" spans="2:3" ht="15.75" customHeight="1">
      <c r="B23" s="126"/>
      <c r="C23" s="125"/>
    </row>
    <row r="24" spans="2:3" ht="15.75" customHeight="1">
      <c r="B24" s="126"/>
      <c r="C24" s="125"/>
    </row>
    <row r="25" spans="2:3" ht="15.75" customHeight="1">
      <c r="B25" s="126"/>
      <c r="C25" s="125"/>
    </row>
    <row r="26" spans="2:3" ht="15.75" customHeight="1">
      <c r="B26" s="126"/>
      <c r="C26" s="125"/>
    </row>
    <row r="27" spans="2:3" ht="15.75" customHeight="1">
      <c r="B27" s="126"/>
      <c r="C27" s="125"/>
    </row>
    <row r="28" spans="2:3" ht="15.75" customHeight="1">
      <c r="B28" s="126"/>
      <c r="C28" s="125"/>
    </row>
    <row r="29" spans="2:3" ht="15.75" customHeight="1">
      <c r="B29" s="126"/>
      <c r="C29" s="125"/>
    </row>
    <row r="30" spans="2:3" ht="15.75" customHeight="1">
      <c r="B30" s="126"/>
      <c r="C30" s="125"/>
    </row>
    <row r="31" spans="2:3" ht="15.75" customHeight="1">
      <c r="B31" s="126"/>
      <c r="C31" s="125"/>
    </row>
    <row r="32" spans="2:3" ht="15.75" customHeight="1">
      <c r="B32" s="126"/>
      <c r="C32" s="125"/>
    </row>
    <row r="33" spans="2:5" ht="15.75" customHeight="1">
      <c r="B33" s="126"/>
      <c r="C33" s="125"/>
    </row>
    <row r="34" spans="2:5" ht="15.75" customHeight="1">
      <c r="B34" s="126"/>
      <c r="C34" s="125"/>
    </row>
    <row r="35" spans="2:5" ht="12.75">
      <c r="B35" s="126"/>
      <c r="C35" s="125"/>
      <c r="D35" s="127"/>
      <c r="E35" s="127"/>
    </row>
    <row r="36" spans="2:5" ht="12.75">
      <c r="B36" s="126"/>
      <c r="C36" s="125"/>
    </row>
    <row r="37" spans="2:5" ht="12.75">
      <c r="B37" s="126"/>
      <c r="C37" s="125"/>
    </row>
    <row r="38" spans="2:5" ht="12.75">
      <c r="B38" s="126"/>
      <c r="C38" s="125"/>
    </row>
    <row r="39" spans="2:5" ht="12.75">
      <c r="B39" s="126"/>
      <c r="C39" s="125"/>
    </row>
    <row r="40" spans="2:5" ht="12.75">
      <c r="B40" s="126"/>
      <c r="C40" s="125"/>
    </row>
    <row r="41" spans="2:5" ht="12.75">
      <c r="B41" s="126"/>
      <c r="C41" s="125"/>
    </row>
    <row r="42" spans="2:5" ht="12.75">
      <c r="B42" s="126"/>
      <c r="C42" s="125"/>
    </row>
    <row r="43" spans="2:5" ht="12.75">
      <c r="B43" s="126"/>
      <c r="C43" s="125"/>
    </row>
    <row r="44" spans="2:5" ht="12.75">
      <c r="B44" s="126"/>
      <c r="C44" s="125"/>
    </row>
    <row r="45" spans="2:5" ht="12.75">
      <c r="B45" s="126"/>
      <c r="C45" s="125"/>
    </row>
    <row r="46" spans="2:5" ht="12.75">
      <c r="B46" s="126"/>
      <c r="C46" s="125"/>
    </row>
    <row r="47" spans="2:5" ht="12.75">
      <c r="B47" s="126"/>
      <c r="C47" s="125"/>
    </row>
    <row r="48" spans="2:5" ht="12.75">
      <c r="B48" s="126"/>
      <c r="C48" s="125"/>
    </row>
    <row r="49" spans="2:3" ht="12.75">
      <c r="B49" s="126"/>
      <c r="C49" s="125"/>
    </row>
    <row r="50" spans="2:3" ht="12.75">
      <c r="B50" s="126"/>
      <c r="C50" s="125"/>
    </row>
    <row r="51" spans="2:3" ht="12.75">
      <c r="B51" s="126"/>
      <c r="C51" s="125"/>
    </row>
    <row r="52" spans="2:3" ht="12.75">
      <c r="B52" s="126"/>
      <c r="C52" s="125"/>
    </row>
    <row r="53" spans="2:3" ht="12.75">
      <c r="B53" s="126"/>
      <c r="C53" s="125"/>
    </row>
    <row r="54" spans="2:3" ht="12.75">
      <c r="B54" s="126"/>
      <c r="C54" s="125"/>
    </row>
    <row r="55" spans="2:3" ht="12.75">
      <c r="B55" s="126"/>
      <c r="C55" s="125"/>
    </row>
    <row r="56" spans="2:3" ht="12.75">
      <c r="B56" s="126"/>
      <c r="C56" s="125"/>
    </row>
    <row r="57" spans="2:3" ht="12.75">
      <c r="B57" s="126"/>
      <c r="C57" s="125"/>
    </row>
    <row r="58" spans="2:3" ht="12.75">
      <c r="B58" s="126"/>
      <c r="C58" s="125"/>
    </row>
    <row r="59" spans="2:3" ht="12.75">
      <c r="B59" s="126"/>
      <c r="C59" s="125"/>
    </row>
    <row r="60" spans="2:3" ht="12.75">
      <c r="B60" s="126"/>
      <c r="C60" s="125"/>
    </row>
    <row r="61" spans="2:3" ht="12.75">
      <c r="B61" s="126"/>
      <c r="C61" s="125"/>
    </row>
    <row r="62" spans="2:3" ht="12.75">
      <c r="B62" s="126"/>
      <c r="C62" s="125"/>
    </row>
    <row r="63" spans="2:3" ht="12.75">
      <c r="B63" s="126"/>
      <c r="C63" s="125"/>
    </row>
    <row r="64" spans="2:3" ht="12.75">
      <c r="B64" s="126"/>
      <c r="C64" s="125"/>
    </row>
    <row r="65" spans="2:3" ht="12.75">
      <c r="B65" s="126"/>
      <c r="C65" s="125"/>
    </row>
    <row r="66" spans="2:3" ht="12.75">
      <c r="B66" s="126"/>
      <c r="C66" s="125"/>
    </row>
    <row r="67" spans="2:3" ht="12.75">
      <c r="B67" s="126"/>
      <c r="C67" s="125"/>
    </row>
    <row r="68" spans="2:3" ht="12.75">
      <c r="B68" s="126"/>
      <c r="C68" s="125"/>
    </row>
    <row r="69" spans="2:3" ht="12.75">
      <c r="B69" s="126"/>
      <c r="C69" s="125"/>
    </row>
    <row r="70" spans="2:3" ht="12.75">
      <c r="B70" s="126"/>
      <c r="C70" s="125"/>
    </row>
    <row r="71" spans="2:3" ht="12.75">
      <c r="B71" s="126"/>
      <c r="C71" s="125"/>
    </row>
    <row r="72" spans="2:3" ht="12.75">
      <c r="B72" s="126"/>
      <c r="C72" s="125"/>
    </row>
    <row r="73" spans="2:3" ht="12.75">
      <c r="B73" s="126"/>
      <c r="C73" s="125"/>
    </row>
    <row r="74" spans="2:3" ht="12.75">
      <c r="B74" s="126"/>
      <c r="C74" s="125"/>
    </row>
    <row r="75" spans="2:3" ht="12.75">
      <c r="B75" s="126"/>
      <c r="C75" s="125"/>
    </row>
    <row r="76" spans="2:3" ht="12.75">
      <c r="B76" s="126"/>
      <c r="C76" s="125"/>
    </row>
    <row r="77" spans="2:3" ht="12.75">
      <c r="B77" s="126"/>
      <c r="C77" s="125"/>
    </row>
    <row r="78" spans="2:3" ht="12.75">
      <c r="B78" s="126"/>
      <c r="C78" s="125"/>
    </row>
    <row r="79" spans="2:3" ht="12.75">
      <c r="B79" s="126"/>
      <c r="C79" s="125"/>
    </row>
    <row r="80" spans="2:3" ht="12.75">
      <c r="B80" s="126"/>
      <c r="C80" s="125"/>
    </row>
    <row r="81" spans="2:3" ht="12.75">
      <c r="B81" s="126"/>
      <c r="C81" s="125"/>
    </row>
    <row r="82" spans="2:3" ht="12.75">
      <c r="B82" s="126"/>
      <c r="C82" s="125"/>
    </row>
    <row r="83" spans="2:3" ht="12.75">
      <c r="B83" s="126"/>
      <c r="C83" s="125"/>
    </row>
    <row r="84" spans="2:3" ht="12.75">
      <c r="B84" s="126"/>
      <c r="C84" s="125"/>
    </row>
    <row r="85" spans="2:3" ht="12.75">
      <c r="B85" s="126"/>
      <c r="C85" s="125"/>
    </row>
    <row r="86" spans="2:3" ht="12.75">
      <c r="B86" s="126"/>
      <c r="C86" s="125"/>
    </row>
    <row r="87" spans="2:3" ht="12.75">
      <c r="B87" s="126"/>
      <c r="C87" s="125"/>
    </row>
    <row r="88" spans="2:3" ht="12.75">
      <c r="B88" s="126"/>
      <c r="C88" s="125"/>
    </row>
    <row r="89" spans="2:3" ht="12.75">
      <c r="B89" s="126"/>
      <c r="C89" s="125"/>
    </row>
    <row r="90" spans="2:3" ht="12.75">
      <c r="B90" s="126"/>
      <c r="C90" s="125"/>
    </row>
    <row r="91" spans="2:3" ht="12.75">
      <c r="B91" s="126"/>
      <c r="C91" s="125"/>
    </row>
    <row r="92" spans="2:3" ht="12.75">
      <c r="B92" s="126"/>
      <c r="C92" s="125"/>
    </row>
    <row r="93" spans="2:3" ht="12.75">
      <c r="B93" s="126"/>
      <c r="C93" s="125"/>
    </row>
    <row r="94" spans="2:3" ht="12.75">
      <c r="B94" s="126"/>
      <c r="C94" s="125"/>
    </row>
    <row r="95" spans="2:3" ht="12.75">
      <c r="B95" s="126"/>
      <c r="C95" s="125"/>
    </row>
    <row r="96" spans="2:3" ht="12.75">
      <c r="B96" s="126"/>
      <c r="C96" s="125"/>
    </row>
    <row r="97" spans="2:3" ht="12.75">
      <c r="B97" s="126"/>
      <c r="C97" s="125"/>
    </row>
    <row r="98" spans="2:3" ht="12.75">
      <c r="B98" s="126"/>
      <c r="C98" s="125"/>
    </row>
    <row r="99" spans="2:3" ht="12.75">
      <c r="B99" s="126"/>
      <c r="C99" s="125"/>
    </row>
    <row r="100" spans="2:3" ht="12.75">
      <c r="B100" s="126"/>
      <c r="C100" s="125"/>
    </row>
    <row r="101" spans="2:3" ht="12.75">
      <c r="B101" s="126"/>
      <c r="C101" s="125"/>
    </row>
    <row r="102" spans="2:3" ht="12.75">
      <c r="B102" s="126"/>
      <c r="C102" s="125"/>
    </row>
    <row r="103" spans="2:3" ht="12.75">
      <c r="B103" s="126"/>
      <c r="C103" s="125"/>
    </row>
    <row r="104" spans="2:3" ht="12.75">
      <c r="B104" s="126"/>
      <c r="C104" s="125"/>
    </row>
    <row r="105" spans="2:3" ht="12.75">
      <c r="B105" s="126"/>
      <c r="C105" s="125"/>
    </row>
    <row r="106" spans="2:3" ht="12.75">
      <c r="B106" s="126"/>
      <c r="C106" s="125"/>
    </row>
    <row r="107" spans="2:3" ht="12.75">
      <c r="B107" s="126"/>
      <c r="C107" s="125"/>
    </row>
    <row r="108" spans="2:3" ht="12.75">
      <c r="B108" s="126"/>
      <c r="C108" s="125"/>
    </row>
    <row r="109" spans="2:3" ht="12.75">
      <c r="B109" s="126"/>
      <c r="C109" s="125"/>
    </row>
    <row r="110" spans="2:3" ht="12.75">
      <c r="B110" s="126"/>
      <c r="C110" s="125"/>
    </row>
    <row r="111" spans="2:3" ht="12.75">
      <c r="B111" s="126"/>
      <c r="C111" s="125"/>
    </row>
    <row r="112" spans="2:3" ht="12.75">
      <c r="B112" s="126"/>
      <c r="C112" s="125"/>
    </row>
    <row r="113" spans="2:3" ht="12.75">
      <c r="B113" s="126"/>
      <c r="C113" s="125"/>
    </row>
    <row r="114" spans="2:3" ht="12.75">
      <c r="B114" s="126"/>
      <c r="C114" s="125"/>
    </row>
    <row r="115" spans="2:3" ht="12.75">
      <c r="B115" s="126"/>
      <c r="C115" s="125"/>
    </row>
    <row r="116" spans="2:3" ht="12.75">
      <c r="B116" s="126"/>
      <c r="C116" s="125"/>
    </row>
    <row r="117" spans="2:3" ht="12.75">
      <c r="B117" s="126"/>
      <c r="C117" s="125"/>
    </row>
    <row r="118" spans="2:3" ht="12.75">
      <c r="B118" s="126"/>
      <c r="C118" s="125"/>
    </row>
    <row r="119" spans="2:3" ht="12.75">
      <c r="B119" s="126"/>
      <c r="C119" s="125"/>
    </row>
    <row r="120" spans="2:3" ht="12.75">
      <c r="B120" s="126"/>
      <c r="C120" s="125"/>
    </row>
    <row r="121" spans="2:3" ht="12.75">
      <c r="B121" s="126"/>
      <c r="C121" s="125"/>
    </row>
    <row r="122" spans="2:3" ht="12.75">
      <c r="B122" s="126"/>
      <c r="C122" s="125"/>
    </row>
    <row r="123" spans="2:3" ht="12.75">
      <c r="B123" s="126"/>
      <c r="C123" s="125"/>
    </row>
    <row r="124" spans="2:3" ht="12.75">
      <c r="B124" s="126"/>
      <c r="C124" s="125"/>
    </row>
    <row r="125" spans="2:3" ht="12.75">
      <c r="B125" s="126"/>
      <c r="C125" s="125"/>
    </row>
    <row r="126" spans="2:3" ht="12.75">
      <c r="B126" s="126"/>
      <c r="C126" s="125"/>
    </row>
    <row r="127" spans="2:3" ht="12.75">
      <c r="B127" s="126"/>
      <c r="C127" s="125"/>
    </row>
    <row r="128" spans="2:3" ht="12.75">
      <c r="B128" s="126"/>
      <c r="C128" s="125"/>
    </row>
    <row r="129" spans="2:3" ht="12.75">
      <c r="B129" s="126"/>
      <c r="C129" s="125"/>
    </row>
    <row r="130" spans="2:3" ht="12.75">
      <c r="B130" s="126"/>
      <c r="C130" s="125"/>
    </row>
    <row r="131" spans="2:3" ht="12.75">
      <c r="B131" s="126"/>
      <c r="C131" s="125"/>
    </row>
    <row r="132" spans="2:3" ht="12.75">
      <c r="B132" s="126"/>
      <c r="C132" s="125"/>
    </row>
    <row r="133" spans="2:3" ht="12.75">
      <c r="B133" s="126"/>
      <c r="C133" s="125"/>
    </row>
    <row r="134" spans="2:3" ht="12.75">
      <c r="B134" s="126"/>
      <c r="C134" s="125"/>
    </row>
    <row r="135" spans="2:3" ht="12.75">
      <c r="B135" s="126"/>
      <c r="C135" s="125"/>
    </row>
    <row r="136" spans="2:3" ht="12.75">
      <c r="B136" s="126"/>
      <c r="C136" s="125"/>
    </row>
    <row r="137" spans="2:3" ht="12.75">
      <c r="B137" s="126"/>
      <c r="C137" s="125"/>
    </row>
    <row r="138" spans="2:3" ht="12.75">
      <c r="B138" s="126"/>
      <c r="C138" s="125"/>
    </row>
    <row r="139" spans="2:3" ht="12.75">
      <c r="B139" s="126"/>
      <c r="C139" s="125"/>
    </row>
    <row r="140" spans="2:3" ht="12.75">
      <c r="B140" s="126"/>
      <c r="C140" s="125"/>
    </row>
    <row r="141" spans="2:3" ht="12.75">
      <c r="B141" s="126"/>
      <c r="C141" s="125"/>
    </row>
    <row r="142" spans="2:3" ht="12.75">
      <c r="B142" s="126"/>
      <c r="C142" s="125"/>
    </row>
    <row r="143" spans="2:3" ht="12.75">
      <c r="B143" s="126"/>
      <c r="C143" s="125"/>
    </row>
    <row r="144" spans="2:3" ht="12.75">
      <c r="B144" s="126"/>
      <c r="C144" s="125"/>
    </row>
    <row r="145" spans="2:3" ht="12.75">
      <c r="B145" s="126"/>
      <c r="C145" s="125"/>
    </row>
    <row r="146" spans="2:3" ht="12.75">
      <c r="B146" s="126"/>
      <c r="C146" s="125"/>
    </row>
    <row r="147" spans="2:3" ht="12.75">
      <c r="B147" s="126"/>
      <c r="C147" s="125"/>
    </row>
    <row r="148" spans="2:3" ht="12.75">
      <c r="B148" s="126"/>
      <c r="C148" s="125"/>
    </row>
    <row r="149" spans="2:3" ht="12.75">
      <c r="B149" s="126"/>
      <c r="C149" s="125"/>
    </row>
    <row r="150" spans="2:3" ht="12.75">
      <c r="B150" s="126"/>
      <c r="C150" s="125"/>
    </row>
    <row r="151" spans="2:3" ht="12.75">
      <c r="B151" s="126"/>
      <c r="C151" s="125"/>
    </row>
    <row r="152" spans="2:3" ht="12.75">
      <c r="B152" s="126"/>
      <c r="C152" s="125"/>
    </row>
    <row r="153" spans="2:3" ht="12.75">
      <c r="B153" s="126"/>
      <c r="C153" s="125"/>
    </row>
    <row r="154" spans="2:3" ht="12.75">
      <c r="B154" s="126"/>
      <c r="C154" s="125"/>
    </row>
    <row r="155" spans="2:3" ht="12.75">
      <c r="B155" s="126"/>
      <c r="C155" s="125"/>
    </row>
    <row r="156" spans="2:3" ht="12.75">
      <c r="B156" s="126"/>
      <c r="C156" s="125"/>
    </row>
    <row r="157" spans="2:3" ht="12.75">
      <c r="B157" s="126"/>
      <c r="C157" s="125"/>
    </row>
    <row r="158" spans="2:3" ht="12.75">
      <c r="B158" s="126"/>
      <c r="C158" s="125"/>
    </row>
    <row r="159" spans="2:3" ht="12.75">
      <c r="B159" s="126"/>
      <c r="C159" s="125"/>
    </row>
    <row r="160" spans="2:3" ht="12.75">
      <c r="B160" s="126"/>
      <c r="C160" s="125"/>
    </row>
    <row r="161" spans="2:3" ht="12.75">
      <c r="B161" s="126"/>
      <c r="C161" s="125"/>
    </row>
    <row r="162" spans="2:3" ht="12.75">
      <c r="B162" s="126"/>
      <c r="C162" s="125"/>
    </row>
    <row r="163" spans="2:3" ht="12.75">
      <c r="B163" s="126"/>
      <c r="C163" s="125"/>
    </row>
    <row r="164" spans="2:3" ht="12.75">
      <c r="B164" s="126"/>
      <c r="C164" s="125"/>
    </row>
    <row r="165" spans="2:3" ht="12.75">
      <c r="B165" s="126"/>
      <c r="C165" s="125"/>
    </row>
    <row r="166" spans="2:3" ht="12.75">
      <c r="B166" s="126"/>
      <c r="C166" s="125"/>
    </row>
    <row r="167" spans="2:3" ht="12.75">
      <c r="B167" s="126"/>
      <c r="C167" s="125"/>
    </row>
    <row r="168" spans="2:3" ht="12.75">
      <c r="B168" s="126"/>
      <c r="C168" s="125"/>
    </row>
    <row r="169" spans="2:3" ht="12.75">
      <c r="B169" s="126"/>
      <c r="C169" s="125"/>
    </row>
    <row r="170" spans="2:3" ht="12.75">
      <c r="B170" s="126"/>
      <c r="C170" s="125"/>
    </row>
    <row r="171" spans="2:3" ht="12.75">
      <c r="B171" s="126"/>
      <c r="C171" s="125"/>
    </row>
    <row r="172" spans="2:3" ht="12.75">
      <c r="B172" s="126"/>
      <c r="C172" s="125"/>
    </row>
    <row r="173" spans="2:3" ht="12.75">
      <c r="B173" s="126"/>
      <c r="C173" s="125"/>
    </row>
    <row r="174" spans="2:3" ht="12.75">
      <c r="B174" s="126"/>
      <c r="C174" s="125"/>
    </row>
    <row r="175" spans="2:3" ht="12.75">
      <c r="B175" s="126"/>
      <c r="C175" s="125"/>
    </row>
    <row r="176" spans="2:3" ht="12.75">
      <c r="B176" s="126"/>
      <c r="C176" s="125"/>
    </row>
    <row r="177" spans="2:3" ht="12.75">
      <c r="B177" s="126"/>
      <c r="C177" s="125"/>
    </row>
    <row r="178" spans="2:3" ht="12.75">
      <c r="B178" s="126"/>
      <c r="C178" s="125"/>
    </row>
    <row r="179" spans="2:3" ht="12.75">
      <c r="B179" s="126"/>
      <c r="C179" s="125"/>
    </row>
    <row r="180" spans="2:3" ht="12.75">
      <c r="B180" s="126"/>
      <c r="C180" s="125"/>
    </row>
    <row r="181" spans="2:3" ht="12.75">
      <c r="B181" s="126"/>
      <c r="C181" s="125"/>
    </row>
    <row r="182" spans="2:3" ht="12.75">
      <c r="B182" s="126"/>
      <c r="C182" s="125"/>
    </row>
    <row r="183" spans="2:3" ht="12.75">
      <c r="B183" s="126"/>
      <c r="C183" s="125"/>
    </row>
    <row r="184" spans="2:3" ht="12.75">
      <c r="B184" s="126"/>
      <c r="C184" s="125"/>
    </row>
    <row r="185" spans="2:3" ht="12.75">
      <c r="B185" s="126"/>
      <c r="C185" s="125"/>
    </row>
    <row r="186" spans="2:3" ht="12.75">
      <c r="B186" s="126"/>
      <c r="C186" s="125"/>
    </row>
    <row r="187" spans="2:3" ht="12.75">
      <c r="B187" s="126"/>
      <c r="C187" s="125"/>
    </row>
    <row r="188" spans="2:3" ht="12.75">
      <c r="B188" s="126"/>
      <c r="C188" s="125"/>
    </row>
    <row r="189" spans="2:3" ht="12.75">
      <c r="B189" s="126"/>
      <c r="C189" s="125"/>
    </row>
    <row r="190" spans="2:3" ht="12.75">
      <c r="B190" s="126"/>
      <c r="C190" s="125"/>
    </row>
    <row r="191" spans="2:3" ht="12.75">
      <c r="B191" s="126"/>
      <c r="C191" s="125"/>
    </row>
    <row r="192" spans="2:3" ht="12.75">
      <c r="B192" s="126"/>
      <c r="C192" s="125"/>
    </row>
    <row r="193" spans="2:3" ht="12.75">
      <c r="B193" s="126"/>
      <c r="C193" s="125"/>
    </row>
    <row r="194" spans="2:3" ht="12.75">
      <c r="B194" s="126"/>
      <c r="C194" s="125"/>
    </row>
    <row r="195" spans="2:3" ht="12.75">
      <c r="B195" s="126"/>
      <c r="C195" s="125"/>
    </row>
    <row r="196" spans="2:3" ht="12.75">
      <c r="B196" s="126"/>
      <c r="C196" s="125"/>
    </row>
    <row r="197" spans="2:3" ht="12.75">
      <c r="B197" s="126"/>
      <c r="C197" s="125"/>
    </row>
    <row r="198" spans="2:3" ht="12.75">
      <c r="B198" s="126"/>
      <c r="C198" s="125"/>
    </row>
    <row r="199" spans="2:3" ht="12.75">
      <c r="B199" s="126"/>
      <c r="C199" s="125"/>
    </row>
    <row r="200" spans="2:3" ht="12.75">
      <c r="B200" s="126"/>
      <c r="C200" s="125"/>
    </row>
    <row r="201" spans="2:3" ht="12.75">
      <c r="B201" s="126"/>
      <c r="C201" s="125"/>
    </row>
    <row r="202" spans="2:3" ht="12.75">
      <c r="B202" s="126"/>
      <c r="C202" s="125"/>
    </row>
    <row r="203" spans="2:3" ht="12.75">
      <c r="B203" s="126"/>
      <c r="C203" s="125"/>
    </row>
    <row r="204" spans="2:3" ht="12.75">
      <c r="B204" s="126"/>
      <c r="C204" s="125"/>
    </row>
    <row r="205" spans="2:3" ht="12.75">
      <c r="B205" s="126"/>
      <c r="C205" s="125"/>
    </row>
    <row r="206" spans="2:3" ht="12.75">
      <c r="B206" s="126"/>
      <c r="C206" s="125"/>
    </row>
    <row r="207" spans="2:3" ht="12.75">
      <c r="B207" s="126"/>
      <c r="C207" s="125"/>
    </row>
    <row r="208" spans="2:3" ht="12.75">
      <c r="B208" s="126"/>
      <c r="C208" s="125"/>
    </row>
    <row r="209" spans="2:3" ht="12.75">
      <c r="B209" s="126"/>
      <c r="C209" s="125"/>
    </row>
    <row r="210" spans="2:3" ht="12.75">
      <c r="B210" s="126"/>
      <c r="C210" s="125"/>
    </row>
    <row r="211" spans="2:3" ht="12.75">
      <c r="B211" s="126"/>
      <c r="C211" s="125"/>
    </row>
    <row r="212" spans="2:3" ht="12.75">
      <c r="B212" s="126"/>
      <c r="C212" s="125"/>
    </row>
    <row r="213" spans="2:3" ht="12.75">
      <c r="B213" s="126"/>
      <c r="C213" s="125"/>
    </row>
    <row r="214" spans="2:3" ht="12.75">
      <c r="B214" s="126"/>
      <c r="C214" s="125"/>
    </row>
    <row r="215" spans="2:3" ht="12.75">
      <c r="B215" s="126"/>
      <c r="C215" s="125"/>
    </row>
    <row r="216" spans="2:3" ht="12.75">
      <c r="B216" s="126"/>
      <c r="C216" s="125"/>
    </row>
    <row r="217" spans="2:3" ht="12.75">
      <c r="B217" s="126"/>
      <c r="C217" s="125"/>
    </row>
    <row r="218" spans="2:3" ht="12.75">
      <c r="B218" s="126"/>
      <c r="C218" s="125"/>
    </row>
    <row r="219" spans="2:3" ht="12.75">
      <c r="B219" s="126"/>
      <c r="C219" s="125"/>
    </row>
    <row r="220" spans="2:3" ht="12.75">
      <c r="B220" s="126"/>
      <c r="C220" s="125"/>
    </row>
    <row r="221" spans="2:3" ht="12.75">
      <c r="B221" s="126"/>
      <c r="C221" s="125"/>
    </row>
    <row r="222" spans="2:3" ht="12.75">
      <c r="B222" s="126"/>
      <c r="C222" s="125"/>
    </row>
    <row r="223" spans="2:3" ht="12.75">
      <c r="B223" s="126"/>
      <c r="C223" s="125"/>
    </row>
    <row r="224" spans="2:3" ht="12.75">
      <c r="B224" s="126"/>
      <c r="C224" s="125"/>
    </row>
    <row r="225" spans="2:3" ht="12.75">
      <c r="B225" s="126"/>
      <c r="C225" s="125"/>
    </row>
    <row r="226" spans="2:3" ht="12.75">
      <c r="B226" s="126"/>
      <c r="C226" s="125"/>
    </row>
    <row r="227" spans="2:3" ht="12.75">
      <c r="B227" s="126"/>
      <c r="C227" s="125"/>
    </row>
    <row r="228" spans="2:3" ht="12.75">
      <c r="B228" s="126"/>
      <c r="C228" s="125"/>
    </row>
    <row r="229" spans="2:3" ht="12.75">
      <c r="B229" s="126"/>
      <c r="C229" s="125"/>
    </row>
    <row r="230" spans="2:3" ht="12.75">
      <c r="B230" s="126"/>
      <c r="C230" s="125"/>
    </row>
    <row r="231" spans="2:3" ht="12.75">
      <c r="B231" s="126"/>
      <c r="C231" s="125"/>
    </row>
    <row r="232" spans="2:3" ht="12.75">
      <c r="B232" s="126"/>
      <c r="C232" s="125"/>
    </row>
    <row r="233" spans="2:3" ht="12.75">
      <c r="B233" s="126"/>
      <c r="C233" s="125"/>
    </row>
    <row r="234" spans="2:3" ht="12.75">
      <c r="B234" s="126"/>
      <c r="C234" s="125"/>
    </row>
    <row r="235" spans="2:3" ht="12.75">
      <c r="B235" s="126"/>
      <c r="C235" s="125"/>
    </row>
    <row r="236" spans="2:3" ht="12.75">
      <c r="B236" s="126"/>
      <c r="C236" s="125"/>
    </row>
    <row r="237" spans="2:3" ht="12.75">
      <c r="B237" s="126"/>
      <c r="C237" s="125"/>
    </row>
    <row r="238" spans="2:3" ht="12.75">
      <c r="B238" s="126"/>
      <c r="C238" s="125"/>
    </row>
    <row r="239" spans="2:3" ht="12.75">
      <c r="B239" s="126"/>
      <c r="C239" s="125"/>
    </row>
    <row r="240" spans="2:3" ht="12.75">
      <c r="B240" s="126"/>
      <c r="C240" s="125"/>
    </row>
    <row r="241" spans="2:3" ht="12.75">
      <c r="B241" s="126"/>
      <c r="C241" s="125"/>
    </row>
    <row r="242" spans="2:3" ht="12.75">
      <c r="B242" s="126"/>
      <c r="C242" s="125"/>
    </row>
    <row r="243" spans="2:3" ht="12.75">
      <c r="B243" s="126"/>
      <c r="C243" s="125"/>
    </row>
    <row r="244" spans="2:3" ht="12.75">
      <c r="B244" s="126"/>
      <c r="C244" s="125"/>
    </row>
    <row r="245" spans="2:3" ht="12.75">
      <c r="B245" s="126"/>
      <c r="C245" s="125"/>
    </row>
    <row r="246" spans="2:3" ht="12.75">
      <c r="B246" s="126"/>
      <c r="C246" s="125"/>
    </row>
    <row r="247" spans="2:3" ht="12.75">
      <c r="B247" s="126"/>
      <c r="C247" s="125"/>
    </row>
    <row r="248" spans="2:3" ht="12.75">
      <c r="B248" s="126"/>
      <c r="C248" s="125"/>
    </row>
    <row r="249" spans="2:3" ht="12.75">
      <c r="B249" s="126"/>
      <c r="C249" s="125"/>
    </row>
    <row r="250" spans="2:3" ht="12.75">
      <c r="B250" s="126"/>
      <c r="C250" s="125"/>
    </row>
    <row r="251" spans="2:3" ht="12.75">
      <c r="B251" s="126"/>
      <c r="C251" s="125"/>
    </row>
    <row r="252" spans="2:3" ht="12.75">
      <c r="B252" s="126"/>
      <c r="C252" s="125"/>
    </row>
    <row r="253" spans="2:3" ht="12.75">
      <c r="B253" s="126"/>
      <c r="C253" s="125"/>
    </row>
    <row r="254" spans="2:3" ht="12.75">
      <c r="B254" s="126"/>
      <c r="C254" s="125"/>
    </row>
    <row r="255" spans="2:3" ht="12.75">
      <c r="B255" s="126"/>
      <c r="C255" s="125"/>
    </row>
    <row r="256" spans="2:3" ht="12.75">
      <c r="B256" s="126"/>
      <c r="C256" s="125"/>
    </row>
    <row r="257" spans="2:3" ht="12.75">
      <c r="B257" s="126"/>
      <c r="C257" s="125"/>
    </row>
    <row r="258" spans="2:3" ht="12.75">
      <c r="B258" s="126"/>
      <c r="C258" s="125"/>
    </row>
    <row r="259" spans="2:3" ht="12.75">
      <c r="B259" s="126"/>
      <c r="C259" s="125"/>
    </row>
    <row r="260" spans="2:3" ht="12.75">
      <c r="B260" s="126"/>
      <c r="C260" s="125"/>
    </row>
    <row r="261" spans="2:3" ht="12.75">
      <c r="B261" s="126"/>
      <c r="C261" s="125"/>
    </row>
    <row r="262" spans="2:3" ht="12.75">
      <c r="B262" s="126"/>
      <c r="C262" s="125"/>
    </row>
    <row r="263" spans="2:3" ht="12.75">
      <c r="B263" s="126"/>
      <c r="C263" s="125"/>
    </row>
    <row r="264" spans="2:3" ht="12.75">
      <c r="B264" s="126"/>
      <c r="C264" s="125"/>
    </row>
    <row r="265" spans="2:3" ht="12.75">
      <c r="B265" s="126"/>
      <c r="C265" s="125"/>
    </row>
    <row r="266" spans="2:3" ht="12.75">
      <c r="B266" s="126"/>
      <c r="C266" s="125"/>
    </row>
    <row r="267" spans="2:3" ht="12.75">
      <c r="B267" s="126"/>
      <c r="C267" s="125"/>
    </row>
    <row r="268" spans="2:3" ht="12.75">
      <c r="B268" s="126"/>
      <c r="C268" s="125"/>
    </row>
    <row r="269" spans="2:3" ht="12.75">
      <c r="B269" s="126"/>
      <c r="C269" s="125"/>
    </row>
    <row r="270" spans="2:3" ht="12.75">
      <c r="B270" s="126"/>
      <c r="C270" s="125"/>
    </row>
    <row r="271" spans="2:3" ht="12.75">
      <c r="B271" s="126"/>
      <c r="C271" s="125"/>
    </row>
    <row r="272" spans="2:3" ht="12.75">
      <c r="B272" s="126"/>
      <c r="C272" s="125"/>
    </row>
    <row r="273" spans="2:3" ht="12.75">
      <c r="B273" s="126"/>
      <c r="C273" s="125"/>
    </row>
    <row r="274" spans="2:3" ht="12.75">
      <c r="B274" s="126"/>
      <c r="C274" s="125"/>
    </row>
    <row r="275" spans="2:3" ht="12.75">
      <c r="B275" s="126"/>
      <c r="C275" s="125"/>
    </row>
    <row r="276" spans="2:3" ht="12.75">
      <c r="B276" s="126"/>
      <c r="C276" s="125"/>
    </row>
    <row r="277" spans="2:3" ht="12.75">
      <c r="B277" s="126"/>
      <c r="C277" s="125"/>
    </row>
    <row r="278" spans="2:3" ht="12.75">
      <c r="B278" s="126"/>
      <c r="C278" s="125"/>
    </row>
    <row r="279" spans="2:3" ht="12.75">
      <c r="B279" s="126"/>
      <c r="C279" s="125"/>
    </row>
    <row r="280" spans="2:3" ht="12.75">
      <c r="B280" s="126"/>
      <c r="C280" s="125"/>
    </row>
    <row r="281" spans="2:3" ht="12.75">
      <c r="B281" s="126"/>
      <c r="C281" s="125"/>
    </row>
    <row r="282" spans="2:3" ht="12.75">
      <c r="B282" s="126"/>
      <c r="C282" s="125"/>
    </row>
    <row r="283" spans="2:3" ht="12.75">
      <c r="B283" s="126"/>
      <c r="C283" s="125"/>
    </row>
    <row r="284" spans="2:3" ht="12.75">
      <c r="B284" s="126"/>
      <c r="C284" s="125"/>
    </row>
    <row r="285" spans="2:3" ht="12.75">
      <c r="B285" s="126"/>
      <c r="C285" s="125"/>
    </row>
    <row r="286" spans="2:3" ht="12.75">
      <c r="B286" s="126"/>
      <c r="C286" s="125"/>
    </row>
    <row r="287" spans="2:3" ht="12.75">
      <c r="B287" s="126"/>
      <c r="C287" s="125"/>
    </row>
    <row r="288" spans="2:3" ht="12.75">
      <c r="B288" s="126"/>
      <c r="C288" s="125"/>
    </row>
    <row r="289" spans="2:3" ht="12.75">
      <c r="B289" s="126"/>
      <c r="C289" s="125"/>
    </row>
    <row r="290" spans="2:3" ht="12.75">
      <c r="B290" s="126"/>
      <c r="C290" s="125"/>
    </row>
    <row r="291" spans="2:3" ht="12.75">
      <c r="B291" s="126"/>
      <c r="C291" s="125"/>
    </row>
    <row r="292" spans="2:3" ht="12.75">
      <c r="B292" s="126"/>
      <c r="C292" s="125"/>
    </row>
    <row r="293" spans="2:3" ht="12.75">
      <c r="B293" s="126"/>
      <c r="C293" s="125"/>
    </row>
    <row r="294" spans="2:3" ht="12.75">
      <c r="B294" s="126"/>
      <c r="C294" s="125"/>
    </row>
    <row r="295" spans="2:3" ht="12.75">
      <c r="B295" s="126"/>
      <c r="C295" s="125"/>
    </row>
    <row r="296" spans="2:3" ht="12.75">
      <c r="B296" s="126"/>
      <c r="C296" s="125"/>
    </row>
    <row r="297" spans="2:3" ht="12.75">
      <c r="B297" s="126"/>
      <c r="C297" s="125"/>
    </row>
    <row r="298" spans="2:3" ht="12.75">
      <c r="B298" s="126"/>
      <c r="C298" s="125"/>
    </row>
    <row r="299" spans="2:3" ht="12.75">
      <c r="B299" s="126"/>
      <c r="C299" s="125"/>
    </row>
    <row r="300" spans="2:3" ht="12.75">
      <c r="B300" s="126"/>
      <c r="C300" s="125"/>
    </row>
    <row r="301" spans="2:3" ht="12.75">
      <c r="B301" s="126"/>
      <c r="C301" s="125"/>
    </row>
    <row r="302" spans="2:3" ht="12.75">
      <c r="B302" s="126"/>
      <c r="C302" s="125"/>
    </row>
    <row r="303" spans="2:3" ht="12.75">
      <c r="B303" s="126"/>
      <c r="C303" s="125"/>
    </row>
    <row r="304" spans="2:3" ht="12.75">
      <c r="B304" s="126"/>
      <c r="C304" s="125"/>
    </row>
    <row r="305" spans="2:3" ht="12.75">
      <c r="B305" s="126"/>
      <c r="C305" s="125"/>
    </row>
    <row r="306" spans="2:3" ht="12.75">
      <c r="B306" s="126"/>
      <c r="C306" s="125"/>
    </row>
    <row r="307" spans="2:3" ht="12.75">
      <c r="B307" s="126"/>
      <c r="C307" s="125"/>
    </row>
    <row r="308" spans="2:3" ht="12.75">
      <c r="B308" s="126"/>
      <c r="C308" s="125"/>
    </row>
    <row r="309" spans="2:3" ht="12.75">
      <c r="B309" s="126"/>
      <c r="C309" s="125"/>
    </row>
    <row r="310" spans="2:3" ht="12.75">
      <c r="B310" s="126"/>
      <c r="C310" s="125"/>
    </row>
    <row r="311" spans="2:3" ht="12.75">
      <c r="B311" s="126"/>
      <c r="C311" s="125"/>
    </row>
    <row r="312" spans="2:3" ht="12.75">
      <c r="B312" s="126"/>
      <c r="C312" s="125"/>
    </row>
    <row r="313" spans="2:3" ht="12.75">
      <c r="B313" s="126"/>
      <c r="C313" s="125"/>
    </row>
    <row r="314" spans="2:3" ht="12.75">
      <c r="B314" s="126"/>
      <c r="C314" s="125"/>
    </row>
    <row r="315" spans="2:3" ht="12.75">
      <c r="B315" s="126"/>
      <c r="C315" s="125"/>
    </row>
    <row r="316" spans="2:3" ht="12.75">
      <c r="B316" s="126"/>
      <c r="C316" s="125"/>
    </row>
    <row r="317" spans="2:3" ht="12.75">
      <c r="B317" s="126"/>
      <c r="C317" s="125"/>
    </row>
    <row r="318" spans="2:3" ht="12.75">
      <c r="B318" s="126"/>
      <c r="C318" s="125"/>
    </row>
    <row r="319" spans="2:3" ht="12.75">
      <c r="B319" s="126"/>
      <c r="C319" s="125"/>
    </row>
    <row r="320" spans="2:3" ht="12.75">
      <c r="B320" s="126"/>
      <c r="C320" s="125"/>
    </row>
    <row r="321" spans="2:3" ht="12.75">
      <c r="B321" s="126"/>
      <c r="C321" s="125"/>
    </row>
    <row r="322" spans="2:3" ht="12.75">
      <c r="B322" s="126"/>
      <c r="C322" s="125"/>
    </row>
    <row r="323" spans="2:3" ht="12.75">
      <c r="B323" s="126"/>
      <c r="C323" s="125"/>
    </row>
    <row r="324" spans="2:3" ht="12.75">
      <c r="B324" s="126"/>
      <c r="C324" s="125"/>
    </row>
    <row r="325" spans="2:3" ht="12.75">
      <c r="B325" s="126"/>
      <c r="C325" s="125"/>
    </row>
    <row r="326" spans="2:3" ht="12.75">
      <c r="B326" s="126"/>
      <c r="C326" s="125"/>
    </row>
    <row r="327" spans="2:3" ht="12.75">
      <c r="B327" s="126"/>
      <c r="C327" s="125"/>
    </row>
    <row r="328" spans="2:3" ht="12.75">
      <c r="B328" s="126"/>
      <c r="C328" s="125"/>
    </row>
    <row r="329" spans="2:3" ht="12.75">
      <c r="B329" s="126"/>
      <c r="C329" s="125"/>
    </row>
    <row r="330" spans="2:3" ht="12.75">
      <c r="B330" s="126"/>
      <c r="C330" s="125"/>
    </row>
    <row r="331" spans="2:3" ht="12.75">
      <c r="B331" s="126"/>
      <c r="C331" s="125"/>
    </row>
    <row r="332" spans="2:3" ht="12.75">
      <c r="B332" s="126"/>
      <c r="C332" s="125"/>
    </row>
    <row r="333" spans="2:3" ht="12.75">
      <c r="B333" s="126"/>
      <c r="C333" s="125"/>
    </row>
    <row r="334" spans="2:3" ht="12.75">
      <c r="B334" s="126"/>
      <c r="C334" s="125"/>
    </row>
    <row r="335" spans="2:3" ht="12.75">
      <c r="B335" s="126"/>
      <c r="C335" s="125"/>
    </row>
    <row r="336" spans="2:3" ht="12.75">
      <c r="B336" s="126"/>
      <c r="C336" s="125"/>
    </row>
    <row r="337" spans="2:3" ht="12.75">
      <c r="B337" s="126"/>
      <c r="C337" s="125"/>
    </row>
    <row r="338" spans="2:3" ht="12.75">
      <c r="B338" s="126"/>
      <c r="C338" s="125"/>
    </row>
    <row r="339" spans="2:3" ht="12.75">
      <c r="B339" s="126"/>
      <c r="C339" s="125"/>
    </row>
    <row r="340" spans="2:3" ht="12.75">
      <c r="B340" s="126"/>
      <c r="C340" s="125"/>
    </row>
    <row r="341" spans="2:3" ht="12.75">
      <c r="B341" s="126"/>
      <c r="C341" s="125"/>
    </row>
    <row r="342" spans="2:3" ht="12.75">
      <c r="B342" s="126"/>
      <c r="C342" s="125"/>
    </row>
    <row r="343" spans="2:3" ht="12.75">
      <c r="B343" s="126"/>
      <c r="C343" s="125"/>
    </row>
    <row r="344" spans="2:3" ht="12.75">
      <c r="B344" s="126"/>
      <c r="C344" s="125"/>
    </row>
    <row r="345" spans="2:3" ht="12.75">
      <c r="B345" s="126"/>
      <c r="C345" s="125"/>
    </row>
    <row r="346" spans="2:3" ht="12.75">
      <c r="B346" s="126"/>
      <c r="C346" s="125"/>
    </row>
    <row r="347" spans="2:3" ht="12.75">
      <c r="B347" s="126"/>
      <c r="C347" s="125"/>
    </row>
    <row r="348" spans="2:3" ht="12.75">
      <c r="B348" s="126"/>
      <c r="C348" s="125"/>
    </row>
    <row r="349" spans="2:3" ht="12.75">
      <c r="B349" s="126"/>
      <c r="C349" s="125"/>
    </row>
    <row r="350" spans="2:3" ht="12.75">
      <c r="B350" s="126"/>
      <c r="C350" s="125"/>
    </row>
    <row r="351" spans="2:3" ht="12.75">
      <c r="B351" s="126"/>
      <c r="C351" s="125"/>
    </row>
    <row r="352" spans="2:3" ht="12.75">
      <c r="B352" s="126"/>
      <c r="C352" s="125"/>
    </row>
    <row r="353" spans="2:3" ht="12.75">
      <c r="B353" s="126"/>
      <c r="C353" s="125"/>
    </row>
    <row r="354" spans="2:3" ht="12.75">
      <c r="B354" s="126"/>
      <c r="C354" s="125"/>
    </row>
    <row r="355" spans="2:3" ht="12.75">
      <c r="B355" s="126"/>
      <c r="C355" s="125"/>
    </row>
    <row r="356" spans="2:3" ht="12.75">
      <c r="B356" s="126"/>
      <c r="C356" s="125"/>
    </row>
    <row r="357" spans="2:3" ht="12.75">
      <c r="B357" s="126"/>
      <c r="C357" s="125"/>
    </row>
    <row r="358" spans="2:3" ht="12.75">
      <c r="B358" s="126"/>
      <c r="C358" s="125"/>
    </row>
    <row r="359" spans="2:3" ht="12.75">
      <c r="B359" s="126"/>
      <c r="C359" s="125"/>
    </row>
    <row r="360" spans="2:3" ht="12.75">
      <c r="B360" s="126"/>
      <c r="C360" s="125"/>
    </row>
    <row r="361" spans="2:3" ht="12.75">
      <c r="B361" s="126"/>
      <c r="C361" s="125"/>
    </row>
    <row r="362" spans="2:3" ht="12.75">
      <c r="B362" s="126"/>
      <c r="C362" s="125"/>
    </row>
    <row r="363" spans="2:3" ht="12.75">
      <c r="B363" s="126"/>
      <c r="C363" s="125"/>
    </row>
    <row r="364" spans="2:3" ht="12.75">
      <c r="B364" s="126"/>
      <c r="C364" s="125"/>
    </row>
    <row r="365" spans="2:3" ht="12.75">
      <c r="B365" s="126"/>
      <c r="C365" s="125"/>
    </row>
    <row r="366" spans="2:3" ht="12.75">
      <c r="B366" s="126"/>
      <c r="C366" s="125"/>
    </row>
    <row r="367" spans="2:3" ht="12.75">
      <c r="B367" s="126"/>
      <c r="C367" s="125"/>
    </row>
    <row r="368" spans="2:3" ht="12.75">
      <c r="B368" s="126"/>
      <c r="C368" s="125"/>
    </row>
    <row r="369" spans="2:3" ht="12.75">
      <c r="B369" s="126"/>
      <c r="C369" s="125"/>
    </row>
    <row r="370" spans="2:3" ht="12.75">
      <c r="B370" s="126"/>
      <c r="C370" s="125"/>
    </row>
    <row r="371" spans="2:3" ht="12.75">
      <c r="B371" s="126"/>
      <c r="C371" s="125"/>
    </row>
    <row r="372" spans="2:3" ht="12.75">
      <c r="B372" s="126"/>
      <c r="C372" s="125"/>
    </row>
    <row r="373" spans="2:3" ht="12.75">
      <c r="B373" s="126"/>
      <c r="C373" s="125"/>
    </row>
    <row r="374" spans="2:3" ht="12.75">
      <c r="B374" s="126"/>
      <c r="C374" s="125"/>
    </row>
    <row r="375" spans="2:3" ht="12.75">
      <c r="B375" s="126"/>
      <c r="C375" s="125"/>
    </row>
    <row r="376" spans="2:3" ht="12.75">
      <c r="B376" s="126"/>
      <c r="C376" s="125"/>
    </row>
    <row r="377" spans="2:3" ht="12.75">
      <c r="B377" s="126"/>
      <c r="C377" s="125"/>
    </row>
    <row r="378" spans="2:3" ht="12.75">
      <c r="B378" s="126"/>
      <c r="C378" s="125"/>
    </row>
    <row r="379" spans="2:3" ht="12.75">
      <c r="B379" s="126"/>
      <c r="C379" s="125"/>
    </row>
    <row r="380" spans="2:3" ht="12.75">
      <c r="B380" s="126"/>
      <c r="C380" s="125"/>
    </row>
    <row r="381" spans="2:3" ht="12.75">
      <c r="B381" s="126"/>
      <c r="C381" s="125"/>
    </row>
    <row r="382" spans="2:3" ht="12.75">
      <c r="B382" s="126"/>
      <c r="C382" s="125"/>
    </row>
    <row r="383" spans="2:3" ht="12.75">
      <c r="B383" s="126"/>
      <c r="C383" s="125"/>
    </row>
    <row r="384" spans="2:3" ht="12.75">
      <c r="B384" s="126"/>
      <c r="C384" s="125"/>
    </row>
    <row r="385" spans="2:3" ht="12.75">
      <c r="B385" s="126"/>
      <c r="C385" s="125"/>
    </row>
    <row r="386" spans="2:3" ht="12.75">
      <c r="B386" s="126"/>
      <c r="C386" s="125"/>
    </row>
    <row r="387" spans="2:3" ht="12.75">
      <c r="B387" s="126"/>
      <c r="C387" s="125"/>
    </row>
    <row r="388" spans="2:3" ht="12.75">
      <c r="B388" s="126"/>
      <c r="C388" s="125"/>
    </row>
    <row r="389" spans="2:3" ht="12.75">
      <c r="B389" s="126"/>
      <c r="C389" s="125"/>
    </row>
    <row r="390" spans="2:3" ht="12.75">
      <c r="B390" s="126"/>
      <c r="C390" s="125"/>
    </row>
    <row r="391" spans="2:3" ht="12.75">
      <c r="B391" s="126"/>
      <c r="C391" s="125"/>
    </row>
    <row r="392" spans="2:3" ht="12.75">
      <c r="B392" s="126"/>
      <c r="C392" s="125"/>
    </row>
    <row r="393" spans="2:3" ht="12.75">
      <c r="B393" s="126"/>
      <c r="C393" s="125"/>
    </row>
    <row r="394" spans="2:3" ht="12.75">
      <c r="B394" s="126"/>
      <c r="C394" s="125"/>
    </row>
    <row r="395" spans="2:3" ht="12.75">
      <c r="B395" s="126"/>
      <c r="C395" s="125"/>
    </row>
    <row r="396" spans="2:3" ht="12.75">
      <c r="B396" s="126"/>
      <c r="C396" s="125"/>
    </row>
    <row r="397" spans="2:3" ht="12.75">
      <c r="B397" s="126"/>
      <c r="C397" s="125"/>
    </row>
    <row r="398" spans="2:3" ht="12.75">
      <c r="B398" s="126"/>
      <c r="C398" s="125"/>
    </row>
    <row r="399" spans="2:3" ht="12.75">
      <c r="B399" s="126"/>
      <c r="C399" s="125"/>
    </row>
    <row r="400" spans="2:3" ht="12.75">
      <c r="B400" s="126"/>
      <c r="C400" s="125"/>
    </row>
    <row r="401" spans="2:3" ht="12.75">
      <c r="B401" s="126"/>
      <c r="C401" s="125"/>
    </row>
    <row r="402" spans="2:3" ht="12.75">
      <c r="B402" s="126"/>
      <c r="C402" s="125"/>
    </row>
    <row r="403" spans="2:3" ht="12.75">
      <c r="B403" s="126"/>
      <c r="C403" s="125"/>
    </row>
    <row r="404" spans="2:3" ht="12.75">
      <c r="B404" s="126"/>
      <c r="C404" s="125"/>
    </row>
    <row r="405" spans="2:3" ht="12.75">
      <c r="B405" s="126"/>
      <c r="C405" s="125"/>
    </row>
    <row r="406" spans="2:3" ht="12.75">
      <c r="B406" s="126"/>
      <c r="C406" s="125"/>
    </row>
    <row r="407" spans="2:3" ht="12.75">
      <c r="B407" s="126"/>
      <c r="C407" s="125"/>
    </row>
    <row r="408" spans="2:3" ht="12.75">
      <c r="B408" s="126"/>
      <c r="C408" s="125"/>
    </row>
    <row r="409" spans="2:3" ht="12.75">
      <c r="B409" s="126"/>
      <c r="C409" s="125"/>
    </row>
    <row r="410" spans="2:3" ht="12.75">
      <c r="B410" s="126"/>
      <c r="C410" s="125"/>
    </row>
    <row r="411" spans="2:3" ht="12.75">
      <c r="B411" s="126"/>
      <c r="C411" s="125"/>
    </row>
    <row r="412" spans="2:3" ht="12.75">
      <c r="B412" s="126"/>
      <c r="C412" s="125"/>
    </row>
    <row r="413" spans="2:3" ht="12.75">
      <c r="B413" s="126"/>
      <c r="C413" s="125"/>
    </row>
    <row r="414" spans="2:3" ht="12.75">
      <c r="B414" s="126"/>
      <c r="C414" s="125"/>
    </row>
    <row r="415" spans="2:3" ht="12.75">
      <c r="B415" s="126"/>
      <c r="C415" s="125"/>
    </row>
    <row r="416" spans="2:3" ht="12.75">
      <c r="B416" s="126"/>
      <c r="C416" s="125"/>
    </row>
    <row r="417" spans="2:3" ht="12.75">
      <c r="B417" s="126"/>
      <c r="C417" s="125"/>
    </row>
    <row r="418" spans="2:3" ht="12.75">
      <c r="B418" s="126"/>
      <c r="C418" s="125"/>
    </row>
    <row r="419" spans="2:3" ht="12.75">
      <c r="B419" s="126"/>
      <c r="C419" s="125"/>
    </row>
    <row r="420" spans="2:3" ht="12.75">
      <c r="B420" s="126"/>
      <c r="C420" s="125"/>
    </row>
    <row r="421" spans="2:3" ht="12.75">
      <c r="B421" s="126"/>
      <c r="C421" s="125"/>
    </row>
    <row r="422" spans="2:3" ht="12.75">
      <c r="B422" s="126"/>
      <c r="C422" s="125"/>
    </row>
    <row r="423" spans="2:3" ht="12.75">
      <c r="B423" s="126"/>
      <c r="C423" s="125"/>
    </row>
    <row r="424" spans="2:3" ht="12.75">
      <c r="B424" s="126"/>
      <c r="C424" s="125"/>
    </row>
    <row r="425" spans="2:3" ht="12.75">
      <c r="B425" s="126"/>
      <c r="C425" s="125"/>
    </row>
    <row r="426" spans="2:3" ht="12.75">
      <c r="B426" s="126"/>
      <c r="C426" s="125"/>
    </row>
    <row r="427" spans="2:3" ht="12.75">
      <c r="B427" s="126"/>
      <c r="C427" s="125"/>
    </row>
    <row r="428" spans="2:3" ht="12.75">
      <c r="B428" s="126"/>
      <c r="C428" s="125"/>
    </row>
    <row r="429" spans="2:3" ht="12.75">
      <c r="B429" s="126"/>
      <c r="C429" s="125"/>
    </row>
    <row r="430" spans="2:3" ht="12.75">
      <c r="B430" s="126"/>
      <c r="C430" s="125"/>
    </row>
    <row r="431" spans="2:3" ht="12.75">
      <c r="B431" s="126"/>
      <c r="C431" s="125"/>
    </row>
    <row r="432" spans="2:3" ht="12.75">
      <c r="B432" s="126"/>
      <c r="C432" s="125"/>
    </row>
    <row r="433" spans="2:3" ht="12.75">
      <c r="B433" s="126"/>
      <c r="C433" s="125"/>
    </row>
    <row r="434" spans="2:3" ht="12.75">
      <c r="B434" s="126"/>
      <c r="C434" s="125"/>
    </row>
    <row r="435" spans="2:3" ht="12.75">
      <c r="B435" s="126"/>
      <c r="C435" s="125"/>
    </row>
    <row r="436" spans="2:3" ht="12.75">
      <c r="B436" s="126"/>
      <c r="C436" s="125"/>
    </row>
    <row r="437" spans="2:3" ht="12.75">
      <c r="B437" s="126"/>
      <c r="C437" s="125"/>
    </row>
    <row r="438" spans="2:3" ht="12.75">
      <c r="B438" s="126"/>
      <c r="C438" s="125"/>
    </row>
    <row r="439" spans="2:3" ht="12.75">
      <c r="B439" s="126"/>
      <c r="C439" s="125"/>
    </row>
    <row r="440" spans="2:3" ht="12.75">
      <c r="B440" s="126"/>
      <c r="C440" s="125"/>
    </row>
    <row r="441" spans="2:3" ht="12.75">
      <c r="B441" s="126"/>
      <c r="C441" s="125"/>
    </row>
    <row r="442" spans="2:3" ht="12.75">
      <c r="B442" s="126"/>
      <c r="C442" s="125"/>
    </row>
    <row r="443" spans="2:3" ht="12.75">
      <c r="B443" s="126"/>
      <c r="C443" s="125"/>
    </row>
    <row r="444" spans="2:3" ht="12.75">
      <c r="B444" s="126"/>
      <c r="C444" s="125"/>
    </row>
    <row r="445" spans="2:3" ht="12.75">
      <c r="B445" s="126"/>
      <c r="C445" s="125"/>
    </row>
    <row r="446" spans="2:3" ht="12.75">
      <c r="B446" s="126"/>
      <c r="C446" s="125"/>
    </row>
    <row r="447" spans="2:3" ht="12.75">
      <c r="B447" s="126"/>
      <c r="C447" s="125"/>
    </row>
    <row r="448" spans="2:3" ht="12.75">
      <c r="B448" s="126"/>
      <c r="C448" s="125"/>
    </row>
    <row r="449" spans="2:3" ht="12.75">
      <c r="B449" s="126"/>
      <c r="C449" s="125"/>
    </row>
    <row r="450" spans="2:3" ht="12.75">
      <c r="B450" s="126"/>
      <c r="C450" s="125"/>
    </row>
    <row r="451" spans="2:3" ht="12.75">
      <c r="B451" s="126"/>
      <c r="C451" s="125"/>
    </row>
    <row r="452" spans="2:3" ht="12.75">
      <c r="B452" s="126"/>
      <c r="C452" s="125"/>
    </row>
    <row r="453" spans="2:3" ht="12.75">
      <c r="B453" s="126"/>
      <c r="C453" s="125"/>
    </row>
    <row r="454" spans="2:3" ht="12.75">
      <c r="B454" s="126"/>
      <c r="C454" s="125"/>
    </row>
    <row r="455" spans="2:3" ht="12.75">
      <c r="B455" s="126"/>
      <c r="C455" s="125"/>
    </row>
    <row r="456" spans="2:3" ht="12.75">
      <c r="B456" s="126"/>
      <c r="C456" s="125"/>
    </row>
    <row r="457" spans="2:3" ht="12.75">
      <c r="B457" s="126"/>
      <c r="C457" s="125"/>
    </row>
    <row r="458" spans="2:3" ht="12.75">
      <c r="B458" s="126"/>
      <c r="C458" s="125"/>
    </row>
    <row r="459" spans="2:3" ht="12.75">
      <c r="B459" s="126"/>
      <c r="C459" s="125"/>
    </row>
    <row r="460" spans="2:3" ht="12.75">
      <c r="B460" s="126"/>
      <c r="C460" s="125"/>
    </row>
    <row r="461" spans="2:3" ht="12.75">
      <c r="B461" s="126"/>
      <c r="C461" s="125"/>
    </row>
    <row r="462" spans="2:3" ht="12.75">
      <c r="B462" s="126"/>
      <c r="C462" s="125"/>
    </row>
    <row r="463" spans="2:3" ht="12.75">
      <c r="B463" s="126"/>
      <c r="C463" s="125"/>
    </row>
    <row r="464" spans="2:3" ht="12.75">
      <c r="B464" s="126"/>
      <c r="C464" s="125"/>
    </row>
    <row r="465" spans="2:3" ht="12.75">
      <c r="B465" s="126"/>
      <c r="C465" s="125"/>
    </row>
    <row r="466" spans="2:3" ht="12.75">
      <c r="B466" s="126"/>
      <c r="C466" s="125"/>
    </row>
    <row r="467" spans="2:3" ht="12.75">
      <c r="B467" s="126"/>
      <c r="C467" s="125"/>
    </row>
    <row r="468" spans="2:3" ht="12.75">
      <c r="B468" s="126"/>
      <c r="C468" s="125"/>
    </row>
    <row r="469" spans="2:3" ht="12.75">
      <c r="B469" s="126"/>
      <c r="C469" s="125"/>
    </row>
    <row r="470" spans="2:3" ht="12.75">
      <c r="B470" s="126"/>
      <c r="C470" s="125"/>
    </row>
    <row r="471" spans="2:3" ht="12.75">
      <c r="B471" s="126"/>
      <c r="C471" s="125"/>
    </row>
    <row r="472" spans="2:3" ht="12.75">
      <c r="B472" s="126"/>
      <c r="C472" s="125"/>
    </row>
    <row r="473" spans="2:3" ht="12.75">
      <c r="B473" s="126"/>
      <c r="C473" s="125"/>
    </row>
    <row r="474" spans="2:3" ht="12.75">
      <c r="B474" s="126"/>
      <c r="C474" s="125"/>
    </row>
    <row r="475" spans="2:3" ht="12.75">
      <c r="B475" s="126"/>
      <c r="C475" s="125"/>
    </row>
    <row r="476" spans="2:3" ht="12.75">
      <c r="B476" s="126"/>
      <c r="C476" s="125"/>
    </row>
    <row r="477" spans="2:3" ht="12.75">
      <c r="B477" s="126"/>
      <c r="C477" s="125"/>
    </row>
    <row r="478" spans="2:3" ht="12.75">
      <c r="B478" s="126"/>
      <c r="C478" s="125"/>
    </row>
    <row r="479" spans="2:3" ht="12.75">
      <c r="B479" s="126"/>
      <c r="C479" s="125"/>
    </row>
    <row r="480" spans="2:3" ht="12.75">
      <c r="B480" s="126"/>
      <c r="C480" s="125"/>
    </row>
    <row r="481" spans="2:3" ht="12.75">
      <c r="B481" s="126"/>
      <c r="C481" s="125"/>
    </row>
    <row r="482" spans="2:3" ht="12.75">
      <c r="B482" s="126"/>
      <c r="C482" s="125"/>
    </row>
    <row r="483" spans="2:3" ht="12.75">
      <c r="B483" s="126"/>
      <c r="C483" s="125"/>
    </row>
    <row r="484" spans="2:3" ht="12.75">
      <c r="B484" s="126"/>
      <c r="C484" s="125"/>
    </row>
    <row r="485" spans="2:3" ht="12.75">
      <c r="B485" s="126"/>
      <c r="C485" s="125"/>
    </row>
    <row r="486" spans="2:3" ht="12.75">
      <c r="B486" s="126"/>
      <c r="C486" s="125"/>
    </row>
    <row r="487" spans="2:3" ht="12.75">
      <c r="B487" s="126"/>
      <c r="C487" s="125"/>
    </row>
    <row r="488" spans="2:3" ht="12.75">
      <c r="B488" s="126"/>
      <c r="C488" s="125"/>
    </row>
    <row r="489" spans="2:3" ht="12.75">
      <c r="B489" s="126"/>
      <c r="C489" s="125"/>
    </row>
    <row r="490" spans="2:3" ht="12.75">
      <c r="B490" s="126"/>
      <c r="C490" s="125"/>
    </row>
    <row r="491" spans="2:3" ht="12.75">
      <c r="B491" s="126"/>
      <c r="C491" s="125"/>
    </row>
    <row r="492" spans="2:3" ht="12.75">
      <c r="B492" s="126"/>
      <c r="C492" s="125"/>
    </row>
    <row r="493" spans="2:3" ht="12.75">
      <c r="B493" s="126"/>
      <c r="C493" s="125"/>
    </row>
    <row r="494" spans="2:3" ht="12.75">
      <c r="B494" s="126"/>
      <c r="C494" s="125"/>
    </row>
    <row r="495" spans="2:3" ht="12.75">
      <c r="B495" s="126"/>
      <c r="C495" s="125"/>
    </row>
    <row r="496" spans="2:3" ht="12.75">
      <c r="B496" s="126"/>
      <c r="C496" s="125"/>
    </row>
    <row r="497" spans="2:3" ht="12.75">
      <c r="B497" s="126"/>
      <c r="C497" s="125"/>
    </row>
    <row r="498" spans="2:3" ht="12.75">
      <c r="B498" s="126"/>
      <c r="C498" s="125"/>
    </row>
    <row r="499" spans="2:3" ht="12.75">
      <c r="B499" s="126"/>
      <c r="C499" s="125"/>
    </row>
    <row r="500" spans="2:3" ht="12.75">
      <c r="B500" s="126"/>
      <c r="C500" s="125"/>
    </row>
    <row r="501" spans="2:3" ht="12.75">
      <c r="B501" s="126"/>
      <c r="C501" s="125"/>
    </row>
    <row r="502" spans="2:3" ht="12.75">
      <c r="B502" s="126"/>
      <c r="C502" s="125"/>
    </row>
    <row r="503" spans="2:3" ht="12.75">
      <c r="B503" s="126"/>
      <c r="C503" s="125"/>
    </row>
    <row r="504" spans="2:3" ht="12.75">
      <c r="B504" s="126"/>
      <c r="C504" s="125"/>
    </row>
    <row r="505" spans="2:3" ht="12.75">
      <c r="B505" s="126"/>
      <c r="C505" s="125"/>
    </row>
    <row r="506" spans="2:3" ht="12.75">
      <c r="B506" s="126"/>
      <c r="C506" s="125"/>
    </row>
    <row r="507" spans="2:3" ht="12.75">
      <c r="B507" s="126"/>
      <c r="C507" s="125"/>
    </row>
    <row r="508" spans="2:3" ht="12.75">
      <c r="B508" s="126"/>
      <c r="C508" s="125"/>
    </row>
    <row r="509" spans="2:3" ht="12.75">
      <c r="B509" s="126"/>
      <c r="C509" s="125"/>
    </row>
    <row r="510" spans="2:3" ht="12.75">
      <c r="B510" s="126"/>
      <c r="C510" s="125"/>
    </row>
    <row r="511" spans="2:3" ht="12.75">
      <c r="B511" s="126"/>
      <c r="C511" s="125"/>
    </row>
    <row r="512" spans="2:3" ht="12.75">
      <c r="B512" s="126"/>
      <c r="C512" s="125"/>
    </row>
    <row r="513" spans="2:3" ht="12.75">
      <c r="B513" s="126"/>
      <c r="C513" s="125"/>
    </row>
    <row r="514" spans="2:3" ht="12.75">
      <c r="B514" s="126"/>
      <c r="C514" s="125"/>
    </row>
    <row r="515" spans="2:3" ht="12.75">
      <c r="B515" s="126"/>
      <c r="C515" s="125"/>
    </row>
    <row r="516" spans="2:3" ht="12.75">
      <c r="B516" s="126"/>
      <c r="C516" s="125"/>
    </row>
    <row r="517" spans="2:3" ht="12.75">
      <c r="B517" s="126"/>
      <c r="C517" s="125"/>
    </row>
    <row r="518" spans="2:3" ht="12.75">
      <c r="B518" s="126"/>
      <c r="C518" s="125"/>
    </row>
    <row r="519" spans="2:3" ht="12.75">
      <c r="B519" s="126"/>
      <c r="C519" s="125"/>
    </row>
    <row r="520" spans="2:3" ht="12.75">
      <c r="B520" s="126"/>
      <c r="C520" s="125"/>
    </row>
    <row r="521" spans="2:3" ht="12.75">
      <c r="B521" s="126"/>
      <c r="C521" s="125"/>
    </row>
    <row r="522" spans="2:3" ht="12.75">
      <c r="B522" s="126"/>
      <c r="C522" s="125"/>
    </row>
    <row r="523" spans="2:3" ht="12.75">
      <c r="B523" s="126"/>
      <c r="C523" s="125"/>
    </row>
    <row r="524" spans="2:3" ht="12.75">
      <c r="B524" s="126"/>
      <c r="C524" s="125"/>
    </row>
    <row r="525" spans="2:3" ht="12.75">
      <c r="B525" s="126"/>
      <c r="C525" s="125"/>
    </row>
    <row r="526" spans="2:3" ht="12.75">
      <c r="B526" s="126"/>
      <c r="C526" s="125"/>
    </row>
    <row r="527" spans="2:3" ht="12.75">
      <c r="B527" s="126"/>
      <c r="C527" s="125"/>
    </row>
    <row r="528" spans="2:3" ht="12.75">
      <c r="B528" s="126"/>
      <c r="C528" s="125"/>
    </row>
    <row r="529" spans="2:3" ht="12.75">
      <c r="B529" s="126"/>
      <c r="C529" s="125"/>
    </row>
    <row r="530" spans="2:3" ht="12.75">
      <c r="B530" s="126"/>
      <c r="C530" s="125"/>
    </row>
    <row r="531" spans="2:3" ht="12.75">
      <c r="B531" s="126"/>
      <c r="C531" s="125"/>
    </row>
    <row r="532" spans="2:3" ht="12.75">
      <c r="B532" s="126"/>
      <c r="C532" s="125"/>
    </row>
    <row r="533" spans="2:3" ht="12.75">
      <c r="B533" s="126"/>
      <c r="C533" s="125"/>
    </row>
    <row r="534" spans="2:3" ht="12.75">
      <c r="B534" s="126"/>
      <c r="C534" s="125"/>
    </row>
    <row r="535" spans="2:3" ht="12.75">
      <c r="B535" s="126"/>
      <c r="C535" s="125"/>
    </row>
    <row r="536" spans="2:3" ht="12.75">
      <c r="B536" s="126"/>
      <c r="C536" s="125"/>
    </row>
    <row r="537" spans="2:3" ht="12.75">
      <c r="B537" s="126"/>
      <c r="C537" s="125"/>
    </row>
    <row r="538" spans="2:3" ht="12.75">
      <c r="B538" s="126"/>
      <c r="C538" s="125"/>
    </row>
    <row r="539" spans="2:3" ht="12.75">
      <c r="B539" s="126"/>
      <c r="C539" s="125"/>
    </row>
    <row r="540" spans="2:3" ht="12.75">
      <c r="B540" s="126"/>
      <c r="C540" s="125"/>
    </row>
    <row r="541" spans="2:3" ht="12.75">
      <c r="B541" s="126"/>
      <c r="C541" s="125"/>
    </row>
    <row r="542" spans="2:3" ht="12.75">
      <c r="B542" s="126"/>
      <c r="C542" s="125"/>
    </row>
    <row r="543" spans="2:3" ht="12.75">
      <c r="B543" s="126"/>
      <c r="C543" s="125"/>
    </row>
    <row r="544" spans="2:3" ht="12.75">
      <c r="B544" s="126"/>
      <c r="C544" s="125"/>
    </row>
    <row r="545" spans="2:3" ht="12.75">
      <c r="B545" s="126"/>
      <c r="C545" s="125"/>
    </row>
    <row r="546" spans="2:3" ht="12.75">
      <c r="B546" s="126"/>
      <c r="C546" s="125"/>
    </row>
    <row r="547" spans="2:3" ht="12.75">
      <c r="B547" s="126"/>
      <c r="C547" s="125"/>
    </row>
    <row r="548" spans="2:3" ht="12.75">
      <c r="B548" s="126"/>
      <c r="C548" s="125"/>
    </row>
    <row r="549" spans="2:3" ht="12.75">
      <c r="B549" s="126"/>
      <c r="C549" s="125"/>
    </row>
    <row r="550" spans="2:3" ht="12.75">
      <c r="B550" s="126"/>
      <c r="C550" s="125"/>
    </row>
    <row r="551" spans="2:3" ht="12.75">
      <c r="B551" s="126"/>
      <c r="C551" s="125"/>
    </row>
    <row r="552" spans="2:3" ht="12.75">
      <c r="B552" s="126"/>
      <c r="C552" s="125"/>
    </row>
    <row r="553" spans="2:3" ht="12.75">
      <c r="B553" s="126"/>
      <c r="C553" s="125"/>
    </row>
    <row r="554" spans="2:3" ht="12.75">
      <c r="B554" s="126"/>
      <c r="C554" s="125"/>
    </row>
    <row r="555" spans="2:3" ht="12.75">
      <c r="B555" s="126"/>
      <c r="C555" s="125"/>
    </row>
    <row r="556" spans="2:3" ht="12.75">
      <c r="B556" s="126"/>
      <c r="C556" s="125"/>
    </row>
    <row r="557" spans="2:3" ht="12.75">
      <c r="B557" s="126"/>
      <c r="C557" s="125"/>
    </row>
    <row r="558" spans="2:3" ht="12.75">
      <c r="B558" s="126"/>
      <c r="C558" s="125"/>
    </row>
    <row r="559" spans="2:3" ht="12.75">
      <c r="B559" s="126"/>
      <c r="C559" s="125"/>
    </row>
    <row r="560" spans="2:3" ht="12.75">
      <c r="B560" s="126"/>
      <c r="C560" s="125"/>
    </row>
    <row r="561" spans="2:3" ht="12.75">
      <c r="B561" s="126"/>
      <c r="C561" s="125"/>
    </row>
    <row r="562" spans="2:3" ht="12.75">
      <c r="B562" s="126"/>
      <c r="C562" s="125"/>
    </row>
    <row r="563" spans="2:3" ht="12.75">
      <c r="B563" s="126"/>
      <c r="C563" s="125"/>
    </row>
    <row r="564" spans="2:3" ht="12.75">
      <c r="B564" s="126"/>
      <c r="C564" s="125"/>
    </row>
    <row r="565" spans="2:3" ht="12.75">
      <c r="B565" s="126"/>
      <c r="C565" s="125"/>
    </row>
    <row r="566" spans="2:3" ht="12.75">
      <c r="B566" s="126"/>
      <c r="C566" s="125"/>
    </row>
    <row r="567" spans="2:3" ht="12.75">
      <c r="B567" s="126"/>
      <c r="C567" s="125"/>
    </row>
    <row r="568" spans="2:3" ht="12.75">
      <c r="B568" s="126"/>
      <c r="C568" s="125"/>
    </row>
    <row r="569" spans="2:3" ht="12.75">
      <c r="B569" s="126"/>
      <c r="C569" s="125"/>
    </row>
    <row r="570" spans="2:3" ht="12.75">
      <c r="B570" s="126"/>
      <c r="C570" s="125"/>
    </row>
    <row r="571" spans="2:3" ht="12.75">
      <c r="B571" s="126"/>
      <c r="C571" s="125"/>
    </row>
    <row r="572" spans="2:3" ht="12.75">
      <c r="B572" s="126"/>
      <c r="C572" s="125"/>
    </row>
    <row r="573" spans="2:3" ht="12.75">
      <c r="B573" s="126"/>
      <c r="C573" s="125"/>
    </row>
    <row r="574" spans="2:3" ht="12.75">
      <c r="B574" s="126"/>
      <c r="C574" s="125"/>
    </row>
    <row r="575" spans="2:3" ht="12.75">
      <c r="B575" s="126"/>
      <c r="C575" s="125"/>
    </row>
    <row r="576" spans="2:3" ht="12.75">
      <c r="B576" s="126"/>
      <c r="C576" s="125"/>
    </row>
    <row r="577" spans="2:3" ht="12.75">
      <c r="B577" s="126"/>
      <c r="C577" s="125"/>
    </row>
    <row r="578" spans="2:3" ht="12.75">
      <c r="B578" s="126"/>
      <c r="C578" s="125"/>
    </row>
    <row r="579" spans="2:3" ht="12.75">
      <c r="B579" s="126"/>
      <c r="C579" s="125"/>
    </row>
    <row r="580" spans="2:3" ht="12.75">
      <c r="B580" s="126"/>
      <c r="C580" s="125"/>
    </row>
    <row r="581" spans="2:3" ht="12.75">
      <c r="B581" s="126"/>
      <c r="C581" s="125"/>
    </row>
    <row r="582" spans="2:3" ht="12.75">
      <c r="B582" s="126"/>
      <c r="C582" s="125"/>
    </row>
    <row r="583" spans="2:3" ht="12.75">
      <c r="B583" s="126"/>
      <c r="C583" s="125"/>
    </row>
    <row r="584" spans="2:3" ht="12.75">
      <c r="B584" s="126"/>
      <c r="C584" s="125"/>
    </row>
    <row r="585" spans="2:3" ht="12.75">
      <c r="B585" s="126"/>
      <c r="C585" s="125"/>
    </row>
    <row r="586" spans="2:3" ht="12.75">
      <c r="B586" s="126"/>
      <c r="C586" s="125"/>
    </row>
    <row r="587" spans="2:3" ht="12.75">
      <c r="B587" s="126"/>
      <c r="C587" s="125"/>
    </row>
    <row r="588" spans="2:3" ht="12.75">
      <c r="B588" s="126"/>
      <c r="C588" s="125"/>
    </row>
    <row r="589" spans="2:3" ht="12.75">
      <c r="B589" s="126"/>
      <c r="C589" s="125"/>
    </row>
    <row r="590" spans="2:3" ht="12.75">
      <c r="B590" s="126"/>
      <c r="C590" s="125"/>
    </row>
    <row r="591" spans="2:3" ht="12.75">
      <c r="B591" s="126"/>
      <c r="C591" s="125"/>
    </row>
    <row r="592" spans="2:3" ht="12.75">
      <c r="B592" s="126"/>
      <c r="C592" s="125"/>
    </row>
    <row r="593" spans="2:3" ht="12.75">
      <c r="B593" s="126"/>
      <c r="C593" s="125"/>
    </row>
    <row r="594" spans="2:3" ht="12.75">
      <c r="B594" s="126"/>
      <c r="C594" s="125"/>
    </row>
    <row r="595" spans="2:3" ht="12.75">
      <c r="B595" s="126"/>
      <c r="C595" s="125"/>
    </row>
    <row r="596" spans="2:3" ht="12.75">
      <c r="B596" s="126"/>
      <c r="C596" s="125"/>
    </row>
    <row r="597" spans="2:3" ht="12.75">
      <c r="B597" s="126"/>
      <c r="C597" s="125"/>
    </row>
    <row r="598" spans="2:3" ht="12.75">
      <c r="B598" s="126"/>
      <c r="C598" s="125"/>
    </row>
    <row r="599" spans="2:3" ht="12.75">
      <c r="B599" s="126"/>
      <c r="C599" s="125"/>
    </row>
    <row r="600" spans="2:3" ht="12.75">
      <c r="B600" s="126"/>
      <c r="C600" s="125"/>
    </row>
    <row r="601" spans="2:3" ht="12.75">
      <c r="B601" s="126"/>
      <c r="C601" s="125"/>
    </row>
    <row r="602" spans="2:3" ht="12.75">
      <c r="B602" s="126"/>
      <c r="C602" s="125"/>
    </row>
    <row r="603" spans="2:3" ht="12.75">
      <c r="B603" s="126"/>
      <c r="C603" s="125"/>
    </row>
    <row r="604" spans="2:3" ht="12.75">
      <c r="B604" s="126"/>
      <c r="C604" s="125"/>
    </row>
    <row r="605" spans="2:3" ht="12.75">
      <c r="B605" s="126"/>
      <c r="C605" s="125"/>
    </row>
    <row r="606" spans="2:3" ht="12.75">
      <c r="B606" s="126"/>
      <c r="C606" s="125"/>
    </row>
    <row r="607" spans="2:3" ht="12.75">
      <c r="B607" s="126"/>
      <c r="C607" s="125"/>
    </row>
    <row r="608" spans="2:3" ht="12.75">
      <c r="B608" s="126"/>
      <c r="C608" s="125"/>
    </row>
    <row r="609" spans="2:3" ht="12.75">
      <c r="B609" s="126"/>
      <c r="C609" s="125"/>
    </row>
    <row r="610" spans="2:3" ht="12.75">
      <c r="B610" s="126"/>
      <c r="C610" s="125"/>
    </row>
    <row r="611" spans="2:3" ht="12.75">
      <c r="B611" s="126"/>
      <c r="C611" s="125"/>
    </row>
    <row r="612" spans="2:3" ht="12.75">
      <c r="B612" s="126"/>
      <c r="C612" s="125"/>
    </row>
    <row r="613" spans="2:3" ht="12.75">
      <c r="B613" s="126"/>
      <c r="C613" s="125"/>
    </row>
    <row r="614" spans="2:3" ht="12.75">
      <c r="B614" s="126"/>
      <c r="C614" s="125"/>
    </row>
    <row r="615" spans="2:3" ht="12.75">
      <c r="B615" s="126"/>
      <c r="C615" s="125"/>
    </row>
    <row r="616" spans="2:3" ht="12.75">
      <c r="B616" s="126"/>
      <c r="C616" s="125"/>
    </row>
    <row r="617" spans="2:3" ht="12.75">
      <c r="B617" s="126"/>
      <c r="C617" s="125"/>
    </row>
    <row r="618" spans="2:3" ht="12.75">
      <c r="B618" s="126"/>
      <c r="C618" s="125"/>
    </row>
    <row r="619" spans="2:3" ht="12.75">
      <c r="B619" s="126"/>
      <c r="C619" s="125"/>
    </row>
    <row r="620" spans="2:3" ht="12.75">
      <c r="B620" s="126"/>
      <c r="C620" s="125"/>
    </row>
    <row r="621" spans="2:3" ht="12.75">
      <c r="B621" s="126"/>
      <c r="C621" s="125"/>
    </row>
    <row r="622" spans="2:3" ht="12.75">
      <c r="B622" s="126"/>
      <c r="C622" s="125"/>
    </row>
    <row r="623" spans="2:3" ht="12.75">
      <c r="B623" s="126"/>
      <c r="C623" s="125"/>
    </row>
    <row r="624" spans="2:3" ht="12.75">
      <c r="B624" s="126"/>
      <c r="C624" s="125"/>
    </row>
    <row r="625" spans="2:3" ht="12.75">
      <c r="B625" s="126"/>
      <c r="C625" s="125"/>
    </row>
    <row r="626" spans="2:3" ht="12.75">
      <c r="B626" s="126"/>
      <c r="C626" s="125"/>
    </row>
    <row r="627" spans="2:3" ht="12.75">
      <c r="B627" s="126"/>
      <c r="C627" s="125"/>
    </row>
    <row r="628" spans="2:3" ht="12.75">
      <c r="B628" s="126"/>
      <c r="C628" s="125"/>
    </row>
    <row r="629" spans="2:3" ht="12.75">
      <c r="B629" s="126"/>
      <c r="C629" s="125"/>
    </row>
    <row r="630" spans="2:3" ht="12.75">
      <c r="B630" s="126"/>
      <c r="C630" s="125"/>
    </row>
    <row r="631" spans="2:3" ht="12.75">
      <c r="B631" s="126"/>
      <c r="C631" s="125"/>
    </row>
    <row r="632" spans="2:3" ht="12.75">
      <c r="B632" s="126"/>
      <c r="C632" s="125"/>
    </row>
    <row r="633" spans="2:3" ht="12.75">
      <c r="B633" s="126"/>
      <c r="C633" s="125"/>
    </row>
    <row r="634" spans="2:3" ht="12.75">
      <c r="B634" s="126"/>
      <c r="C634" s="125"/>
    </row>
    <row r="635" spans="2:3" ht="12.75">
      <c r="B635" s="126"/>
      <c r="C635" s="125"/>
    </row>
    <row r="636" spans="2:3" ht="12.75">
      <c r="B636" s="126"/>
      <c r="C636" s="125"/>
    </row>
    <row r="637" spans="2:3" ht="12.75">
      <c r="B637" s="126"/>
      <c r="C637" s="125"/>
    </row>
    <row r="638" spans="2:3" ht="12.75">
      <c r="B638" s="126"/>
      <c r="C638" s="125"/>
    </row>
    <row r="639" spans="2:3" ht="12.75">
      <c r="B639" s="126"/>
      <c r="C639" s="125"/>
    </row>
    <row r="640" spans="2:3" ht="12.75">
      <c r="B640" s="126"/>
      <c r="C640" s="125"/>
    </row>
    <row r="641" spans="2:3" ht="12.75">
      <c r="B641" s="126"/>
      <c r="C641" s="125"/>
    </row>
    <row r="642" spans="2:3" ht="12.75">
      <c r="B642" s="126"/>
      <c r="C642" s="125"/>
    </row>
    <row r="643" spans="2:3" ht="12.75">
      <c r="B643" s="126"/>
      <c r="C643" s="125"/>
    </row>
    <row r="644" spans="2:3" ht="12.75">
      <c r="B644" s="126"/>
      <c r="C644" s="125"/>
    </row>
    <row r="645" spans="2:3" ht="12.75">
      <c r="B645" s="126"/>
      <c r="C645" s="125"/>
    </row>
    <row r="646" spans="2:3" ht="12.75">
      <c r="B646" s="126"/>
      <c r="C646" s="125"/>
    </row>
    <row r="647" spans="2:3" ht="12.75">
      <c r="B647" s="126"/>
      <c r="C647" s="125"/>
    </row>
    <row r="648" spans="2:3" ht="12.75">
      <c r="B648" s="126"/>
      <c r="C648" s="125"/>
    </row>
    <row r="649" spans="2:3" ht="12.75">
      <c r="B649" s="126"/>
      <c r="C649" s="125"/>
    </row>
    <row r="650" spans="2:3" ht="12.75">
      <c r="B650" s="126"/>
      <c r="C650" s="125"/>
    </row>
    <row r="651" spans="2:3" ht="12.75">
      <c r="B651" s="126"/>
      <c r="C651" s="125"/>
    </row>
    <row r="652" spans="2:3" ht="12.75">
      <c r="B652" s="126"/>
      <c r="C652" s="125"/>
    </row>
    <row r="653" spans="2:3" ht="12.75">
      <c r="B653" s="126"/>
      <c r="C653" s="125"/>
    </row>
    <row r="654" spans="2:3" ht="12.75">
      <c r="B654" s="126"/>
      <c r="C654" s="125"/>
    </row>
    <row r="655" spans="2:3" ht="12.75">
      <c r="B655" s="126"/>
      <c r="C655" s="125"/>
    </row>
    <row r="656" spans="2:3" ht="12.75">
      <c r="B656" s="126"/>
      <c r="C656" s="125"/>
    </row>
    <row r="657" spans="2:3" ht="12.75">
      <c r="B657" s="126"/>
      <c r="C657" s="125"/>
    </row>
    <row r="658" spans="2:3" ht="12.75">
      <c r="B658" s="126"/>
      <c r="C658" s="125"/>
    </row>
    <row r="659" spans="2:3" ht="12.75">
      <c r="B659" s="126"/>
      <c r="C659" s="125"/>
    </row>
    <row r="660" spans="2:3" ht="12.75">
      <c r="B660" s="126"/>
      <c r="C660" s="125"/>
    </row>
    <row r="661" spans="2:3" ht="12.75">
      <c r="B661" s="126"/>
      <c r="C661" s="125"/>
    </row>
    <row r="662" spans="2:3" ht="12.75">
      <c r="B662" s="126"/>
      <c r="C662" s="125"/>
    </row>
    <row r="663" spans="2:3" ht="12.75">
      <c r="B663" s="126"/>
      <c r="C663" s="125"/>
    </row>
    <row r="664" spans="2:3" ht="12.75">
      <c r="B664" s="126"/>
      <c r="C664" s="125"/>
    </row>
    <row r="665" spans="2:3" ht="12.75">
      <c r="B665" s="126"/>
      <c r="C665" s="125"/>
    </row>
    <row r="666" spans="2:3" ht="12.75">
      <c r="B666" s="126"/>
      <c r="C666" s="125"/>
    </row>
    <row r="667" spans="2:3" ht="12.75">
      <c r="B667" s="126"/>
      <c r="C667" s="125"/>
    </row>
    <row r="668" spans="2:3" ht="12.75">
      <c r="B668" s="126"/>
      <c r="C668" s="125"/>
    </row>
    <row r="669" spans="2:3" ht="12.75">
      <c r="B669" s="126"/>
      <c r="C669" s="125"/>
    </row>
    <row r="670" spans="2:3" ht="12.75">
      <c r="B670" s="126"/>
      <c r="C670" s="125"/>
    </row>
    <row r="671" spans="2:3" ht="12.75">
      <c r="B671" s="126"/>
      <c r="C671" s="125"/>
    </row>
    <row r="672" spans="2:3" ht="12.75">
      <c r="B672" s="126"/>
      <c r="C672" s="125"/>
    </row>
    <row r="673" spans="2:3" ht="12.75">
      <c r="B673" s="126"/>
      <c r="C673" s="125"/>
    </row>
    <row r="674" spans="2:3" ht="12.75">
      <c r="B674" s="126"/>
      <c r="C674" s="125"/>
    </row>
    <row r="675" spans="2:3" ht="12.75">
      <c r="B675" s="126"/>
      <c r="C675" s="125"/>
    </row>
    <row r="676" spans="2:3" ht="12.75">
      <c r="B676" s="126"/>
      <c r="C676" s="125"/>
    </row>
    <row r="677" spans="2:3" ht="12.75">
      <c r="B677" s="126"/>
      <c r="C677" s="125"/>
    </row>
    <row r="678" spans="2:3" ht="12.75">
      <c r="B678" s="126"/>
      <c r="C678" s="125"/>
    </row>
    <row r="679" spans="2:3" ht="12.75">
      <c r="B679" s="126"/>
      <c r="C679" s="125"/>
    </row>
    <row r="680" spans="2:3" ht="12.75">
      <c r="B680" s="126"/>
      <c r="C680" s="125"/>
    </row>
    <row r="681" spans="2:3" ht="12.75">
      <c r="B681" s="126"/>
      <c r="C681" s="125"/>
    </row>
    <row r="682" spans="2:3" ht="12.75">
      <c r="B682" s="126"/>
      <c r="C682" s="125"/>
    </row>
    <row r="683" spans="2:3" ht="12.75">
      <c r="B683" s="126"/>
      <c r="C683" s="125"/>
    </row>
    <row r="684" spans="2:3" ht="12.75">
      <c r="B684" s="126"/>
      <c r="C684" s="125"/>
    </row>
    <row r="685" spans="2:3" ht="12.75">
      <c r="B685" s="126"/>
      <c r="C685" s="125"/>
    </row>
    <row r="686" spans="2:3" ht="12.75">
      <c r="B686" s="126"/>
      <c r="C686" s="125"/>
    </row>
    <row r="687" spans="2:3" ht="12.75">
      <c r="B687" s="126"/>
      <c r="C687" s="125"/>
    </row>
    <row r="688" spans="2:3" ht="12.75">
      <c r="B688" s="126"/>
      <c r="C688" s="125"/>
    </row>
    <row r="689" spans="2:3" ht="12.75">
      <c r="B689" s="126"/>
      <c r="C689" s="125"/>
    </row>
    <row r="690" spans="2:3" ht="12.75">
      <c r="B690" s="126"/>
      <c r="C690" s="125"/>
    </row>
    <row r="691" spans="2:3" ht="12.75">
      <c r="B691" s="126"/>
      <c r="C691" s="125"/>
    </row>
    <row r="692" spans="2:3" ht="12.75">
      <c r="B692" s="126"/>
      <c r="C692" s="125"/>
    </row>
    <row r="693" spans="2:3" ht="12.75">
      <c r="B693" s="126"/>
      <c r="C693" s="125"/>
    </row>
    <row r="694" spans="2:3" ht="12.75">
      <c r="B694" s="126"/>
      <c r="C694" s="125"/>
    </row>
    <row r="695" spans="2:3" ht="12.75">
      <c r="B695" s="126"/>
      <c r="C695" s="125"/>
    </row>
    <row r="696" spans="2:3" ht="12.75">
      <c r="B696" s="126"/>
      <c r="C696" s="125"/>
    </row>
    <row r="697" spans="2:3" ht="12.75">
      <c r="B697" s="126"/>
      <c r="C697" s="125"/>
    </row>
    <row r="698" spans="2:3" ht="12.75">
      <c r="B698" s="126"/>
      <c r="C698" s="125"/>
    </row>
    <row r="699" spans="2:3" ht="12.75">
      <c r="B699" s="126"/>
      <c r="C699" s="125"/>
    </row>
    <row r="700" spans="2:3" ht="12.75">
      <c r="B700" s="126"/>
      <c r="C700" s="125"/>
    </row>
    <row r="701" spans="2:3" ht="12.75">
      <c r="B701" s="126"/>
      <c r="C701" s="125"/>
    </row>
    <row r="702" spans="2:3" ht="12.75">
      <c r="B702" s="126"/>
      <c r="C702" s="125"/>
    </row>
    <row r="703" spans="2:3" ht="12.75">
      <c r="B703" s="126"/>
      <c r="C703" s="125"/>
    </row>
    <row r="704" spans="2:3" ht="12.75">
      <c r="B704" s="126"/>
      <c r="C704" s="125"/>
    </row>
    <row r="705" spans="2:3" ht="12.75">
      <c r="B705" s="126"/>
      <c r="C705" s="125"/>
    </row>
    <row r="706" spans="2:3" ht="12.75">
      <c r="B706" s="126"/>
      <c r="C706" s="125"/>
    </row>
    <row r="707" spans="2:3" ht="12.75">
      <c r="B707" s="126"/>
      <c r="C707" s="125"/>
    </row>
    <row r="708" spans="2:3" ht="12.75">
      <c r="B708" s="126"/>
      <c r="C708" s="125"/>
    </row>
    <row r="709" spans="2:3" ht="12.75">
      <c r="B709" s="126"/>
      <c r="C709" s="125"/>
    </row>
    <row r="710" spans="2:3" ht="12.75">
      <c r="B710" s="126"/>
      <c r="C710" s="125"/>
    </row>
    <row r="711" spans="2:3" ht="12.75">
      <c r="B711" s="126"/>
      <c r="C711" s="125"/>
    </row>
    <row r="712" spans="2:3" ht="12.75">
      <c r="B712" s="126"/>
      <c r="C712" s="125"/>
    </row>
    <row r="713" spans="2:3" ht="12.75">
      <c r="B713" s="126"/>
      <c r="C713" s="125"/>
    </row>
    <row r="714" spans="2:3" ht="12.75">
      <c r="B714" s="126"/>
      <c r="C714" s="125"/>
    </row>
    <row r="715" spans="2:3" ht="12.75">
      <c r="B715" s="126"/>
      <c r="C715" s="125"/>
    </row>
    <row r="716" spans="2:3" ht="12.75">
      <c r="B716" s="126"/>
      <c r="C716" s="125"/>
    </row>
    <row r="717" spans="2:3" ht="12.75">
      <c r="B717" s="126"/>
      <c r="C717" s="125"/>
    </row>
    <row r="718" spans="2:3" ht="12.75">
      <c r="B718" s="126"/>
      <c r="C718" s="125"/>
    </row>
    <row r="719" spans="2:3" ht="12.75">
      <c r="B719" s="126"/>
      <c r="C719" s="125"/>
    </row>
    <row r="720" spans="2:3" ht="12.75">
      <c r="B720" s="126"/>
      <c r="C720" s="125"/>
    </row>
    <row r="721" spans="2:3" ht="12.75">
      <c r="B721" s="126"/>
      <c r="C721" s="125"/>
    </row>
    <row r="722" spans="2:3" ht="12.75">
      <c r="B722" s="126"/>
      <c r="C722" s="125"/>
    </row>
    <row r="723" spans="2:3" ht="12.75">
      <c r="B723" s="126"/>
      <c r="C723" s="125"/>
    </row>
    <row r="724" spans="2:3" ht="12.75">
      <c r="B724" s="126"/>
      <c r="C724" s="125"/>
    </row>
    <row r="725" spans="2:3" ht="12.75">
      <c r="B725" s="126"/>
      <c r="C725" s="125"/>
    </row>
    <row r="726" spans="2:3" ht="12.75">
      <c r="B726" s="126"/>
      <c r="C726" s="125"/>
    </row>
    <row r="727" spans="2:3" ht="12.75">
      <c r="B727" s="126"/>
      <c r="C727" s="125"/>
    </row>
    <row r="728" spans="2:3" ht="12.75">
      <c r="B728" s="126"/>
      <c r="C728" s="125"/>
    </row>
    <row r="729" spans="2:3" ht="12.75">
      <c r="B729" s="126"/>
      <c r="C729" s="125"/>
    </row>
    <row r="730" spans="2:3" ht="12.75">
      <c r="B730" s="126"/>
      <c r="C730" s="125"/>
    </row>
    <row r="731" spans="2:3" ht="12.75">
      <c r="B731" s="126"/>
      <c r="C731" s="125"/>
    </row>
    <row r="732" spans="2:3" ht="12.75">
      <c r="B732" s="126"/>
      <c r="C732" s="125"/>
    </row>
    <row r="733" spans="2:3" ht="12.75">
      <c r="B733" s="126"/>
      <c r="C733" s="125"/>
    </row>
    <row r="734" spans="2:3" ht="12.75">
      <c r="B734" s="126"/>
      <c r="C734" s="125"/>
    </row>
    <row r="735" spans="2:3" ht="12.75">
      <c r="B735" s="126"/>
      <c r="C735" s="125"/>
    </row>
    <row r="736" spans="2:3" ht="12.75">
      <c r="B736" s="126"/>
      <c r="C736" s="125"/>
    </row>
    <row r="737" spans="2:3" ht="12.75">
      <c r="B737" s="126"/>
      <c r="C737" s="125"/>
    </row>
    <row r="738" spans="2:3" ht="12.75">
      <c r="B738" s="126"/>
      <c r="C738" s="125"/>
    </row>
    <row r="739" spans="2:3" ht="12.75">
      <c r="B739" s="126"/>
      <c r="C739" s="125"/>
    </row>
    <row r="740" spans="2:3" ht="12.75">
      <c r="B740" s="126"/>
      <c r="C740" s="125"/>
    </row>
    <row r="741" spans="2:3" ht="12.75">
      <c r="B741" s="126"/>
      <c r="C741" s="125"/>
    </row>
    <row r="742" spans="2:3" ht="12.75">
      <c r="B742" s="126"/>
      <c r="C742" s="125"/>
    </row>
    <row r="743" spans="2:3" ht="12.75">
      <c r="B743" s="126"/>
      <c r="C743" s="125"/>
    </row>
    <row r="744" spans="2:3" ht="12.75">
      <c r="B744" s="126"/>
      <c r="C744" s="125"/>
    </row>
    <row r="745" spans="2:3" ht="12.75">
      <c r="B745" s="126"/>
      <c r="C745" s="125"/>
    </row>
    <row r="746" spans="2:3" ht="12.75">
      <c r="B746" s="126"/>
      <c r="C746" s="125"/>
    </row>
    <row r="747" spans="2:3" ht="12.75">
      <c r="B747" s="126"/>
      <c r="C747" s="125"/>
    </row>
    <row r="748" spans="2:3" ht="12.75">
      <c r="B748" s="126"/>
      <c r="C748" s="125"/>
    </row>
    <row r="749" spans="2:3" ht="12.75">
      <c r="B749" s="126"/>
      <c r="C749" s="125"/>
    </row>
    <row r="750" spans="2:3" ht="12.75">
      <c r="B750" s="126"/>
      <c r="C750" s="125"/>
    </row>
    <row r="751" spans="2:3" ht="12.75">
      <c r="B751" s="126"/>
      <c r="C751" s="125"/>
    </row>
    <row r="752" spans="2:3" ht="12.75">
      <c r="B752" s="126"/>
      <c r="C752" s="125"/>
    </row>
    <row r="753" spans="2:3" ht="12.75">
      <c r="B753" s="126"/>
      <c r="C753" s="125"/>
    </row>
    <row r="754" spans="2:3" ht="12.75">
      <c r="B754" s="126"/>
      <c r="C754" s="125"/>
    </row>
    <row r="755" spans="2:3" ht="12.75">
      <c r="B755" s="126"/>
      <c r="C755" s="125"/>
    </row>
    <row r="756" spans="2:3" ht="12.75">
      <c r="B756" s="126"/>
      <c r="C756" s="125"/>
    </row>
    <row r="757" spans="2:3" ht="12.75">
      <c r="B757" s="126"/>
      <c r="C757" s="125"/>
    </row>
    <row r="758" spans="2:3" ht="12.75">
      <c r="B758" s="126"/>
      <c r="C758" s="125"/>
    </row>
    <row r="759" spans="2:3" ht="12.75">
      <c r="B759" s="126"/>
      <c r="C759" s="125"/>
    </row>
    <row r="760" spans="2:3" ht="12.75">
      <c r="B760" s="126"/>
      <c r="C760" s="125"/>
    </row>
    <row r="761" spans="2:3" ht="12.75">
      <c r="B761" s="126"/>
      <c r="C761" s="125"/>
    </row>
    <row r="762" spans="2:3" ht="12.75">
      <c r="B762" s="126"/>
      <c r="C762" s="125"/>
    </row>
    <row r="763" spans="2:3" ht="12.75">
      <c r="B763" s="126"/>
      <c r="C763" s="125"/>
    </row>
    <row r="764" spans="2:3" ht="12.75">
      <c r="B764" s="126"/>
      <c r="C764" s="125"/>
    </row>
    <row r="765" spans="2:3" ht="12.75">
      <c r="B765" s="126"/>
      <c r="C765" s="125"/>
    </row>
    <row r="766" spans="2:3" ht="12.75">
      <c r="B766" s="126"/>
      <c r="C766" s="125"/>
    </row>
    <row r="767" spans="2:3" ht="12.75">
      <c r="B767" s="126"/>
      <c r="C767" s="125"/>
    </row>
    <row r="768" spans="2:3" ht="12.75">
      <c r="B768" s="126"/>
      <c r="C768" s="125"/>
    </row>
    <row r="769" spans="2:3" ht="12.75">
      <c r="B769" s="126"/>
      <c r="C769" s="125"/>
    </row>
    <row r="770" spans="2:3" ht="12.75">
      <c r="B770" s="126"/>
      <c r="C770" s="125"/>
    </row>
    <row r="771" spans="2:3" ht="12.75">
      <c r="B771" s="126"/>
      <c r="C771" s="125"/>
    </row>
    <row r="772" spans="2:3" ht="12.75">
      <c r="B772" s="126"/>
      <c r="C772" s="125"/>
    </row>
    <row r="773" spans="2:3" ht="12.75">
      <c r="B773" s="126"/>
      <c r="C773" s="125"/>
    </row>
    <row r="774" spans="2:3" ht="12.75">
      <c r="B774" s="126"/>
      <c r="C774" s="125"/>
    </row>
    <row r="775" spans="2:3" ht="12.75">
      <c r="B775" s="126"/>
      <c r="C775" s="125"/>
    </row>
    <row r="776" spans="2:3" ht="12.75">
      <c r="B776" s="126"/>
      <c r="C776" s="125"/>
    </row>
    <row r="777" spans="2:3" ht="12.75">
      <c r="B777" s="126"/>
      <c r="C777" s="125"/>
    </row>
    <row r="778" spans="2:3" ht="12.75">
      <c r="B778" s="126"/>
      <c r="C778" s="125"/>
    </row>
    <row r="779" spans="2:3" ht="12.75">
      <c r="B779" s="126"/>
      <c r="C779" s="125"/>
    </row>
    <row r="780" spans="2:3" ht="12.75">
      <c r="B780" s="126"/>
      <c r="C780" s="125"/>
    </row>
    <row r="781" spans="2:3" ht="12.75">
      <c r="B781" s="126"/>
      <c r="C781" s="125"/>
    </row>
    <row r="782" spans="2:3" ht="12.75">
      <c r="B782" s="126"/>
      <c r="C782" s="125"/>
    </row>
    <row r="783" spans="2:3" ht="12.75">
      <c r="B783" s="126"/>
      <c r="C783" s="125"/>
    </row>
    <row r="784" spans="2:3" ht="12.75">
      <c r="B784" s="126"/>
      <c r="C784" s="125"/>
    </row>
    <row r="785" spans="2:3" ht="12.75">
      <c r="B785" s="126"/>
      <c r="C785" s="125"/>
    </row>
    <row r="786" spans="2:3" ht="12.75">
      <c r="B786" s="126"/>
      <c r="C786" s="125"/>
    </row>
    <row r="787" spans="2:3" ht="12.75">
      <c r="B787" s="126"/>
      <c r="C787" s="125"/>
    </row>
    <row r="788" spans="2:3" ht="12.75">
      <c r="B788" s="126"/>
      <c r="C788" s="125"/>
    </row>
    <row r="789" spans="2:3" ht="12.75">
      <c r="B789" s="126"/>
      <c r="C789" s="125"/>
    </row>
    <row r="790" spans="2:3" ht="12.75">
      <c r="B790" s="126"/>
      <c r="C790" s="125"/>
    </row>
    <row r="791" spans="2:3" ht="12.75">
      <c r="B791" s="126"/>
      <c r="C791" s="125"/>
    </row>
    <row r="792" spans="2:3" ht="12.75">
      <c r="B792" s="126"/>
      <c r="C792" s="125"/>
    </row>
    <row r="793" spans="2:3" ht="12.75">
      <c r="B793" s="126"/>
      <c r="C793" s="125"/>
    </row>
    <row r="794" spans="2:3" ht="12.75">
      <c r="B794" s="126"/>
      <c r="C794" s="125"/>
    </row>
    <row r="795" spans="2:3" ht="12.75">
      <c r="B795" s="126"/>
      <c r="C795" s="125"/>
    </row>
    <row r="796" spans="2:3" ht="12.75">
      <c r="B796" s="126"/>
      <c r="C796" s="125"/>
    </row>
    <row r="797" spans="2:3" ht="12.75">
      <c r="B797" s="126"/>
      <c r="C797" s="125"/>
    </row>
    <row r="798" spans="2:3" ht="12.75">
      <c r="B798" s="126"/>
      <c r="C798" s="125"/>
    </row>
    <row r="799" spans="2:3" ht="12.75">
      <c r="B799" s="126"/>
      <c r="C799" s="125"/>
    </row>
    <row r="800" spans="2:3" ht="12.75">
      <c r="B800" s="126"/>
      <c r="C800" s="125"/>
    </row>
    <row r="801" spans="2:3" ht="12.75">
      <c r="B801" s="126"/>
      <c r="C801" s="125"/>
    </row>
    <row r="802" spans="2:3" ht="12.75">
      <c r="B802" s="126"/>
      <c r="C802" s="125"/>
    </row>
    <row r="803" spans="2:3" ht="12.75">
      <c r="B803" s="126"/>
      <c r="C803" s="125"/>
    </row>
    <row r="804" spans="2:3" ht="12.75">
      <c r="B804" s="126"/>
      <c r="C804" s="125"/>
    </row>
    <row r="805" spans="2:3" ht="12.75">
      <c r="B805" s="126"/>
      <c r="C805" s="125"/>
    </row>
    <row r="806" spans="2:3" ht="12.75">
      <c r="B806" s="126"/>
      <c r="C806" s="125"/>
    </row>
    <row r="807" spans="2:3" ht="12.75">
      <c r="B807" s="126"/>
      <c r="C807" s="125"/>
    </row>
    <row r="808" spans="2:3" ht="12.75">
      <c r="B808" s="126"/>
      <c r="C808" s="125"/>
    </row>
    <row r="809" spans="2:3" ht="12.75">
      <c r="B809" s="126"/>
      <c r="C809" s="125"/>
    </row>
    <row r="810" spans="2:3" ht="12.75">
      <c r="B810" s="126"/>
      <c r="C810" s="125"/>
    </row>
    <row r="811" spans="2:3" ht="12.75">
      <c r="B811" s="126"/>
      <c r="C811" s="125"/>
    </row>
    <row r="812" spans="2:3" ht="12.75">
      <c r="B812" s="126"/>
      <c r="C812" s="125"/>
    </row>
    <row r="813" spans="2:3" ht="12.75">
      <c r="B813" s="126"/>
      <c r="C813" s="125"/>
    </row>
    <row r="814" spans="2:3" ht="12.75">
      <c r="B814" s="126"/>
      <c r="C814" s="125"/>
    </row>
    <row r="815" spans="2:3" ht="12.75">
      <c r="B815" s="126"/>
      <c r="C815" s="125"/>
    </row>
    <row r="816" spans="2:3" ht="12.75">
      <c r="B816" s="126"/>
      <c r="C816" s="125"/>
    </row>
    <row r="817" spans="2:3" ht="12.75">
      <c r="B817" s="126"/>
      <c r="C817" s="125"/>
    </row>
    <row r="818" spans="2:3" ht="12.75">
      <c r="B818" s="126"/>
      <c r="C818" s="125"/>
    </row>
    <row r="819" spans="2:3" ht="12.75">
      <c r="B819" s="126"/>
      <c r="C819" s="125"/>
    </row>
    <row r="820" spans="2:3" ht="12.75">
      <c r="B820" s="126"/>
      <c r="C820" s="125"/>
    </row>
    <row r="821" spans="2:3" ht="12.75">
      <c r="B821" s="126"/>
      <c r="C821" s="125"/>
    </row>
    <row r="822" spans="2:3" ht="12.75">
      <c r="B822" s="126"/>
      <c r="C822" s="125"/>
    </row>
    <row r="823" spans="2:3" ht="12.75">
      <c r="B823" s="126"/>
      <c r="C823" s="125"/>
    </row>
    <row r="824" spans="2:3" ht="12.75">
      <c r="B824" s="126"/>
      <c r="C824" s="125"/>
    </row>
    <row r="825" spans="2:3" ht="12.75">
      <c r="B825" s="126"/>
      <c r="C825" s="125"/>
    </row>
    <row r="826" spans="2:3" ht="12.75">
      <c r="B826" s="126"/>
      <c r="C826" s="125"/>
    </row>
    <row r="827" spans="2:3" ht="12.75">
      <c r="B827" s="126"/>
      <c r="C827" s="125"/>
    </row>
    <row r="828" spans="2:3" ht="12.75">
      <c r="B828" s="126"/>
      <c r="C828" s="125"/>
    </row>
    <row r="829" spans="2:3" ht="12.75">
      <c r="B829" s="126"/>
      <c r="C829" s="125"/>
    </row>
    <row r="830" spans="2:3" ht="12.75">
      <c r="B830" s="126"/>
      <c r="C830" s="125"/>
    </row>
    <row r="831" spans="2:3" ht="12.75">
      <c r="B831" s="126"/>
      <c r="C831" s="125"/>
    </row>
    <row r="832" spans="2:3" ht="12.75">
      <c r="B832" s="126"/>
      <c r="C832" s="125"/>
    </row>
    <row r="833" spans="2:3" ht="12.75">
      <c r="B833" s="126"/>
      <c r="C833" s="125"/>
    </row>
    <row r="834" spans="2:3" ht="12.75">
      <c r="B834" s="126"/>
      <c r="C834" s="125"/>
    </row>
    <row r="835" spans="2:3" ht="12.75">
      <c r="B835" s="126"/>
      <c r="C835" s="125"/>
    </row>
    <row r="836" spans="2:3" ht="12.75">
      <c r="B836" s="126"/>
      <c r="C836" s="125"/>
    </row>
    <row r="837" spans="2:3" ht="12.75">
      <c r="B837" s="126"/>
      <c r="C837" s="125"/>
    </row>
    <row r="838" spans="2:3" ht="12.75">
      <c r="B838" s="126"/>
      <c r="C838" s="125"/>
    </row>
    <row r="839" spans="2:3" ht="12.75">
      <c r="B839" s="126"/>
      <c r="C839" s="125"/>
    </row>
    <row r="840" spans="2:3" ht="12.75">
      <c r="B840" s="126"/>
      <c r="C840" s="125"/>
    </row>
    <row r="841" spans="2:3" ht="12.75">
      <c r="B841" s="126"/>
      <c r="C841" s="125"/>
    </row>
    <row r="842" spans="2:3" ht="12.75">
      <c r="B842" s="126"/>
      <c r="C842" s="125"/>
    </row>
    <row r="843" spans="2:3" ht="12.75">
      <c r="B843" s="126"/>
      <c r="C843" s="125"/>
    </row>
    <row r="844" spans="2:3" ht="12.75">
      <c r="B844" s="126"/>
      <c r="C844" s="125"/>
    </row>
    <row r="845" spans="2:3" ht="12.75">
      <c r="B845" s="126"/>
      <c r="C845" s="125"/>
    </row>
    <row r="846" spans="2:3" ht="12.75">
      <c r="B846" s="126"/>
      <c r="C846" s="125"/>
    </row>
    <row r="847" spans="2:3" ht="12.75">
      <c r="B847" s="126"/>
      <c r="C847" s="125"/>
    </row>
    <row r="848" spans="2:3" ht="12.75">
      <c r="B848" s="126"/>
      <c r="C848" s="125"/>
    </row>
    <row r="849" spans="2:3" ht="12.75">
      <c r="B849" s="126"/>
      <c r="C849" s="125"/>
    </row>
    <row r="850" spans="2:3" ht="12.75">
      <c r="B850" s="126"/>
      <c r="C850" s="125"/>
    </row>
    <row r="851" spans="2:3" ht="12.75">
      <c r="B851" s="126"/>
      <c r="C851" s="125"/>
    </row>
    <row r="852" spans="2:3" ht="12.75">
      <c r="B852" s="126"/>
      <c r="C852" s="125"/>
    </row>
    <row r="853" spans="2:3" ht="12.75">
      <c r="B853" s="126"/>
      <c r="C853" s="125"/>
    </row>
    <row r="854" spans="2:3" ht="12.75">
      <c r="B854" s="126"/>
      <c r="C854" s="125"/>
    </row>
    <row r="855" spans="2:3" ht="12.75">
      <c r="B855" s="126"/>
      <c r="C855" s="125"/>
    </row>
    <row r="856" spans="2:3" ht="12.75">
      <c r="B856" s="126"/>
      <c r="C856" s="125"/>
    </row>
    <row r="857" spans="2:3" ht="12.75">
      <c r="B857" s="126"/>
      <c r="C857" s="125"/>
    </row>
    <row r="858" spans="2:3" ht="12.75">
      <c r="B858" s="126"/>
      <c r="C858" s="125"/>
    </row>
    <row r="859" spans="2:3" ht="12.75">
      <c r="B859" s="126"/>
      <c r="C859" s="125"/>
    </row>
    <row r="860" spans="2:3" ht="12.75">
      <c r="B860" s="126"/>
      <c r="C860" s="125"/>
    </row>
    <row r="861" spans="2:3" ht="12.75">
      <c r="B861" s="126"/>
      <c r="C861" s="125"/>
    </row>
    <row r="862" spans="2:3" ht="12.75">
      <c r="B862" s="126"/>
      <c r="C862" s="125"/>
    </row>
    <row r="863" spans="2:3" ht="12.75">
      <c r="B863" s="126"/>
      <c r="C863" s="125"/>
    </row>
    <row r="864" spans="2:3" ht="12.75">
      <c r="B864" s="126"/>
      <c r="C864" s="125"/>
    </row>
    <row r="865" spans="2:3" ht="12.75">
      <c r="B865" s="126"/>
      <c r="C865" s="125"/>
    </row>
    <row r="866" spans="2:3" ht="12.75">
      <c r="B866" s="126"/>
      <c r="C866" s="125"/>
    </row>
    <row r="867" spans="2:3" ht="12.75">
      <c r="B867" s="126"/>
      <c r="C867" s="125"/>
    </row>
    <row r="868" spans="2:3" ht="12.75">
      <c r="B868" s="126"/>
      <c r="C868" s="125"/>
    </row>
    <row r="869" spans="2:3" ht="12.75">
      <c r="B869" s="126"/>
      <c r="C869" s="125"/>
    </row>
    <row r="870" spans="2:3" ht="12.75">
      <c r="B870" s="126"/>
      <c r="C870" s="125"/>
    </row>
    <row r="871" spans="2:3" ht="12.75">
      <c r="B871" s="126"/>
      <c r="C871" s="125"/>
    </row>
    <row r="872" spans="2:3" ht="12.75">
      <c r="B872" s="126"/>
      <c r="C872" s="125"/>
    </row>
    <row r="873" spans="2:3" ht="12.75">
      <c r="B873" s="126"/>
      <c r="C873" s="125"/>
    </row>
    <row r="874" spans="2:3" ht="12.75">
      <c r="B874" s="126"/>
      <c r="C874" s="125"/>
    </row>
    <row r="875" spans="2:3" ht="12.75">
      <c r="B875" s="126"/>
      <c r="C875" s="125"/>
    </row>
    <row r="876" spans="2:3" ht="12.75">
      <c r="B876" s="126"/>
      <c r="C876" s="125"/>
    </row>
    <row r="877" spans="2:3" ht="12.75">
      <c r="B877" s="126"/>
      <c r="C877" s="125"/>
    </row>
    <row r="878" spans="2:3" ht="12.75">
      <c r="B878" s="126"/>
      <c r="C878" s="125"/>
    </row>
    <row r="879" spans="2:3" ht="12.75">
      <c r="B879" s="126"/>
      <c r="C879" s="125"/>
    </row>
    <row r="880" spans="2:3" ht="12.75">
      <c r="B880" s="126"/>
      <c r="C880" s="125"/>
    </row>
    <row r="881" spans="2:3" ht="12.75">
      <c r="B881" s="126"/>
      <c r="C881" s="125"/>
    </row>
    <row r="882" spans="2:3" ht="12.75">
      <c r="B882" s="126"/>
      <c r="C882" s="125"/>
    </row>
    <row r="883" spans="2:3" ht="12.75">
      <c r="B883" s="126"/>
      <c r="C883" s="125"/>
    </row>
    <row r="884" spans="2:3" ht="12.75">
      <c r="B884" s="126"/>
      <c r="C884" s="125"/>
    </row>
    <row r="885" spans="2:3" ht="12.75">
      <c r="B885" s="126"/>
      <c r="C885" s="125"/>
    </row>
    <row r="886" spans="2:3" ht="12.75">
      <c r="B886" s="126"/>
      <c r="C886" s="125"/>
    </row>
    <row r="887" spans="2:3" ht="12.75">
      <c r="B887" s="126"/>
      <c r="C887" s="125"/>
    </row>
    <row r="888" spans="2:3" ht="12.75">
      <c r="B888" s="126"/>
      <c r="C888" s="125"/>
    </row>
    <row r="889" spans="2:3" ht="12.75">
      <c r="B889" s="126"/>
      <c r="C889" s="125"/>
    </row>
    <row r="890" spans="2:3" ht="12.75">
      <c r="B890" s="126"/>
      <c r="C890" s="125"/>
    </row>
    <row r="891" spans="2:3" ht="12.75">
      <c r="B891" s="126"/>
      <c r="C891" s="125"/>
    </row>
    <row r="892" spans="2:3" ht="12.75">
      <c r="B892" s="126"/>
      <c r="C892" s="125"/>
    </row>
    <row r="893" spans="2:3" ht="12.75">
      <c r="B893" s="126"/>
      <c r="C893" s="125"/>
    </row>
    <row r="894" spans="2:3" ht="12.75">
      <c r="B894" s="126"/>
      <c r="C894" s="125"/>
    </row>
    <row r="895" spans="2:3" ht="12.75">
      <c r="B895" s="126"/>
      <c r="C895" s="125"/>
    </row>
    <row r="896" spans="2:3" ht="12.75">
      <c r="B896" s="126"/>
      <c r="C896" s="125"/>
    </row>
    <row r="897" spans="2:3" ht="12.75">
      <c r="B897" s="126"/>
      <c r="C897" s="125"/>
    </row>
    <row r="898" spans="2:3" ht="12.75">
      <c r="B898" s="126"/>
      <c r="C898" s="125"/>
    </row>
    <row r="899" spans="2:3" ht="12.75">
      <c r="B899" s="126"/>
      <c r="C899" s="125"/>
    </row>
    <row r="900" spans="2:3" ht="12.75">
      <c r="B900" s="126"/>
      <c r="C900" s="125"/>
    </row>
    <row r="901" spans="2:3" ht="12.75">
      <c r="B901" s="126"/>
      <c r="C901" s="125"/>
    </row>
    <row r="902" spans="2:3" ht="12.75">
      <c r="B902" s="126"/>
      <c r="C902" s="125"/>
    </row>
    <row r="903" spans="2:3" ht="12.75">
      <c r="B903" s="126"/>
      <c r="C903" s="125"/>
    </row>
    <row r="904" spans="2:3" ht="12.75">
      <c r="B904" s="126"/>
      <c r="C904" s="125"/>
    </row>
    <row r="905" spans="2:3" ht="12.75">
      <c r="B905" s="126"/>
      <c r="C905" s="125"/>
    </row>
    <row r="906" spans="2:3" ht="12.75">
      <c r="B906" s="126"/>
      <c r="C906" s="125"/>
    </row>
    <row r="907" spans="2:3" ht="12.75">
      <c r="B907" s="126"/>
      <c r="C907" s="125"/>
    </row>
    <row r="908" spans="2:3" ht="12.75">
      <c r="B908" s="126"/>
      <c r="C908" s="125"/>
    </row>
    <row r="909" spans="2:3" ht="12.75">
      <c r="B909" s="126"/>
      <c r="C909" s="125"/>
    </row>
    <row r="910" spans="2:3" ht="12.75">
      <c r="B910" s="126"/>
      <c r="C910" s="125"/>
    </row>
    <row r="911" spans="2:3" ht="12.75">
      <c r="B911" s="126"/>
      <c r="C911" s="125"/>
    </row>
    <row r="912" spans="2:3" ht="12.75">
      <c r="B912" s="126"/>
      <c r="C912" s="125"/>
    </row>
    <row r="913" spans="2:3" ht="12.75">
      <c r="B913" s="126"/>
      <c r="C913" s="125"/>
    </row>
    <row r="914" spans="2:3" ht="12.75">
      <c r="B914" s="126"/>
      <c r="C914" s="125"/>
    </row>
    <row r="915" spans="2:3" ht="12.75">
      <c r="B915" s="126"/>
      <c r="C915" s="125"/>
    </row>
    <row r="916" spans="2:3" ht="12.75">
      <c r="B916" s="126"/>
      <c r="C916" s="125"/>
    </row>
    <row r="917" spans="2:3" ht="12.75">
      <c r="B917" s="126"/>
      <c r="C917" s="125"/>
    </row>
    <row r="918" spans="2:3" ht="12.75">
      <c r="B918" s="126"/>
      <c r="C918" s="125"/>
    </row>
    <row r="919" spans="2:3" ht="12.75">
      <c r="B919" s="126"/>
      <c r="C919" s="125"/>
    </row>
    <row r="920" spans="2:3" ht="12.75">
      <c r="B920" s="126"/>
      <c r="C920" s="125"/>
    </row>
    <row r="921" spans="2:3" ht="12.75">
      <c r="B921" s="126"/>
      <c r="C921" s="125"/>
    </row>
    <row r="922" spans="2:3" ht="12.75">
      <c r="B922" s="126"/>
      <c r="C922" s="125"/>
    </row>
    <row r="923" spans="2:3" ht="12.75">
      <c r="B923" s="126"/>
      <c r="C923" s="125"/>
    </row>
    <row r="924" spans="2:3" ht="12.75">
      <c r="B924" s="126"/>
      <c r="C924" s="125"/>
    </row>
    <row r="925" spans="2:3" ht="12.75">
      <c r="B925" s="126"/>
      <c r="C925" s="125"/>
    </row>
    <row r="926" spans="2:3" ht="12.75">
      <c r="B926" s="126"/>
      <c r="C926" s="125"/>
    </row>
    <row r="927" spans="2:3" ht="12.75">
      <c r="B927" s="126"/>
      <c r="C927" s="125"/>
    </row>
    <row r="928" spans="2:3" ht="12.75">
      <c r="B928" s="126"/>
      <c r="C928" s="125"/>
    </row>
    <row r="929" spans="2:3" ht="12.75">
      <c r="B929" s="126"/>
      <c r="C929" s="125"/>
    </row>
    <row r="930" spans="2:3" ht="12.75">
      <c r="B930" s="126"/>
      <c r="C930" s="125"/>
    </row>
    <row r="931" spans="2:3" ht="12.75">
      <c r="B931" s="126"/>
      <c r="C931" s="125"/>
    </row>
    <row r="932" spans="2:3" ht="12.75">
      <c r="B932" s="126"/>
      <c r="C932" s="125"/>
    </row>
    <row r="933" spans="2:3" ht="12.75">
      <c r="B933" s="126"/>
      <c r="C933" s="125"/>
    </row>
    <row r="934" spans="2:3" ht="12.75">
      <c r="B934" s="126"/>
      <c r="C934" s="125"/>
    </row>
    <row r="935" spans="2:3" ht="12.75">
      <c r="B935" s="126"/>
      <c r="C935" s="125"/>
    </row>
    <row r="936" spans="2:3" ht="12.75">
      <c r="B936" s="126"/>
      <c r="C936" s="125"/>
    </row>
    <row r="937" spans="2:3" ht="12.75">
      <c r="B937" s="126"/>
      <c r="C937" s="125"/>
    </row>
    <row r="938" spans="2:3" ht="12.75">
      <c r="B938" s="126"/>
      <c r="C938" s="125"/>
    </row>
    <row r="939" spans="2:3" ht="12.75">
      <c r="B939" s="126"/>
      <c r="C939" s="125"/>
    </row>
    <row r="940" spans="2:3" ht="12.75">
      <c r="B940" s="126"/>
      <c r="C940" s="125"/>
    </row>
    <row r="941" spans="2:3" ht="12.75">
      <c r="B941" s="126"/>
      <c r="C941" s="125"/>
    </row>
    <row r="942" spans="2:3" ht="12.75">
      <c r="B942" s="126"/>
      <c r="C942" s="125"/>
    </row>
    <row r="943" spans="2:3" ht="12.75">
      <c r="B943" s="126"/>
      <c r="C943" s="125"/>
    </row>
    <row r="944" spans="2:3" ht="12.75">
      <c r="B944" s="126"/>
      <c r="C944" s="125"/>
    </row>
    <row r="945" spans="2:3" ht="12.75">
      <c r="B945" s="126"/>
      <c r="C945" s="125"/>
    </row>
    <row r="946" spans="2:3" ht="12.75">
      <c r="B946" s="126"/>
      <c r="C946" s="125"/>
    </row>
    <row r="947" spans="2:3" ht="12.75">
      <c r="B947" s="126"/>
      <c r="C947" s="125"/>
    </row>
    <row r="948" spans="2:3" ht="12.75">
      <c r="B948" s="126"/>
      <c r="C948" s="125"/>
    </row>
    <row r="949" spans="2:3" ht="12.75">
      <c r="B949" s="126"/>
      <c r="C949" s="125"/>
    </row>
    <row r="950" spans="2:3" ht="12.75">
      <c r="B950" s="126"/>
      <c r="C950" s="125"/>
    </row>
    <row r="951" spans="2:3" ht="12.75">
      <c r="B951" s="126"/>
      <c r="C951" s="125"/>
    </row>
    <row r="952" spans="2:3" ht="12.75">
      <c r="B952" s="126"/>
      <c r="C952" s="125"/>
    </row>
    <row r="953" spans="2:3" ht="12.75">
      <c r="B953" s="126"/>
      <c r="C953" s="125"/>
    </row>
    <row r="954" spans="2:3" ht="12.75">
      <c r="B954" s="126"/>
      <c r="C954" s="125"/>
    </row>
    <row r="955" spans="2:3" ht="12.75">
      <c r="B955" s="126"/>
      <c r="C955" s="125"/>
    </row>
    <row r="956" spans="2:3" ht="12.75">
      <c r="B956" s="126"/>
      <c r="C956" s="125"/>
    </row>
    <row r="957" spans="2:3" ht="12.75">
      <c r="B957" s="126"/>
      <c r="C957" s="125"/>
    </row>
    <row r="958" spans="2:3" ht="12.75">
      <c r="B958" s="126"/>
      <c r="C958" s="125"/>
    </row>
    <row r="959" spans="2:3" ht="12.75">
      <c r="B959" s="126"/>
      <c r="C959" s="125"/>
    </row>
    <row r="960" spans="2:3" ht="12.75">
      <c r="B960" s="126"/>
      <c r="C960" s="125"/>
    </row>
    <row r="961" spans="2:3" ht="12.75">
      <c r="B961" s="126"/>
      <c r="C961" s="125"/>
    </row>
    <row r="962" spans="2:3" ht="12.75">
      <c r="B962" s="126"/>
      <c r="C962" s="125"/>
    </row>
    <row r="963" spans="2:3" ht="12.75">
      <c r="B963" s="126"/>
      <c r="C963" s="125"/>
    </row>
    <row r="964" spans="2:3" ht="12.75">
      <c r="B964" s="126"/>
      <c r="C964" s="125"/>
    </row>
    <row r="965" spans="2:3" ht="12.75">
      <c r="B965" s="126"/>
      <c r="C965" s="125"/>
    </row>
    <row r="966" spans="2:3" ht="12.75">
      <c r="B966" s="126"/>
      <c r="C966" s="125"/>
    </row>
    <row r="967" spans="2:3" ht="12.75">
      <c r="B967" s="126"/>
      <c r="C967" s="125"/>
    </row>
    <row r="968" spans="2:3" ht="12.75">
      <c r="B968" s="126"/>
      <c r="C968" s="125"/>
    </row>
    <row r="969" spans="2:3" ht="12.75">
      <c r="B969" s="126"/>
      <c r="C969" s="125"/>
    </row>
    <row r="970" spans="2:3" ht="12.75">
      <c r="B970" s="126"/>
      <c r="C970" s="125"/>
    </row>
    <row r="971" spans="2:3" ht="12.75">
      <c r="B971" s="126"/>
      <c r="C971" s="125"/>
    </row>
    <row r="972" spans="2:3" ht="12.75">
      <c r="B972" s="126"/>
      <c r="C972" s="125"/>
    </row>
    <row r="973" spans="2:3" ht="12.75">
      <c r="B973" s="126"/>
      <c r="C973" s="125"/>
    </row>
    <row r="974" spans="2:3" ht="12.75">
      <c r="B974" s="126"/>
      <c r="C974" s="125"/>
    </row>
    <row r="975" spans="2:3" ht="12.75">
      <c r="B975" s="126"/>
      <c r="C975" s="125"/>
    </row>
    <row r="976" spans="2:3" ht="12.75">
      <c r="B976" s="126"/>
      <c r="C976" s="125"/>
    </row>
    <row r="977" spans="2:3" ht="12.75">
      <c r="B977" s="126"/>
      <c r="C977" s="125"/>
    </row>
    <row r="978" spans="2:3" ht="12.75">
      <c r="B978" s="126"/>
      <c r="C978" s="125"/>
    </row>
    <row r="979" spans="2:3" ht="12.75">
      <c r="B979" s="126"/>
      <c r="C979" s="125"/>
    </row>
    <row r="980" spans="2:3" ht="12.75">
      <c r="B980" s="126"/>
      <c r="C980" s="125"/>
    </row>
    <row r="981" spans="2:3" ht="12.75">
      <c r="B981" s="126"/>
      <c r="C981" s="125"/>
    </row>
    <row r="982" spans="2:3" ht="12.75">
      <c r="B982" s="126"/>
      <c r="C982" s="125"/>
    </row>
    <row r="983" spans="2:3" ht="12.75">
      <c r="B983" s="126"/>
      <c r="C983" s="125"/>
    </row>
    <row r="984" spans="2:3" ht="12.75">
      <c r="B984" s="126"/>
      <c r="C984" s="125"/>
    </row>
    <row r="985" spans="2:3" ht="12.75">
      <c r="B985" s="126"/>
      <c r="C985" s="125"/>
    </row>
    <row r="986" spans="2:3" ht="12.75">
      <c r="B986" s="126"/>
      <c r="C986" s="125"/>
    </row>
    <row r="987" spans="2:3" ht="12.75">
      <c r="B987" s="126"/>
      <c r="C987" s="125"/>
    </row>
    <row r="988" spans="2:3" ht="12.75">
      <c r="B988" s="126"/>
      <c r="C988" s="125"/>
    </row>
    <row r="989" spans="2:3" ht="12.75">
      <c r="B989" s="126"/>
      <c r="C989" s="125"/>
    </row>
    <row r="990" spans="2:3" ht="12.75">
      <c r="B990" s="126"/>
      <c r="C990" s="125"/>
    </row>
    <row r="991" spans="2:3" ht="12.75">
      <c r="B991" s="126"/>
      <c r="C991" s="125"/>
    </row>
    <row r="992" spans="2:3" ht="12.75">
      <c r="B992" s="126"/>
      <c r="C992" s="125"/>
    </row>
    <row r="993" spans="2:3" ht="12.75">
      <c r="B993" s="126"/>
      <c r="C993" s="125"/>
    </row>
    <row r="994" spans="2:3" ht="12.75">
      <c r="B994" s="126"/>
      <c r="C994" s="125"/>
    </row>
    <row r="995" spans="2:3" ht="12.75">
      <c r="B995" s="126"/>
      <c r="C995" s="125"/>
    </row>
    <row r="996" spans="2:3" ht="12.75">
      <c r="B996" s="126"/>
      <c r="C996" s="125"/>
    </row>
    <row r="997" spans="2:3" ht="12.75">
      <c r="B997" s="126"/>
      <c r="C997" s="125"/>
    </row>
    <row r="998" spans="2:3" ht="12.75">
      <c r="B998" s="126"/>
      <c r="C998" s="125"/>
    </row>
    <row r="999" spans="2:3" ht="12.75">
      <c r="B999" s="126"/>
      <c r="C999" s="125"/>
    </row>
    <row r="1000" spans="2:3" ht="12.75">
      <c r="B1000" s="126"/>
      <c r="C1000" s="12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Tableau Base</vt:lpstr>
      <vt:lpstr>Test souci stock</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dc:creator>
  <cp:lastModifiedBy>Michel</cp:lastModifiedBy>
  <dcterms:created xsi:type="dcterms:W3CDTF">2022-09-03T06:32:35Z</dcterms:created>
  <dcterms:modified xsi:type="dcterms:W3CDTF">2022-09-03T06:33:36Z</dcterms:modified>
</cp:coreProperties>
</file>