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4" i="1"/>
  <c r="D5" i="1" l="1"/>
  <c r="D6" i="1"/>
  <c r="D7" i="1"/>
  <c r="D8" i="1"/>
  <c r="D9" i="1"/>
  <c r="D10" i="1"/>
  <c r="D11" i="1"/>
  <c r="D12" i="1"/>
  <c r="D13" i="1"/>
  <c r="D14" i="1"/>
  <c r="D15" i="1"/>
  <c r="D16" i="1"/>
  <c r="E16" i="1" s="1"/>
  <c r="D4" i="1"/>
</calcChain>
</file>

<file path=xl/sharedStrings.xml><?xml version="1.0" encoding="utf-8"?>
<sst xmlns="http://schemas.openxmlformats.org/spreadsheetml/2006/main" count="22" uniqueCount="21">
  <si>
    <t>SERVICE</t>
  </si>
  <si>
    <t>Somme de totalBP</t>
  </si>
  <si>
    <t>Somme de realise</t>
  </si>
  <si>
    <t>Somme de disponible</t>
  </si>
  <si>
    <t>Fonctionnement</t>
  </si>
  <si>
    <t>Dépense</t>
  </si>
  <si>
    <t>011 - Charges à caractère général</t>
  </si>
  <si>
    <t>60623 - Alimentation</t>
  </si>
  <si>
    <t>6064 - Fournitures administratives</t>
  </si>
  <si>
    <t>6135 - Locations mobilières</t>
  </si>
  <si>
    <t>6156 - Maintenance</t>
  </si>
  <si>
    <t>617 - Etudes et recherches</t>
  </si>
  <si>
    <t>6188 - Autres frais divers</t>
  </si>
  <si>
    <t>6236 - Catalogues et imprimés</t>
  </si>
  <si>
    <t>6237 - Publications</t>
  </si>
  <si>
    <t xml:space="preserve">mettre la cellule de la colonne "somme de disponible" en orange si 51 % à 70 % de Somme de totalBP est utilisé </t>
  </si>
  <si>
    <t>test</t>
  </si>
  <si>
    <t>mettre la cellule de la colonne "somme de disponible" en vert si  0 à 50 % de Somme de totalBP est utilisé</t>
  </si>
  <si>
    <t>mettre la cellule de la colonne "somme de disponible" en noir si plus de 101 % de Somme de totalBP est utilisé</t>
  </si>
  <si>
    <t>mettre la cellule de la colonne "somme de disponible" en rouge si 71 % à 100 % de Somme de totalBP est utilisé</t>
  </si>
  <si>
    <t>reste à consommer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</si>
</sst>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/>
    <xf numFmtId="8" fontId="2" fillId="0" borderId="1" xfId="0" applyNumberFormat="1" applyFont="1" applyBorder="1"/>
    <xf numFmtId="0" fontId="2" fillId="2" borderId="1" xfId="0" applyFont="1" applyFill="1" applyBorder="1" applyAlignment="1">
      <alignment horizontal="left"/>
    </xf>
    <xf numFmtId="8" fontId="2" fillId="2" borderId="1" xfId="0" applyNumberFormat="1" applyFont="1" applyFill="1" applyBorder="1"/>
    <xf numFmtId="0" fontId="2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 indent="2"/>
    </xf>
    <xf numFmtId="8" fontId="0" fillId="0" borderId="1" xfId="0" applyNumberFormat="1" applyBorder="1"/>
    <xf numFmtId="0" fontId="2" fillId="0" borderId="1" xfId="0" applyFont="1" applyBorder="1" applyAlignment="1">
      <alignment horizontal="left" indent="3"/>
    </xf>
    <xf numFmtId="0" fontId="3" fillId="0" borderId="1" xfId="0" applyFont="1" applyBorder="1" applyAlignment="1">
      <alignment horizontal="left" indent="4"/>
    </xf>
    <xf numFmtId="0" fontId="1" fillId="0" borderId="0" xfId="0" applyFont="1"/>
    <xf numFmtId="8" fontId="0" fillId="0" borderId="0" xfId="0" applyNumberFormat="1"/>
    <xf numFmtId="0" fontId="1" fillId="0" borderId="0" xfId="0" applyFont="1" applyFill="1"/>
    <xf numFmtId="8" fontId="2" fillId="0" borderId="1" xfId="0" applyNumberFormat="1" applyFont="1" applyFill="1" applyBorder="1"/>
    <xf numFmtId="8" fontId="2" fillId="0" borderId="3" xfId="0" applyNumberFormat="1" applyFont="1" applyFill="1" applyBorder="1"/>
    <xf numFmtId="0" fontId="5" fillId="0" borderId="0" xfId="0" applyFont="1"/>
    <xf numFmtId="8" fontId="6" fillId="0" borderId="2" xfId="0" applyNumberFormat="1" applyFont="1" applyFill="1" applyBorder="1"/>
    <xf numFmtId="0" fontId="7" fillId="0" borderId="0" xfId="0" applyFont="1"/>
    <xf numFmtId="164" fontId="7" fillId="0" borderId="0" xfId="0" applyNumberFormat="1" applyFont="1"/>
    <xf numFmtId="8" fontId="0" fillId="0" borderId="3" xfId="0" applyNumberFormat="1" applyFill="1" applyBorder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7"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5"/>
  <sheetViews>
    <sheetView tabSelected="1" workbookViewId="0">
      <selection activeCell="C15" sqref="C15"/>
    </sheetView>
  </sheetViews>
  <sheetFormatPr baseColWidth="10" defaultRowHeight="15" x14ac:dyDescent="0.25"/>
  <cols>
    <col min="1" max="4" width="40.7109375" customWidth="1"/>
    <col min="5" max="5" width="22.5703125" customWidth="1"/>
    <col min="6" max="6" width="20.5703125" customWidth="1"/>
  </cols>
  <sheetData>
    <row r="3" spans="1:7" x14ac:dyDescent="0.25">
      <c r="A3" s="1" t="s">
        <v>0</v>
      </c>
      <c r="B3" s="2" t="s">
        <v>1</v>
      </c>
      <c r="C3" s="2" t="s">
        <v>2</v>
      </c>
      <c r="D3" s="2" t="s">
        <v>3</v>
      </c>
      <c r="E3" s="14" t="s">
        <v>20</v>
      </c>
      <c r="F3" s="16"/>
      <c r="G3" s="17"/>
    </row>
    <row r="4" spans="1:7" x14ac:dyDescent="0.25">
      <c r="A4" s="3" t="s">
        <v>16</v>
      </c>
      <c r="B4" s="4">
        <v>191615.86000000002</v>
      </c>
      <c r="C4" s="4">
        <v>12588.61</v>
      </c>
      <c r="D4" s="13">
        <f>B4-C4</f>
        <v>179027.25</v>
      </c>
      <c r="E4" s="20">
        <f>(B4-D4)/B4</f>
        <v>6.5697119225934714E-2</v>
      </c>
      <c r="F4" s="18"/>
      <c r="G4" s="17"/>
    </row>
    <row r="5" spans="1:7" x14ac:dyDescent="0.25">
      <c r="A5" s="5" t="s">
        <v>4</v>
      </c>
      <c r="B5" s="2">
        <v>150115.86000000002</v>
      </c>
      <c r="C5" s="2">
        <v>12588.61</v>
      </c>
      <c r="D5" s="13">
        <f t="shared" ref="D5:D16" si="0">B5-C5</f>
        <v>137527.25</v>
      </c>
      <c r="E5" s="20">
        <f t="shared" ref="E5:E16" si="1">(B5-D5)/B5</f>
        <v>8.3859293748175662E-2</v>
      </c>
      <c r="F5" s="18"/>
      <c r="G5" s="17"/>
    </row>
    <row r="6" spans="1:7" x14ac:dyDescent="0.25">
      <c r="A6" s="6" t="s">
        <v>5</v>
      </c>
      <c r="B6" s="7">
        <v>98035.860000000015</v>
      </c>
      <c r="C6" s="7">
        <v>12588.61</v>
      </c>
      <c r="D6" s="13">
        <f t="shared" si="0"/>
        <v>85447.250000000015</v>
      </c>
      <c r="E6" s="20">
        <f t="shared" si="1"/>
        <v>0.12840821715645681</v>
      </c>
      <c r="F6" s="18"/>
      <c r="G6" s="17"/>
    </row>
    <row r="7" spans="1:7" x14ac:dyDescent="0.25">
      <c r="A7" s="8" t="s">
        <v>6</v>
      </c>
      <c r="B7" s="2">
        <v>18850</v>
      </c>
      <c r="C7" s="2">
        <v>2913.6100000000006</v>
      </c>
      <c r="D7" s="13">
        <f t="shared" si="0"/>
        <v>15936.39</v>
      </c>
      <c r="E7" s="20">
        <f t="shared" si="1"/>
        <v>0.15456816976127324</v>
      </c>
      <c r="F7" s="18"/>
      <c r="G7" s="17"/>
    </row>
    <row r="8" spans="1:7" x14ac:dyDescent="0.25">
      <c r="A8" s="9" t="s">
        <v>7</v>
      </c>
      <c r="B8" s="7">
        <v>200</v>
      </c>
      <c r="C8" s="7">
        <v>158.25</v>
      </c>
      <c r="D8" s="13">
        <f t="shared" si="0"/>
        <v>41.75</v>
      </c>
      <c r="E8" s="20">
        <f t="shared" si="1"/>
        <v>0.79125000000000001</v>
      </c>
      <c r="F8" s="18"/>
      <c r="G8" s="17"/>
    </row>
    <row r="9" spans="1:7" x14ac:dyDescent="0.25">
      <c r="A9" s="9" t="s">
        <v>8</v>
      </c>
      <c r="B9" s="7">
        <v>600</v>
      </c>
      <c r="C9" s="7">
        <v>1549.76</v>
      </c>
      <c r="D9" s="13">
        <f t="shared" si="0"/>
        <v>-949.76</v>
      </c>
      <c r="E9" s="20">
        <f t="shared" si="1"/>
        <v>2.5829333333333335</v>
      </c>
      <c r="F9" s="18"/>
      <c r="G9" s="17"/>
    </row>
    <row r="10" spans="1:7" x14ac:dyDescent="0.25">
      <c r="A10" s="9" t="s">
        <v>9</v>
      </c>
      <c r="B10" s="7">
        <v>1200</v>
      </c>
      <c r="C10" s="7">
        <v>850.5</v>
      </c>
      <c r="D10" s="13">
        <f t="shared" si="0"/>
        <v>349.5</v>
      </c>
      <c r="E10" s="20">
        <f t="shared" si="1"/>
        <v>0.70874999999999999</v>
      </c>
      <c r="F10" s="18"/>
      <c r="G10" s="17"/>
    </row>
    <row r="11" spans="1:7" x14ac:dyDescent="0.25">
      <c r="A11" s="9" t="s">
        <v>10</v>
      </c>
      <c r="B11" s="7">
        <v>3000</v>
      </c>
      <c r="C11" s="7">
        <v>0</v>
      </c>
      <c r="D11" s="13">
        <f t="shared" si="0"/>
        <v>3000</v>
      </c>
      <c r="E11" s="20">
        <f t="shared" si="1"/>
        <v>0</v>
      </c>
      <c r="F11" s="18"/>
      <c r="G11" s="17"/>
    </row>
    <row r="12" spans="1:7" x14ac:dyDescent="0.25">
      <c r="A12" s="9" t="s">
        <v>11</v>
      </c>
      <c r="B12" s="7">
        <v>5000</v>
      </c>
      <c r="C12" s="7">
        <v>0</v>
      </c>
      <c r="D12" s="13">
        <f t="shared" si="0"/>
        <v>5000</v>
      </c>
      <c r="E12" s="20">
        <f t="shared" si="1"/>
        <v>0</v>
      </c>
      <c r="F12" s="18"/>
      <c r="G12" s="17"/>
    </row>
    <row r="13" spans="1:7" x14ac:dyDescent="0.25">
      <c r="A13" s="9" t="s">
        <v>12</v>
      </c>
      <c r="B13" s="7">
        <v>8000</v>
      </c>
      <c r="C13" s="7">
        <v>3500</v>
      </c>
      <c r="D13" s="13">
        <f t="shared" si="0"/>
        <v>4500</v>
      </c>
      <c r="E13" s="20">
        <f t="shared" si="1"/>
        <v>0.4375</v>
      </c>
      <c r="F13" s="18"/>
      <c r="G13" s="17"/>
    </row>
    <row r="14" spans="1:7" x14ac:dyDescent="0.25">
      <c r="A14" s="9" t="s">
        <v>13</v>
      </c>
      <c r="B14" s="7">
        <v>300</v>
      </c>
      <c r="C14" s="7">
        <v>0</v>
      </c>
      <c r="D14" s="13">
        <f t="shared" si="0"/>
        <v>300</v>
      </c>
      <c r="E14" s="20">
        <f t="shared" si="1"/>
        <v>0</v>
      </c>
      <c r="F14" s="18"/>
      <c r="G14" s="17"/>
    </row>
    <row r="15" spans="1:7" x14ac:dyDescent="0.25">
      <c r="A15" s="9" t="s">
        <v>14</v>
      </c>
      <c r="B15" s="7">
        <v>100</v>
      </c>
      <c r="C15" s="7">
        <v>0</v>
      </c>
      <c r="D15" s="13">
        <f t="shared" si="0"/>
        <v>100</v>
      </c>
      <c r="E15" s="20">
        <f t="shared" si="1"/>
        <v>0</v>
      </c>
      <c r="F15" s="18"/>
      <c r="G15" s="17"/>
    </row>
    <row r="16" spans="1:7" x14ac:dyDescent="0.25">
      <c r="A16" s="9" t="s">
        <v>14</v>
      </c>
      <c r="B16" s="7">
        <v>10000</v>
      </c>
      <c r="C16" s="7">
        <v>7000</v>
      </c>
      <c r="D16" s="13">
        <f t="shared" si="0"/>
        <v>3000</v>
      </c>
      <c r="E16" s="20">
        <f t="shared" si="1"/>
        <v>0.7</v>
      </c>
      <c r="F16" s="18"/>
      <c r="G16" s="17"/>
    </row>
    <row r="17" spans="2:7" x14ac:dyDescent="0.25">
      <c r="C17" s="19"/>
      <c r="F17" s="17"/>
      <c r="G17" s="17"/>
    </row>
    <row r="18" spans="2:7" x14ac:dyDescent="0.25">
      <c r="B18" s="12"/>
      <c r="C18" s="15" t="s">
        <v>17</v>
      </c>
      <c r="D18" s="10"/>
    </row>
    <row r="19" spans="2:7" x14ac:dyDescent="0.25">
      <c r="B19" s="10"/>
      <c r="C19" s="15" t="s">
        <v>15</v>
      </c>
      <c r="D19" s="10"/>
    </row>
    <row r="20" spans="2:7" x14ac:dyDescent="0.25">
      <c r="B20" s="12"/>
      <c r="C20" s="15" t="s">
        <v>19</v>
      </c>
      <c r="D20" s="10"/>
    </row>
    <row r="21" spans="2:7" x14ac:dyDescent="0.25">
      <c r="B21" s="10"/>
      <c r="C21" s="10" t="s">
        <v>18</v>
      </c>
      <c r="D21" s="10"/>
    </row>
    <row r="22" spans="2:7" x14ac:dyDescent="0.25">
      <c r="B22" s="10"/>
      <c r="C22" s="10"/>
      <c r="D22" s="10"/>
    </row>
    <row r="23" spans="2:7" x14ac:dyDescent="0.25">
      <c r="B23" s="10"/>
      <c r="C23" s="10"/>
      <c r="D23" s="10"/>
    </row>
    <row r="24" spans="2:7" x14ac:dyDescent="0.25">
      <c r="B24" s="11"/>
    </row>
    <row r="25" spans="2:7" x14ac:dyDescent="0.25">
      <c r="B25" s="11"/>
    </row>
  </sheetData>
  <conditionalFormatting sqref="D4:D16">
    <cfRule type="expression" dxfId="3" priority="2">
      <formula>((B4-D4)/B4)&lt;=0.5</formula>
    </cfRule>
    <cfRule type="expression" dxfId="2" priority="4">
      <formula>AND(((B4-D4)/B4)&gt;0.7,((B4-D4)/B4)&lt;=1)</formula>
    </cfRule>
    <cfRule type="expression" dxfId="1" priority="5">
      <formula>AND(((B4-D4)/B4)&gt;0.5,((B4-D4)/B4)&lt;=0.7)</formula>
    </cfRule>
    <cfRule type="expression" dxfId="0" priority="1">
      <formula>((B4-D4)/B4)&gt;1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Michel</cp:lastModifiedBy>
  <dcterms:created xsi:type="dcterms:W3CDTF">2022-08-30T08:25:45Z</dcterms:created>
  <dcterms:modified xsi:type="dcterms:W3CDTF">2022-08-30T16:43:04Z</dcterms:modified>
</cp:coreProperties>
</file>