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activeTab="1"/>
  </bookViews>
  <sheets>
    <sheet name="Accueil" sheetId="3" r:id="rId1"/>
    <sheet name="source" sheetId="1" r:id="rId2"/>
    <sheet name="parametre" sheetId="2" r:id="rId3"/>
  </sheets>
  <functionGroups builtInGroupCount="18"/>
  <definedNames>
    <definedName name="_xlnm._FilterDatabase" localSheetId="1" hidden="1">source!$A$2:$P$447</definedName>
    <definedName name="caveau">Tab_Caveau[Caveau]</definedName>
    <definedName name="_xlnm.Criteria" localSheetId="1">source!$Z$2:$Z$3</definedName>
    <definedName name="_xlnm.Extract" localSheetId="1">source!$AB$2:$AQ$3</definedName>
    <definedName name="Libre">Tab_LibouConc[Libre ou concédé]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P23" i="1" s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P39" i="1" s="1"/>
  <c r="D40" i="1"/>
  <c r="D41" i="1"/>
  <c r="D42" i="1"/>
  <c r="D43" i="1"/>
  <c r="D44" i="1"/>
  <c r="D45" i="1"/>
  <c r="D46" i="1"/>
  <c r="D47" i="1"/>
  <c r="P47" i="1" s="1"/>
  <c r="D48" i="1"/>
  <c r="D49" i="1"/>
  <c r="D50" i="1"/>
  <c r="D51" i="1"/>
  <c r="D52" i="1"/>
  <c r="D53" i="1"/>
  <c r="D54" i="1"/>
  <c r="D55" i="1"/>
  <c r="P55" i="1" s="1"/>
  <c r="D56" i="1"/>
  <c r="D57" i="1"/>
  <c r="D58" i="1"/>
  <c r="D59" i="1"/>
  <c r="D60" i="1"/>
  <c r="D61" i="1"/>
  <c r="D62" i="1"/>
  <c r="D63" i="1"/>
  <c r="P63" i="1" s="1"/>
  <c r="D64" i="1"/>
  <c r="D65" i="1"/>
  <c r="D66" i="1"/>
  <c r="D67" i="1"/>
  <c r="D68" i="1"/>
  <c r="D69" i="1"/>
  <c r="D70" i="1"/>
  <c r="P70" i="1" s="1"/>
  <c r="D71" i="1"/>
  <c r="P71" i="1" s="1"/>
  <c r="D72" i="1"/>
  <c r="D73" i="1"/>
  <c r="D74" i="1"/>
  <c r="D75" i="1"/>
  <c r="D76" i="1"/>
  <c r="D77" i="1"/>
  <c r="D78" i="1"/>
  <c r="D79" i="1"/>
  <c r="P79" i="1" s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P94" i="1" s="1"/>
  <c r="D95" i="1"/>
  <c r="P95" i="1" s="1"/>
  <c r="D96" i="1"/>
  <c r="D97" i="1"/>
  <c r="D98" i="1"/>
  <c r="D99" i="1"/>
  <c r="D100" i="1"/>
  <c r="D101" i="1"/>
  <c r="D102" i="1"/>
  <c r="D103" i="1"/>
  <c r="P103" i="1" s="1"/>
  <c r="D104" i="1"/>
  <c r="D105" i="1"/>
  <c r="D106" i="1"/>
  <c r="D107" i="1"/>
  <c r="D108" i="1"/>
  <c r="D109" i="1"/>
  <c r="D110" i="1"/>
  <c r="P110" i="1" s="1"/>
  <c r="D111" i="1"/>
  <c r="P111" i="1" s="1"/>
  <c r="D112" i="1"/>
  <c r="D113" i="1"/>
  <c r="D114" i="1"/>
  <c r="D115" i="1"/>
  <c r="D116" i="1"/>
  <c r="D117" i="1"/>
  <c r="D118" i="1"/>
  <c r="D119" i="1"/>
  <c r="P119" i="1" s="1"/>
  <c r="D120" i="1"/>
  <c r="P120" i="1" s="1"/>
  <c r="D121" i="1"/>
  <c r="P121" i="1" s="1"/>
  <c r="D122" i="1"/>
  <c r="D123" i="1"/>
  <c r="D124" i="1"/>
  <c r="D125" i="1"/>
  <c r="D126" i="1"/>
  <c r="P126" i="1" s="1"/>
  <c r="D127" i="1"/>
  <c r="P127" i="1" s="1"/>
  <c r="D128" i="1"/>
  <c r="D129" i="1"/>
  <c r="P129" i="1" s="1"/>
  <c r="D130" i="1"/>
  <c r="D131" i="1"/>
  <c r="D132" i="1"/>
  <c r="D133" i="1"/>
  <c r="D134" i="1"/>
  <c r="D135" i="1"/>
  <c r="P135" i="1" s="1"/>
  <c r="D136" i="1"/>
  <c r="P136" i="1" s="1"/>
  <c r="D137" i="1"/>
  <c r="P137" i="1" s="1"/>
  <c r="D138" i="1"/>
  <c r="D139" i="1"/>
  <c r="D140" i="1"/>
  <c r="D141" i="1"/>
  <c r="D142" i="1"/>
  <c r="D143" i="1"/>
  <c r="D144" i="1"/>
  <c r="D145" i="1"/>
  <c r="P145" i="1" s="1"/>
  <c r="D146" i="1"/>
  <c r="D147" i="1"/>
  <c r="D148" i="1"/>
  <c r="D149" i="1"/>
  <c r="D150" i="1"/>
  <c r="P150" i="1" s="1"/>
  <c r="D151" i="1"/>
  <c r="P151" i="1" s="1"/>
  <c r="D152" i="1"/>
  <c r="D153" i="1"/>
  <c r="P153" i="1" s="1"/>
  <c r="D154" i="1"/>
  <c r="D155" i="1"/>
  <c r="D156" i="1"/>
  <c r="D157" i="1"/>
  <c r="D158" i="1"/>
  <c r="D159" i="1"/>
  <c r="P159" i="1" s="1"/>
  <c r="D160" i="1"/>
  <c r="D161" i="1"/>
  <c r="P161" i="1" s="1"/>
  <c r="D162" i="1"/>
  <c r="D163" i="1"/>
  <c r="D164" i="1"/>
  <c r="D165" i="1"/>
  <c r="D166" i="1"/>
  <c r="D167" i="1"/>
  <c r="D168" i="1"/>
  <c r="D169" i="1"/>
  <c r="P169" i="1" s="1"/>
  <c r="D170" i="1"/>
  <c r="D171" i="1"/>
  <c r="D172" i="1"/>
  <c r="D173" i="1"/>
  <c r="D174" i="1"/>
  <c r="P174" i="1" s="1"/>
  <c r="D175" i="1"/>
  <c r="P175" i="1" s="1"/>
  <c r="D176" i="1"/>
  <c r="D177" i="1"/>
  <c r="P177" i="1" s="1"/>
  <c r="D178" i="1"/>
  <c r="D179" i="1"/>
  <c r="D180" i="1"/>
  <c r="D181" i="1"/>
  <c r="D182" i="1"/>
  <c r="D183" i="1"/>
  <c r="P183" i="1" s="1"/>
  <c r="D184" i="1"/>
  <c r="P184" i="1" s="1"/>
  <c r="D185" i="1"/>
  <c r="P185" i="1" s="1"/>
  <c r="D186" i="1"/>
  <c r="D187" i="1"/>
  <c r="D188" i="1"/>
  <c r="D189" i="1"/>
  <c r="D190" i="1"/>
  <c r="D191" i="1"/>
  <c r="P191" i="1" s="1"/>
  <c r="D192" i="1"/>
  <c r="D193" i="1"/>
  <c r="P193" i="1" s="1"/>
  <c r="D194" i="1"/>
  <c r="D195" i="1"/>
  <c r="D196" i="1"/>
  <c r="D197" i="1"/>
  <c r="D198" i="1"/>
  <c r="D199" i="1"/>
  <c r="P199" i="1" s="1"/>
  <c r="D200" i="1"/>
  <c r="D201" i="1"/>
  <c r="P201" i="1" s="1"/>
  <c r="D202" i="1"/>
  <c r="D203" i="1"/>
  <c r="D204" i="1"/>
  <c r="D205" i="1"/>
  <c r="D206" i="1"/>
  <c r="P206" i="1" s="1"/>
  <c r="D207" i="1"/>
  <c r="P207" i="1" s="1"/>
  <c r="D208" i="1"/>
  <c r="D209" i="1"/>
  <c r="P209" i="1" s="1"/>
  <c r="D210" i="1"/>
  <c r="D211" i="1"/>
  <c r="D212" i="1"/>
  <c r="D213" i="1"/>
  <c r="D214" i="1"/>
  <c r="P214" i="1" s="1"/>
  <c r="D215" i="1"/>
  <c r="D216" i="1"/>
  <c r="D217" i="1"/>
  <c r="P217" i="1" s="1"/>
  <c r="D218" i="1"/>
  <c r="D219" i="1"/>
  <c r="D220" i="1"/>
  <c r="D221" i="1"/>
  <c r="D222" i="1"/>
  <c r="D223" i="1"/>
  <c r="D224" i="1"/>
  <c r="D225" i="1"/>
  <c r="P225" i="1" s="1"/>
  <c r="D226" i="1"/>
  <c r="D227" i="1"/>
  <c r="D228" i="1"/>
  <c r="D229" i="1"/>
  <c r="D230" i="1"/>
  <c r="D231" i="1"/>
  <c r="D232" i="1"/>
  <c r="D233" i="1"/>
  <c r="P233" i="1" s="1"/>
  <c r="D234" i="1"/>
  <c r="D235" i="1"/>
  <c r="D236" i="1"/>
  <c r="D237" i="1"/>
  <c r="D238" i="1"/>
  <c r="P238" i="1" s="1"/>
  <c r="D239" i="1"/>
  <c r="D240" i="1"/>
  <c r="P240" i="1" s="1"/>
  <c r="D241" i="1"/>
  <c r="P241" i="1" s="1"/>
  <c r="D242" i="1"/>
  <c r="D243" i="1"/>
  <c r="D244" i="1"/>
  <c r="D245" i="1"/>
  <c r="D246" i="1"/>
  <c r="P246" i="1" s="1"/>
  <c r="D247" i="1"/>
  <c r="P247" i="1" s="1"/>
  <c r="D248" i="1"/>
  <c r="D249" i="1"/>
  <c r="P249" i="1" s="1"/>
  <c r="D250" i="1"/>
  <c r="D251" i="1"/>
  <c r="D252" i="1"/>
  <c r="D253" i="1"/>
  <c r="D254" i="1"/>
  <c r="P254" i="1" s="1"/>
  <c r="D255" i="1"/>
  <c r="P255" i="1" s="1"/>
  <c r="D256" i="1"/>
  <c r="P256" i="1" s="1"/>
  <c r="D257" i="1"/>
  <c r="P257" i="1" s="1"/>
  <c r="D258" i="1"/>
  <c r="D259" i="1"/>
  <c r="D260" i="1"/>
  <c r="D261" i="1"/>
  <c r="D262" i="1"/>
  <c r="P262" i="1" s="1"/>
  <c r="D263" i="1"/>
  <c r="P263" i="1" s="1"/>
  <c r="D264" i="1"/>
  <c r="D265" i="1"/>
  <c r="P265" i="1" s="1"/>
  <c r="D266" i="1"/>
  <c r="D267" i="1"/>
  <c r="D268" i="1"/>
  <c r="D269" i="1"/>
  <c r="D270" i="1"/>
  <c r="D271" i="1"/>
  <c r="D272" i="1"/>
  <c r="D273" i="1"/>
  <c r="P273" i="1" s="1"/>
  <c r="D274" i="1"/>
  <c r="D275" i="1"/>
  <c r="D276" i="1"/>
  <c r="D277" i="1"/>
  <c r="D278" i="1"/>
  <c r="D279" i="1"/>
  <c r="D280" i="1"/>
  <c r="D281" i="1"/>
  <c r="P281" i="1" s="1"/>
  <c r="D282" i="1"/>
  <c r="D283" i="1"/>
  <c r="D284" i="1"/>
  <c r="D285" i="1"/>
  <c r="D286" i="1"/>
  <c r="P286" i="1" s="1"/>
  <c r="D287" i="1"/>
  <c r="D288" i="1"/>
  <c r="D289" i="1"/>
  <c r="P289" i="1" s="1"/>
  <c r="D290" i="1"/>
  <c r="D291" i="1"/>
  <c r="D292" i="1"/>
  <c r="D293" i="1"/>
  <c r="D294" i="1"/>
  <c r="P294" i="1" s="1"/>
  <c r="D295" i="1"/>
  <c r="P295" i="1" s="1"/>
  <c r="D296" i="1"/>
  <c r="D297" i="1"/>
  <c r="P297" i="1" s="1"/>
  <c r="D298" i="1"/>
  <c r="D299" i="1"/>
  <c r="D300" i="1"/>
  <c r="D301" i="1"/>
  <c r="D302" i="1"/>
  <c r="P302" i="1" s="1"/>
  <c r="D303" i="1"/>
  <c r="P303" i="1" s="1"/>
  <c r="D304" i="1"/>
  <c r="P304" i="1" s="1"/>
  <c r="D305" i="1"/>
  <c r="P305" i="1" s="1"/>
  <c r="D306" i="1"/>
  <c r="D307" i="1"/>
  <c r="D308" i="1"/>
  <c r="D309" i="1"/>
  <c r="D310" i="1"/>
  <c r="P310" i="1" s="1"/>
  <c r="D311" i="1"/>
  <c r="P311" i="1" s="1"/>
  <c r="D312" i="1"/>
  <c r="D313" i="1"/>
  <c r="P313" i="1" s="1"/>
  <c r="D314" i="1"/>
  <c r="D315" i="1"/>
  <c r="D316" i="1"/>
  <c r="D317" i="1"/>
  <c r="D318" i="1"/>
  <c r="D319" i="1"/>
  <c r="P319" i="1" s="1"/>
  <c r="D320" i="1"/>
  <c r="D321" i="1"/>
  <c r="D322" i="1"/>
  <c r="D323" i="1"/>
  <c r="D324" i="1"/>
  <c r="D325" i="1"/>
  <c r="D326" i="1"/>
  <c r="P326" i="1" s="1"/>
  <c r="D327" i="1"/>
  <c r="P327" i="1" s="1"/>
  <c r="D328" i="1"/>
  <c r="D329" i="1"/>
  <c r="P329" i="1" s="1"/>
  <c r="D330" i="1"/>
  <c r="D331" i="1"/>
  <c r="D332" i="1"/>
  <c r="D333" i="1"/>
  <c r="D334" i="1"/>
  <c r="D335" i="1"/>
  <c r="D336" i="1"/>
  <c r="D337" i="1"/>
  <c r="P337" i="1" s="1"/>
  <c r="D338" i="1"/>
  <c r="D339" i="1"/>
  <c r="D340" i="1"/>
  <c r="D341" i="1"/>
  <c r="D342" i="1"/>
  <c r="P342" i="1" s="1"/>
  <c r="D343" i="1"/>
  <c r="D344" i="1"/>
  <c r="D345" i="1"/>
  <c r="P345" i="1" s="1"/>
  <c r="D346" i="1"/>
  <c r="D347" i="1"/>
  <c r="D348" i="1"/>
  <c r="D349" i="1"/>
  <c r="D350" i="1"/>
  <c r="D351" i="1"/>
  <c r="D352" i="1"/>
  <c r="D353" i="1"/>
  <c r="P353" i="1" s="1"/>
  <c r="D354" i="1"/>
  <c r="D355" i="1"/>
  <c r="D356" i="1"/>
  <c r="D357" i="1"/>
  <c r="D358" i="1"/>
  <c r="P358" i="1" s="1"/>
  <c r="D359" i="1"/>
  <c r="D360" i="1"/>
  <c r="D361" i="1"/>
  <c r="P361" i="1" s="1"/>
  <c r="D362" i="1"/>
  <c r="D363" i="1"/>
  <c r="D364" i="1"/>
  <c r="D365" i="1"/>
  <c r="D366" i="1"/>
  <c r="D367" i="1"/>
  <c r="P367" i="1" s="1"/>
  <c r="D368" i="1"/>
  <c r="D369" i="1"/>
  <c r="P369" i="1" s="1"/>
  <c r="D370" i="1"/>
  <c r="D371" i="1"/>
  <c r="D372" i="1"/>
  <c r="D373" i="1"/>
  <c r="D374" i="1"/>
  <c r="D375" i="1"/>
  <c r="P375" i="1" s="1"/>
  <c r="D376" i="1"/>
  <c r="P376" i="1" s="1"/>
  <c r="D377" i="1"/>
  <c r="D378" i="1"/>
  <c r="D379" i="1"/>
  <c r="D380" i="1"/>
  <c r="D381" i="1"/>
  <c r="D382" i="1"/>
  <c r="P382" i="1" s="1"/>
  <c r="D383" i="1"/>
  <c r="P383" i="1" s="1"/>
  <c r="D384" i="1"/>
  <c r="D385" i="1"/>
  <c r="P385" i="1" s="1"/>
  <c r="D386" i="1"/>
  <c r="D387" i="1"/>
  <c r="D388" i="1"/>
  <c r="D389" i="1"/>
  <c r="D390" i="1"/>
  <c r="D391" i="1"/>
  <c r="P391" i="1" s="1"/>
  <c r="D392" i="1"/>
  <c r="P392" i="1" s="1"/>
  <c r="D393" i="1"/>
  <c r="P393" i="1" s="1"/>
  <c r="D394" i="1"/>
  <c r="D395" i="1"/>
  <c r="D396" i="1"/>
  <c r="D397" i="1"/>
  <c r="D398" i="1"/>
  <c r="D399" i="1"/>
  <c r="D400" i="1"/>
  <c r="D401" i="1"/>
  <c r="P401" i="1" s="1"/>
  <c r="D402" i="1"/>
  <c r="D403" i="1"/>
  <c r="D404" i="1"/>
  <c r="D405" i="1"/>
  <c r="D406" i="1"/>
  <c r="D407" i="1"/>
  <c r="P407" i="1" s="1"/>
  <c r="D408" i="1"/>
  <c r="D409" i="1"/>
  <c r="P409" i="1" s="1"/>
  <c r="D410" i="1"/>
  <c r="D411" i="1"/>
  <c r="D412" i="1"/>
  <c r="D413" i="1"/>
  <c r="D414" i="1"/>
  <c r="D415" i="1"/>
  <c r="D416" i="1"/>
  <c r="D417" i="1"/>
  <c r="P417" i="1" s="1"/>
  <c r="D418" i="1"/>
  <c r="D419" i="1"/>
  <c r="D420" i="1"/>
  <c r="D421" i="1"/>
  <c r="D422" i="1"/>
  <c r="P422" i="1" s="1"/>
  <c r="D423" i="1"/>
  <c r="P423" i="1" s="1"/>
  <c r="D424" i="1"/>
  <c r="P424" i="1" s="1"/>
  <c r="D425" i="1"/>
  <c r="P425" i="1" s="1"/>
  <c r="D426" i="1"/>
  <c r="D427" i="1"/>
  <c r="D428" i="1"/>
  <c r="D429" i="1"/>
  <c r="D430" i="1"/>
  <c r="P430" i="1" s="1"/>
  <c r="D431" i="1"/>
  <c r="P431" i="1" s="1"/>
  <c r="D432" i="1"/>
  <c r="D433" i="1"/>
  <c r="P433" i="1" s="1"/>
  <c r="D434" i="1"/>
  <c r="D435" i="1"/>
  <c r="D436" i="1"/>
  <c r="D437" i="1"/>
  <c r="D438" i="1"/>
  <c r="D439" i="1"/>
  <c r="P439" i="1" s="1"/>
  <c r="D440" i="1"/>
  <c r="D441" i="1"/>
  <c r="P441" i="1" s="1"/>
  <c r="D442" i="1"/>
  <c r="D443" i="1"/>
  <c r="D444" i="1"/>
  <c r="D445" i="1"/>
  <c r="D446" i="1"/>
  <c r="P446" i="1" s="1"/>
  <c r="D447" i="1"/>
  <c r="K3" i="1"/>
  <c r="K4" i="1"/>
  <c r="P4" i="1" s="1"/>
  <c r="K5" i="1"/>
  <c r="P5" i="1" s="1"/>
  <c r="K6" i="1"/>
  <c r="K7" i="1"/>
  <c r="K8" i="1"/>
  <c r="K9" i="1"/>
  <c r="K10" i="1"/>
  <c r="K11" i="1"/>
  <c r="K12" i="1"/>
  <c r="P12" i="1" s="1"/>
  <c r="K13" i="1"/>
  <c r="P13" i="1" s="1"/>
  <c r="K14" i="1"/>
  <c r="K15" i="1"/>
  <c r="K16" i="1"/>
  <c r="K17" i="1"/>
  <c r="K18" i="1"/>
  <c r="K19" i="1"/>
  <c r="K20" i="1"/>
  <c r="P20" i="1" s="1"/>
  <c r="K21" i="1"/>
  <c r="P21" i="1" s="1"/>
  <c r="K22" i="1"/>
  <c r="K23" i="1"/>
  <c r="K24" i="1"/>
  <c r="K25" i="1"/>
  <c r="K26" i="1"/>
  <c r="K27" i="1"/>
  <c r="K28" i="1"/>
  <c r="P28" i="1" s="1"/>
  <c r="K29" i="1"/>
  <c r="P29" i="1" s="1"/>
  <c r="K30" i="1"/>
  <c r="K31" i="1"/>
  <c r="K32" i="1"/>
  <c r="K33" i="1"/>
  <c r="K34" i="1"/>
  <c r="K35" i="1"/>
  <c r="K36" i="1"/>
  <c r="P36" i="1" s="1"/>
  <c r="K37" i="1"/>
  <c r="P37" i="1" s="1"/>
  <c r="K38" i="1"/>
  <c r="K39" i="1"/>
  <c r="K40" i="1"/>
  <c r="K41" i="1"/>
  <c r="K42" i="1"/>
  <c r="K43" i="1"/>
  <c r="K44" i="1"/>
  <c r="P44" i="1" s="1"/>
  <c r="K45" i="1"/>
  <c r="P45" i="1" s="1"/>
  <c r="K46" i="1"/>
  <c r="K47" i="1"/>
  <c r="K48" i="1"/>
  <c r="K49" i="1"/>
  <c r="K50" i="1"/>
  <c r="K51" i="1"/>
  <c r="K52" i="1"/>
  <c r="P52" i="1" s="1"/>
  <c r="K53" i="1"/>
  <c r="P53" i="1" s="1"/>
  <c r="K54" i="1"/>
  <c r="K55" i="1"/>
  <c r="K56" i="1"/>
  <c r="K57" i="1"/>
  <c r="K58" i="1"/>
  <c r="K59" i="1"/>
  <c r="K60" i="1"/>
  <c r="P60" i="1" s="1"/>
  <c r="K61" i="1"/>
  <c r="P61" i="1" s="1"/>
  <c r="K62" i="1"/>
  <c r="K63" i="1"/>
  <c r="K64" i="1"/>
  <c r="K65" i="1"/>
  <c r="K66" i="1"/>
  <c r="K67" i="1"/>
  <c r="K68" i="1"/>
  <c r="P68" i="1" s="1"/>
  <c r="K69" i="1"/>
  <c r="P69" i="1" s="1"/>
  <c r="K70" i="1"/>
  <c r="K71" i="1"/>
  <c r="K72" i="1"/>
  <c r="K73" i="1"/>
  <c r="K74" i="1"/>
  <c r="K75" i="1"/>
  <c r="K76" i="1"/>
  <c r="P76" i="1" s="1"/>
  <c r="K77" i="1"/>
  <c r="P77" i="1" s="1"/>
  <c r="K78" i="1"/>
  <c r="K79" i="1"/>
  <c r="K80" i="1"/>
  <c r="K81" i="1"/>
  <c r="K82" i="1"/>
  <c r="K83" i="1"/>
  <c r="K84" i="1"/>
  <c r="P84" i="1" s="1"/>
  <c r="K85" i="1"/>
  <c r="P85" i="1" s="1"/>
  <c r="K86" i="1"/>
  <c r="K87" i="1"/>
  <c r="K88" i="1"/>
  <c r="K89" i="1"/>
  <c r="K90" i="1"/>
  <c r="K91" i="1"/>
  <c r="K92" i="1"/>
  <c r="P92" i="1" s="1"/>
  <c r="K93" i="1"/>
  <c r="P93" i="1" s="1"/>
  <c r="K94" i="1"/>
  <c r="K95" i="1"/>
  <c r="K96" i="1"/>
  <c r="K97" i="1"/>
  <c r="K98" i="1"/>
  <c r="K99" i="1"/>
  <c r="K100" i="1"/>
  <c r="P100" i="1" s="1"/>
  <c r="K101" i="1"/>
  <c r="P101" i="1" s="1"/>
  <c r="K102" i="1"/>
  <c r="K103" i="1"/>
  <c r="K104" i="1"/>
  <c r="K105" i="1"/>
  <c r="K106" i="1"/>
  <c r="K107" i="1"/>
  <c r="K108" i="1"/>
  <c r="P108" i="1" s="1"/>
  <c r="K109" i="1"/>
  <c r="P109" i="1" s="1"/>
  <c r="K110" i="1"/>
  <c r="K111" i="1"/>
  <c r="K112" i="1"/>
  <c r="K113" i="1"/>
  <c r="K114" i="1"/>
  <c r="K115" i="1"/>
  <c r="K116" i="1"/>
  <c r="P116" i="1" s="1"/>
  <c r="K117" i="1"/>
  <c r="P117" i="1" s="1"/>
  <c r="K118" i="1"/>
  <c r="K119" i="1"/>
  <c r="K120" i="1"/>
  <c r="K121" i="1"/>
  <c r="K122" i="1"/>
  <c r="K123" i="1"/>
  <c r="K124" i="1"/>
  <c r="P124" i="1" s="1"/>
  <c r="K125" i="1"/>
  <c r="P125" i="1" s="1"/>
  <c r="K126" i="1"/>
  <c r="K127" i="1"/>
  <c r="K128" i="1"/>
  <c r="K129" i="1"/>
  <c r="K130" i="1"/>
  <c r="K131" i="1"/>
  <c r="K132" i="1"/>
  <c r="P132" i="1" s="1"/>
  <c r="K133" i="1"/>
  <c r="P133" i="1" s="1"/>
  <c r="K134" i="1"/>
  <c r="K135" i="1"/>
  <c r="K136" i="1"/>
  <c r="K137" i="1"/>
  <c r="K138" i="1"/>
  <c r="K139" i="1"/>
  <c r="K140" i="1"/>
  <c r="P140" i="1" s="1"/>
  <c r="K141" i="1"/>
  <c r="P141" i="1" s="1"/>
  <c r="K142" i="1"/>
  <c r="K143" i="1"/>
  <c r="K144" i="1"/>
  <c r="K145" i="1"/>
  <c r="K146" i="1"/>
  <c r="K147" i="1"/>
  <c r="K148" i="1"/>
  <c r="P148" i="1" s="1"/>
  <c r="K149" i="1"/>
  <c r="P149" i="1" s="1"/>
  <c r="K150" i="1"/>
  <c r="K151" i="1"/>
  <c r="K152" i="1"/>
  <c r="K153" i="1"/>
  <c r="K154" i="1"/>
  <c r="K155" i="1"/>
  <c r="K156" i="1"/>
  <c r="P156" i="1" s="1"/>
  <c r="K157" i="1"/>
  <c r="P157" i="1" s="1"/>
  <c r="K158" i="1"/>
  <c r="K159" i="1"/>
  <c r="K160" i="1"/>
  <c r="K161" i="1"/>
  <c r="K162" i="1"/>
  <c r="K163" i="1"/>
  <c r="K164" i="1"/>
  <c r="P164" i="1" s="1"/>
  <c r="K165" i="1"/>
  <c r="P165" i="1" s="1"/>
  <c r="K166" i="1"/>
  <c r="K167" i="1"/>
  <c r="K168" i="1"/>
  <c r="K169" i="1"/>
  <c r="K170" i="1"/>
  <c r="K171" i="1"/>
  <c r="K172" i="1"/>
  <c r="P172" i="1" s="1"/>
  <c r="K173" i="1"/>
  <c r="P173" i="1" s="1"/>
  <c r="K174" i="1"/>
  <c r="K175" i="1"/>
  <c r="K176" i="1"/>
  <c r="K177" i="1"/>
  <c r="K178" i="1"/>
  <c r="K179" i="1"/>
  <c r="K180" i="1"/>
  <c r="P180" i="1" s="1"/>
  <c r="K181" i="1"/>
  <c r="P181" i="1" s="1"/>
  <c r="K182" i="1"/>
  <c r="K183" i="1"/>
  <c r="K184" i="1"/>
  <c r="K185" i="1"/>
  <c r="K186" i="1"/>
  <c r="K187" i="1"/>
  <c r="K188" i="1"/>
  <c r="P188" i="1" s="1"/>
  <c r="K189" i="1"/>
  <c r="P189" i="1" s="1"/>
  <c r="K190" i="1"/>
  <c r="K191" i="1"/>
  <c r="K192" i="1"/>
  <c r="K193" i="1"/>
  <c r="K194" i="1"/>
  <c r="K195" i="1"/>
  <c r="K196" i="1"/>
  <c r="P196" i="1" s="1"/>
  <c r="K197" i="1"/>
  <c r="P197" i="1" s="1"/>
  <c r="K198" i="1"/>
  <c r="K199" i="1"/>
  <c r="K200" i="1"/>
  <c r="K201" i="1"/>
  <c r="K202" i="1"/>
  <c r="K203" i="1"/>
  <c r="K204" i="1"/>
  <c r="P204" i="1" s="1"/>
  <c r="K205" i="1"/>
  <c r="P205" i="1" s="1"/>
  <c r="K206" i="1"/>
  <c r="K207" i="1"/>
  <c r="K208" i="1"/>
  <c r="K209" i="1"/>
  <c r="K210" i="1"/>
  <c r="K211" i="1"/>
  <c r="K212" i="1"/>
  <c r="P212" i="1" s="1"/>
  <c r="K213" i="1"/>
  <c r="P213" i="1" s="1"/>
  <c r="K214" i="1"/>
  <c r="K215" i="1"/>
  <c r="K216" i="1"/>
  <c r="K217" i="1"/>
  <c r="K218" i="1"/>
  <c r="K219" i="1"/>
  <c r="K220" i="1"/>
  <c r="P220" i="1" s="1"/>
  <c r="K221" i="1"/>
  <c r="P221" i="1" s="1"/>
  <c r="K222" i="1"/>
  <c r="K223" i="1"/>
  <c r="K224" i="1"/>
  <c r="K225" i="1"/>
  <c r="K226" i="1"/>
  <c r="K227" i="1"/>
  <c r="K228" i="1"/>
  <c r="P228" i="1" s="1"/>
  <c r="K229" i="1"/>
  <c r="P229" i="1" s="1"/>
  <c r="K230" i="1"/>
  <c r="K231" i="1"/>
  <c r="K232" i="1"/>
  <c r="K233" i="1"/>
  <c r="K234" i="1"/>
  <c r="K235" i="1"/>
  <c r="K236" i="1"/>
  <c r="P236" i="1" s="1"/>
  <c r="K237" i="1"/>
  <c r="P237" i="1" s="1"/>
  <c r="K238" i="1"/>
  <c r="K239" i="1"/>
  <c r="K240" i="1"/>
  <c r="K241" i="1"/>
  <c r="K242" i="1"/>
  <c r="K243" i="1"/>
  <c r="K244" i="1"/>
  <c r="P244" i="1" s="1"/>
  <c r="K245" i="1"/>
  <c r="P245" i="1" s="1"/>
  <c r="K246" i="1"/>
  <c r="K247" i="1"/>
  <c r="K248" i="1"/>
  <c r="K249" i="1"/>
  <c r="K250" i="1"/>
  <c r="K251" i="1"/>
  <c r="K252" i="1"/>
  <c r="P252" i="1" s="1"/>
  <c r="K253" i="1"/>
  <c r="P253" i="1" s="1"/>
  <c r="K254" i="1"/>
  <c r="K255" i="1"/>
  <c r="K256" i="1"/>
  <c r="K257" i="1"/>
  <c r="K258" i="1"/>
  <c r="K259" i="1"/>
  <c r="K260" i="1"/>
  <c r="P260" i="1" s="1"/>
  <c r="K261" i="1"/>
  <c r="P261" i="1" s="1"/>
  <c r="K262" i="1"/>
  <c r="K263" i="1"/>
  <c r="K264" i="1"/>
  <c r="K265" i="1"/>
  <c r="K266" i="1"/>
  <c r="K267" i="1"/>
  <c r="K268" i="1"/>
  <c r="P268" i="1" s="1"/>
  <c r="K269" i="1"/>
  <c r="P269" i="1" s="1"/>
  <c r="K270" i="1"/>
  <c r="K271" i="1"/>
  <c r="K272" i="1"/>
  <c r="K273" i="1"/>
  <c r="K274" i="1"/>
  <c r="K275" i="1"/>
  <c r="K276" i="1"/>
  <c r="P276" i="1" s="1"/>
  <c r="K277" i="1"/>
  <c r="P277" i="1" s="1"/>
  <c r="K278" i="1"/>
  <c r="K279" i="1"/>
  <c r="K280" i="1"/>
  <c r="K281" i="1"/>
  <c r="K282" i="1"/>
  <c r="K283" i="1"/>
  <c r="K284" i="1"/>
  <c r="P284" i="1" s="1"/>
  <c r="K285" i="1"/>
  <c r="P285" i="1" s="1"/>
  <c r="K286" i="1"/>
  <c r="K287" i="1"/>
  <c r="K288" i="1"/>
  <c r="K289" i="1"/>
  <c r="K290" i="1"/>
  <c r="K291" i="1"/>
  <c r="K292" i="1"/>
  <c r="P292" i="1" s="1"/>
  <c r="K293" i="1"/>
  <c r="P293" i="1" s="1"/>
  <c r="K294" i="1"/>
  <c r="K295" i="1"/>
  <c r="K296" i="1"/>
  <c r="K297" i="1"/>
  <c r="K298" i="1"/>
  <c r="K299" i="1"/>
  <c r="K300" i="1"/>
  <c r="P300" i="1" s="1"/>
  <c r="K301" i="1"/>
  <c r="P301" i="1" s="1"/>
  <c r="K302" i="1"/>
  <c r="K303" i="1"/>
  <c r="K304" i="1"/>
  <c r="K305" i="1"/>
  <c r="K306" i="1"/>
  <c r="K307" i="1"/>
  <c r="K308" i="1"/>
  <c r="P308" i="1" s="1"/>
  <c r="K309" i="1"/>
  <c r="P309" i="1" s="1"/>
  <c r="K310" i="1"/>
  <c r="K311" i="1"/>
  <c r="K312" i="1"/>
  <c r="K313" i="1"/>
  <c r="K314" i="1"/>
  <c r="K315" i="1"/>
  <c r="K316" i="1"/>
  <c r="P316" i="1" s="1"/>
  <c r="K317" i="1"/>
  <c r="P317" i="1" s="1"/>
  <c r="K318" i="1"/>
  <c r="K319" i="1"/>
  <c r="K320" i="1"/>
  <c r="K321" i="1"/>
  <c r="K322" i="1"/>
  <c r="K323" i="1"/>
  <c r="K324" i="1"/>
  <c r="P324" i="1" s="1"/>
  <c r="K325" i="1"/>
  <c r="P325" i="1" s="1"/>
  <c r="K326" i="1"/>
  <c r="K327" i="1"/>
  <c r="K328" i="1"/>
  <c r="K329" i="1"/>
  <c r="K330" i="1"/>
  <c r="K331" i="1"/>
  <c r="K332" i="1"/>
  <c r="P332" i="1" s="1"/>
  <c r="K333" i="1"/>
  <c r="P333" i="1" s="1"/>
  <c r="K334" i="1"/>
  <c r="K335" i="1"/>
  <c r="K336" i="1"/>
  <c r="K337" i="1"/>
  <c r="K338" i="1"/>
  <c r="K339" i="1"/>
  <c r="K340" i="1"/>
  <c r="P340" i="1" s="1"/>
  <c r="K341" i="1"/>
  <c r="P341" i="1" s="1"/>
  <c r="K342" i="1"/>
  <c r="K343" i="1"/>
  <c r="K344" i="1"/>
  <c r="K345" i="1"/>
  <c r="K346" i="1"/>
  <c r="K347" i="1"/>
  <c r="K348" i="1"/>
  <c r="P348" i="1" s="1"/>
  <c r="K349" i="1"/>
  <c r="P349" i="1" s="1"/>
  <c r="K350" i="1"/>
  <c r="K351" i="1"/>
  <c r="K352" i="1"/>
  <c r="K353" i="1"/>
  <c r="K354" i="1"/>
  <c r="K355" i="1"/>
  <c r="K356" i="1"/>
  <c r="P356" i="1" s="1"/>
  <c r="K357" i="1"/>
  <c r="P357" i="1" s="1"/>
  <c r="K358" i="1"/>
  <c r="K359" i="1"/>
  <c r="K360" i="1"/>
  <c r="K361" i="1"/>
  <c r="K362" i="1"/>
  <c r="K363" i="1"/>
  <c r="K364" i="1"/>
  <c r="P364" i="1" s="1"/>
  <c r="K365" i="1"/>
  <c r="P365" i="1" s="1"/>
  <c r="K366" i="1"/>
  <c r="K367" i="1"/>
  <c r="K368" i="1"/>
  <c r="K369" i="1"/>
  <c r="K370" i="1"/>
  <c r="K371" i="1"/>
  <c r="K372" i="1"/>
  <c r="P372" i="1" s="1"/>
  <c r="K373" i="1"/>
  <c r="P373" i="1" s="1"/>
  <c r="K374" i="1"/>
  <c r="K375" i="1"/>
  <c r="K376" i="1"/>
  <c r="K377" i="1"/>
  <c r="K378" i="1"/>
  <c r="K379" i="1"/>
  <c r="K380" i="1"/>
  <c r="P380" i="1" s="1"/>
  <c r="K381" i="1"/>
  <c r="P381" i="1" s="1"/>
  <c r="K382" i="1"/>
  <c r="K383" i="1"/>
  <c r="K384" i="1"/>
  <c r="K385" i="1"/>
  <c r="K386" i="1"/>
  <c r="K387" i="1"/>
  <c r="K388" i="1"/>
  <c r="P388" i="1" s="1"/>
  <c r="K389" i="1"/>
  <c r="P389" i="1" s="1"/>
  <c r="K390" i="1"/>
  <c r="K391" i="1"/>
  <c r="K392" i="1"/>
  <c r="K393" i="1"/>
  <c r="K394" i="1"/>
  <c r="K395" i="1"/>
  <c r="K396" i="1"/>
  <c r="P396" i="1" s="1"/>
  <c r="K397" i="1"/>
  <c r="P397" i="1" s="1"/>
  <c r="K398" i="1"/>
  <c r="K399" i="1"/>
  <c r="K400" i="1"/>
  <c r="K401" i="1"/>
  <c r="K402" i="1"/>
  <c r="K403" i="1"/>
  <c r="K404" i="1"/>
  <c r="P404" i="1" s="1"/>
  <c r="K405" i="1"/>
  <c r="P405" i="1" s="1"/>
  <c r="K406" i="1"/>
  <c r="K407" i="1"/>
  <c r="K408" i="1"/>
  <c r="K409" i="1"/>
  <c r="K410" i="1"/>
  <c r="K411" i="1"/>
  <c r="K412" i="1"/>
  <c r="P412" i="1" s="1"/>
  <c r="K413" i="1"/>
  <c r="P413" i="1" s="1"/>
  <c r="K414" i="1"/>
  <c r="K415" i="1"/>
  <c r="K416" i="1"/>
  <c r="K417" i="1"/>
  <c r="K418" i="1"/>
  <c r="K419" i="1"/>
  <c r="K420" i="1"/>
  <c r="P420" i="1" s="1"/>
  <c r="K421" i="1"/>
  <c r="P421" i="1" s="1"/>
  <c r="K422" i="1"/>
  <c r="K423" i="1"/>
  <c r="K424" i="1"/>
  <c r="K425" i="1"/>
  <c r="K426" i="1"/>
  <c r="K427" i="1"/>
  <c r="K428" i="1"/>
  <c r="P428" i="1" s="1"/>
  <c r="K429" i="1"/>
  <c r="P429" i="1" s="1"/>
  <c r="K430" i="1"/>
  <c r="K431" i="1"/>
  <c r="K432" i="1"/>
  <c r="K433" i="1"/>
  <c r="K434" i="1"/>
  <c r="K435" i="1"/>
  <c r="K436" i="1"/>
  <c r="P436" i="1" s="1"/>
  <c r="K437" i="1"/>
  <c r="P437" i="1" s="1"/>
  <c r="K438" i="1"/>
  <c r="K439" i="1"/>
  <c r="K440" i="1"/>
  <c r="K441" i="1"/>
  <c r="K442" i="1"/>
  <c r="K443" i="1"/>
  <c r="K444" i="1"/>
  <c r="P444" i="1" s="1"/>
  <c r="K445" i="1"/>
  <c r="P445" i="1" s="1"/>
  <c r="K446" i="1"/>
  <c r="K447" i="1"/>
  <c r="P62" i="1"/>
  <c r="P87" i="1"/>
  <c r="P91" i="1"/>
  <c r="P104" i="1"/>
  <c r="P143" i="1"/>
  <c r="P152" i="1"/>
  <c r="P167" i="1"/>
  <c r="P168" i="1"/>
  <c r="P198" i="1"/>
  <c r="P215" i="1"/>
  <c r="P223" i="1"/>
  <c r="P231" i="1"/>
  <c r="P239" i="1"/>
  <c r="P271" i="1"/>
  <c r="P279" i="1"/>
  <c r="P287" i="1"/>
  <c r="P288" i="1"/>
  <c r="P335" i="1"/>
  <c r="P343" i="1"/>
  <c r="P351" i="1"/>
  <c r="P360" i="1"/>
  <c r="P399" i="1"/>
  <c r="P406" i="1"/>
  <c r="P408" i="1"/>
  <c r="P415" i="1"/>
  <c r="P447" i="1"/>
  <c r="P272" i="1" l="1"/>
  <c r="P224" i="1"/>
  <c r="P48" i="1"/>
  <c r="P32" i="1"/>
  <c r="P16" i="1"/>
  <c r="P438" i="1"/>
  <c r="P414" i="1"/>
  <c r="P398" i="1"/>
  <c r="P390" i="1"/>
  <c r="P374" i="1"/>
  <c r="P366" i="1"/>
  <c r="P350" i="1"/>
  <c r="P334" i="1"/>
  <c r="P318" i="1"/>
  <c r="P278" i="1"/>
  <c r="P270" i="1"/>
  <c r="P230" i="1"/>
  <c r="P222" i="1"/>
  <c r="P190" i="1"/>
  <c r="P182" i="1"/>
  <c r="P166" i="1"/>
  <c r="P158" i="1"/>
  <c r="P142" i="1"/>
  <c r="P134" i="1"/>
  <c r="P118" i="1"/>
  <c r="P102" i="1"/>
  <c r="P86" i="1"/>
  <c r="P78" i="1"/>
  <c r="P54" i="1"/>
  <c r="P46" i="1"/>
  <c r="P38" i="1"/>
  <c r="P30" i="1"/>
  <c r="P22" i="1"/>
  <c r="P14" i="1"/>
  <c r="P6" i="1"/>
  <c r="P435" i="1"/>
  <c r="P363" i="1"/>
  <c r="P275" i="1"/>
  <c r="P227" i="1"/>
  <c r="P211" i="1"/>
  <c r="P113" i="1"/>
  <c r="P105" i="1"/>
  <c r="P97" i="1"/>
  <c r="P89" i="1"/>
  <c r="P81" i="1"/>
  <c r="P73" i="1"/>
  <c r="P65" i="1"/>
  <c r="P57" i="1"/>
  <c r="P443" i="1"/>
  <c r="P427" i="1"/>
  <c r="P419" i="1"/>
  <c r="P411" i="1"/>
  <c r="P403" i="1"/>
  <c r="P395" i="1"/>
  <c r="P387" i="1"/>
  <c r="P379" i="1"/>
  <c r="P371" i="1"/>
  <c r="P355" i="1"/>
  <c r="P347" i="1"/>
  <c r="P339" i="1"/>
  <c r="P331" i="1"/>
  <c r="P323" i="1"/>
  <c r="P315" i="1"/>
  <c r="P307" i="1"/>
  <c r="P299" i="1"/>
  <c r="P291" i="1"/>
  <c r="P283" i="1"/>
  <c r="P267" i="1"/>
  <c r="P259" i="1"/>
  <c r="P251" i="1"/>
  <c r="P243" i="1"/>
  <c r="P235" i="1"/>
  <c r="P219" i="1"/>
  <c r="P203" i="1"/>
  <c r="P195" i="1"/>
  <c r="P187" i="1"/>
  <c r="P179" i="1"/>
  <c r="P171" i="1"/>
  <c r="P163" i="1"/>
  <c r="P155" i="1"/>
  <c r="P147" i="1"/>
  <c r="P139" i="1"/>
  <c r="P131" i="1"/>
  <c r="P123" i="1"/>
  <c r="P115" i="1"/>
  <c r="P107" i="1"/>
  <c r="P99" i="1"/>
  <c r="P83" i="1"/>
  <c r="P75" i="1"/>
  <c r="P67" i="1"/>
  <c r="P59" i="1"/>
  <c r="P51" i="1"/>
  <c r="P43" i="1"/>
  <c r="P35" i="1"/>
  <c r="P27" i="1"/>
  <c r="P19" i="1"/>
  <c r="P11" i="1"/>
  <c r="P359" i="1"/>
  <c r="P31" i="1"/>
  <c r="P15" i="1"/>
  <c r="P7" i="1"/>
  <c r="P49" i="1"/>
  <c r="P41" i="1"/>
  <c r="P33" i="1"/>
  <c r="P440" i="1"/>
  <c r="P432" i="1"/>
  <c r="P416" i="1"/>
  <c r="P400" i="1"/>
  <c r="P384" i="1"/>
  <c r="P368" i="1"/>
  <c r="P352" i="1"/>
  <c r="P344" i="1"/>
  <c r="P336" i="1"/>
  <c r="P328" i="1"/>
  <c r="P320" i="1"/>
  <c r="P312" i="1"/>
  <c r="P296" i="1"/>
  <c r="P280" i="1"/>
  <c r="P264" i="1"/>
  <c r="P248" i="1"/>
  <c r="P232" i="1"/>
  <c r="P216" i="1"/>
  <c r="P208" i="1"/>
  <c r="P200" i="1"/>
  <c r="P192" i="1"/>
  <c r="P176" i="1"/>
  <c r="P160" i="1"/>
  <c r="P144" i="1"/>
  <c r="P128" i="1"/>
  <c r="P112" i="1"/>
  <c r="P96" i="1"/>
  <c r="P88" i="1"/>
  <c r="P80" i="1"/>
  <c r="P72" i="1"/>
  <c r="P64" i="1"/>
  <c r="P56" i="1"/>
  <c r="P40" i="1"/>
  <c r="P25" i="1"/>
  <c r="P24" i="1"/>
  <c r="P17" i="1"/>
  <c r="P9" i="1"/>
  <c r="P8" i="1"/>
  <c r="P321" i="1"/>
  <c r="P442" i="1"/>
  <c r="P434" i="1"/>
  <c r="P426" i="1"/>
  <c r="P418" i="1"/>
  <c r="P410" i="1"/>
  <c r="P402" i="1"/>
  <c r="P394" i="1"/>
  <c r="P386" i="1"/>
  <c r="P378" i="1"/>
  <c r="P370" i="1"/>
  <c r="P362" i="1"/>
  <c r="P354" i="1"/>
  <c r="P346" i="1"/>
  <c r="P338" i="1"/>
  <c r="P330" i="1"/>
  <c r="P322" i="1"/>
  <c r="P314" i="1"/>
  <c r="P306" i="1"/>
  <c r="P298" i="1"/>
  <c r="P290" i="1"/>
  <c r="P377" i="1"/>
  <c r="P3" i="1"/>
  <c r="P282" i="1"/>
  <c r="P274" i="1"/>
  <c r="P266" i="1"/>
  <c r="P258" i="1"/>
  <c r="P250" i="1"/>
  <c r="P242" i="1"/>
  <c r="P234" i="1"/>
  <c r="P226" i="1"/>
  <c r="P218" i="1"/>
  <c r="P210" i="1"/>
  <c r="P202" i="1"/>
  <c r="P194" i="1"/>
  <c r="P186" i="1"/>
  <c r="P178" i="1"/>
  <c r="P170" i="1"/>
  <c r="P162" i="1"/>
  <c r="P154" i="1"/>
  <c r="P146" i="1"/>
  <c r="P138" i="1"/>
  <c r="P130" i="1"/>
  <c r="P122" i="1"/>
  <c r="P114" i="1"/>
  <c r="P106" i="1"/>
  <c r="P98" i="1"/>
  <c r="P90" i="1"/>
  <c r="P82" i="1"/>
  <c r="P74" i="1"/>
  <c r="P66" i="1"/>
  <c r="P58" i="1"/>
  <c r="P50" i="1"/>
  <c r="P42" i="1"/>
  <c r="P34" i="1"/>
  <c r="P26" i="1"/>
  <c r="P18" i="1"/>
  <c r="P10" i="1"/>
</calcChain>
</file>

<file path=xl/sharedStrings.xml><?xml version="1.0" encoding="utf-8"?>
<sst xmlns="http://schemas.openxmlformats.org/spreadsheetml/2006/main" count="553" uniqueCount="181">
  <si>
    <t>N° Concession</t>
  </si>
  <si>
    <t>Section</t>
  </si>
  <si>
    <t>Rang</t>
  </si>
  <si>
    <t>Code emplacement</t>
  </si>
  <si>
    <t>Libre ou Concédé</t>
  </si>
  <si>
    <t>Type de Concession</t>
  </si>
  <si>
    <t>Famille</t>
  </si>
  <si>
    <t>Concession actuelle</t>
  </si>
  <si>
    <t>Date de Début</t>
  </si>
  <si>
    <t>Durée</t>
  </si>
  <si>
    <t>Date de fin</t>
  </si>
  <si>
    <t>Adresse du concessionnaire actuel</t>
  </si>
  <si>
    <t>Téléphone</t>
  </si>
  <si>
    <t>Mail</t>
  </si>
  <si>
    <t>Observation</t>
  </si>
  <si>
    <t>Recherches</t>
  </si>
  <si>
    <t>Libre ou concédé</t>
  </si>
  <si>
    <t>Libre</t>
  </si>
  <si>
    <t>Concédé</t>
  </si>
  <si>
    <t>Caveau</t>
  </si>
  <si>
    <t>Caveau 3 places</t>
  </si>
  <si>
    <t>Caveau Urne</t>
  </si>
  <si>
    <t>Caveau 2 places</t>
  </si>
  <si>
    <t>15/06/1864</t>
  </si>
  <si>
    <t>32bis</t>
  </si>
  <si>
    <t>301 bis</t>
  </si>
  <si>
    <t xml:space="preserve">312 bis </t>
  </si>
  <si>
    <t>(R) 428</t>
  </si>
  <si>
    <t>10/12/1869</t>
  </si>
  <si>
    <t>22/12/1869</t>
  </si>
  <si>
    <t>30/12/1872</t>
  </si>
  <si>
    <t>?</t>
  </si>
  <si>
    <t>.</t>
  </si>
  <si>
    <t>Renouvellement de concession 376</t>
  </si>
  <si>
    <t>voir au cimetière</t>
  </si>
  <si>
    <t>voir a la fin du cahier</t>
  </si>
  <si>
    <t>Nivelle Delande (25): Arrière Grand-Mère</t>
  </si>
  <si>
    <t>Remplacé par le N° 82</t>
  </si>
  <si>
    <t>Annulée</t>
  </si>
  <si>
    <t>Remplacée</t>
  </si>
  <si>
    <t>Remplacé par le N°40</t>
  </si>
  <si>
    <t>Remplacé par le n°37</t>
  </si>
  <si>
    <t>P</t>
  </si>
  <si>
    <t>Remplacé</t>
  </si>
  <si>
    <t>Annulé le n°33</t>
  </si>
  <si>
    <t>Voir le N°111</t>
  </si>
  <si>
    <t>Annule le N°32</t>
  </si>
  <si>
    <t>Renouvellé  le 5/2/71 par le N°336</t>
  </si>
  <si>
    <t>Renouvellé le 21/9/1959 parle N° 293</t>
  </si>
  <si>
    <t xml:space="preserve">A voir </t>
  </si>
  <si>
    <t>Au nom de Reffin-Besson vu avec la famille</t>
  </si>
  <si>
    <t>Renouvellé le 26/7/1975 par le N°416</t>
  </si>
  <si>
    <t>2 Tombes</t>
  </si>
  <si>
    <t>Remplacé par le N° 114</t>
  </si>
  <si>
    <t xml:space="preserve">A voir pas de place au cimetière </t>
  </si>
  <si>
    <t xml:space="preserve">(70) Abandonnée </t>
  </si>
  <si>
    <t>Remplacé par le N°112</t>
  </si>
  <si>
    <t>1 tombe famille Maloyer-Gougeon voir N°192</t>
  </si>
  <si>
    <t>Voir le N°221</t>
  </si>
  <si>
    <t>Remplacé par le N°415</t>
  </si>
  <si>
    <t>Famille de Mme Dujardin</t>
  </si>
  <si>
    <t>1 Tombe famille Legeay-Taugourdeau N°115</t>
  </si>
  <si>
    <t>Annule le N°19</t>
  </si>
  <si>
    <t>Voir le N°39</t>
  </si>
  <si>
    <t>annule le N°72</t>
  </si>
  <si>
    <t>2 Tombes, annule le N°62</t>
  </si>
  <si>
    <t>Voir N°106</t>
  </si>
  <si>
    <t>Renouvellée le 3/9/1943 avec le même numéro</t>
  </si>
  <si>
    <t>Donation à Mr Marquet lettre du 13/9/74  Gustave</t>
  </si>
  <si>
    <t>Prou Michel (contact)</t>
  </si>
  <si>
    <t>Seguin + Lecompte-Meurier    pas  reprise</t>
  </si>
  <si>
    <t>Entretenue</t>
  </si>
  <si>
    <t>V. N°395</t>
  </si>
  <si>
    <t>Contact: Prou Michel</t>
  </si>
  <si>
    <t>Grands - par Mr Ruelle  (Saumur)</t>
  </si>
  <si>
    <t>1 Tombe Famille Maloyer-Gougeon voir N°80</t>
  </si>
  <si>
    <t>Porté au nom de Mme Bodin-Janneau</t>
  </si>
  <si>
    <t>Voir Soyer Danièle Jeanne de Laval</t>
  </si>
  <si>
    <t>Nivelle Raymond:02-41-38-40-72.</t>
  </si>
  <si>
    <t>Guyomard</t>
  </si>
  <si>
    <t>Remplacé par 269</t>
  </si>
  <si>
    <t>1 Tombe veuve Pinçon-Baudin N°272</t>
  </si>
  <si>
    <t>Voir dernière page</t>
  </si>
  <si>
    <t>Souhaiterait être reprise par Mme Macé Françoise</t>
  </si>
  <si>
    <t>1 Tombe voir N°275</t>
  </si>
  <si>
    <t>A remplacé le N° 133 et 240</t>
  </si>
  <si>
    <t>1 Tombe Pinçon-Constant N°247</t>
  </si>
  <si>
    <t xml:space="preserve">Voir fin page </t>
  </si>
  <si>
    <t>1 Tombe voir N°260</t>
  </si>
  <si>
    <t>Voir 449</t>
  </si>
  <si>
    <t>Anulle le N° 176</t>
  </si>
  <si>
    <t>Remplacé par le N° 330</t>
  </si>
  <si>
    <t>4 m2 - 2 Tombes</t>
  </si>
  <si>
    <t xml:space="preserve">Voir dossier reprise </t>
  </si>
  <si>
    <t>Anulle le N° 44</t>
  </si>
  <si>
    <t>Parents de Mr Ruelle (Saumur)</t>
  </si>
  <si>
    <t>A remplacé N°167</t>
  </si>
  <si>
    <t>Ne souhaite pas conserver</t>
  </si>
  <si>
    <t>Annulé</t>
  </si>
  <si>
    <t>Fille  Bory: 02-41-52-34-16</t>
  </si>
  <si>
    <t>Annule le N° 289</t>
  </si>
  <si>
    <t>Annule le N° 43</t>
  </si>
  <si>
    <t>cf d</t>
  </si>
  <si>
    <t>cf dernière page</t>
  </si>
  <si>
    <t>c</t>
  </si>
  <si>
    <t>Remplacé par le N°360</t>
  </si>
  <si>
    <t>Renouvelée le 26 Avril 2007</t>
  </si>
  <si>
    <t>Renouvelée le 23 Mai 2007</t>
  </si>
  <si>
    <t xml:space="preserve">Carré père de Mr Carré née Baudrie </t>
  </si>
  <si>
    <t>Parents de Mr Carré Roger</t>
  </si>
  <si>
    <t>Annule le N° 345</t>
  </si>
  <si>
    <t>cf fin du cahier</t>
  </si>
  <si>
    <t>Remplacé par le N° 367</t>
  </si>
  <si>
    <t>Annule le N° 366</t>
  </si>
  <si>
    <t>Contrat D'entretien Rabineau</t>
  </si>
  <si>
    <t>cf 407</t>
  </si>
  <si>
    <t>Renouvellement du N° 19 de la concession</t>
  </si>
  <si>
    <t>Remplacé par le N° 404</t>
  </si>
  <si>
    <t>Renouvelé le 17/9/2004</t>
  </si>
  <si>
    <t>Parents de Mme Blanche H.</t>
  </si>
  <si>
    <t>Parents de Mme Fortier Léa</t>
  </si>
  <si>
    <t>Coupry Michel</t>
  </si>
  <si>
    <t>Achetée par Mr Beauvillain Raymond, St Martin de la Place</t>
  </si>
  <si>
    <t>Gannereau-Lebouc Charles</t>
  </si>
  <si>
    <t>Mme Barbier-Schiapparelli</t>
  </si>
  <si>
    <t>Madame Noël Maurice</t>
  </si>
  <si>
    <t>Mme Morin Gaston, renouvelé le 18/10/04</t>
  </si>
  <si>
    <t xml:space="preserve">Mr Lamy Pierre </t>
  </si>
  <si>
    <t xml:space="preserve">Mme Fortier Raymond </t>
  </si>
  <si>
    <t>Mme Bondu Simone (exhumé le 6/06/03)</t>
  </si>
  <si>
    <t>Annule le N°379</t>
  </si>
  <si>
    <t>Mr et Mme Hubert-Lemoine</t>
  </si>
  <si>
    <t>cf 373</t>
  </si>
  <si>
    <t>Renouvelé le 10/12/04</t>
  </si>
  <si>
    <t>Renouvelée</t>
  </si>
  <si>
    <t>Annule le N°92</t>
  </si>
  <si>
    <t>Renouvellement N°57</t>
  </si>
  <si>
    <t>Ne souhaite pas renouveler</t>
  </si>
  <si>
    <t>Goulette Helene    DCD</t>
  </si>
  <si>
    <t>Renouvelée le 1/3/2007</t>
  </si>
  <si>
    <t>Concession non renouvelée</t>
  </si>
  <si>
    <t>Concession renouvelée</t>
  </si>
  <si>
    <t>Mère de Mr Carré + Sœur Stauivi Annie</t>
  </si>
  <si>
    <t xml:space="preserve">Voir fin livre </t>
  </si>
  <si>
    <t>idem</t>
  </si>
  <si>
    <t>Voir fin du cahier</t>
  </si>
  <si>
    <t>Contact d'entretien: Rabineau</t>
  </si>
  <si>
    <t>Voir dossier</t>
  </si>
  <si>
    <t>Maupoint François (Section 2)</t>
  </si>
  <si>
    <t>P  4 m2</t>
  </si>
  <si>
    <t>P 4  m2</t>
  </si>
  <si>
    <t>Acquntion Souhaitée P Bigot</t>
  </si>
  <si>
    <t>07/01/1874</t>
  </si>
  <si>
    <t>22/091868</t>
  </si>
  <si>
    <t>08/12/1873</t>
  </si>
  <si>
    <t>07/03/1881</t>
  </si>
  <si>
    <t>12/04/1881</t>
  </si>
  <si>
    <t>07/12/1882</t>
  </si>
  <si>
    <t>15/03/1884</t>
  </si>
  <si>
    <t>12/09/1886</t>
  </si>
  <si>
    <t>07/06/1888</t>
  </si>
  <si>
    <t>01/11/1889</t>
  </si>
  <si>
    <t>06/12/1889</t>
  </si>
  <si>
    <t>02/12/1892</t>
  </si>
  <si>
    <t>01/07/1892</t>
  </si>
  <si>
    <t>02/09/1900</t>
  </si>
  <si>
    <t>10/11/1900</t>
  </si>
  <si>
    <t>09/01/1902</t>
  </si>
  <si>
    <t>19/05/1903</t>
  </si>
  <si>
    <t>01/12/1903</t>
  </si>
  <si>
    <t>25/02/1904</t>
  </si>
  <si>
    <t>29/12/1910</t>
  </si>
  <si>
    <t>05/10/1905</t>
  </si>
  <si>
    <t>23/12/1905</t>
  </si>
  <si>
    <t>12/09/1907</t>
  </si>
  <si>
    <t>12/08/1908</t>
  </si>
  <si>
    <t>28/10/1911</t>
  </si>
  <si>
    <t>14/11/1911</t>
  </si>
  <si>
    <t>17/12/1912</t>
  </si>
  <si>
    <t>06/01/1913</t>
  </si>
  <si>
    <t>15/10/1913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</si>
</sst>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/mm/yyyy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49" fontId="0" fillId="0" borderId="0" xfId="0" applyNumberFormat="1"/>
    <xf numFmtId="165" fontId="0" fillId="0" borderId="5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/>
    <xf numFmtId="0" fontId="2" fillId="2" borderId="0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39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2</xdr:row>
      <xdr:rowOff>0</xdr:rowOff>
    </xdr:from>
    <xdr:to>
      <xdr:col>10</xdr:col>
      <xdr:colOff>457199</xdr:colOff>
      <xdr:row>4</xdr:row>
      <xdr:rowOff>171450</xdr:rowOff>
    </xdr:to>
    <xdr:sp macro="[0]!ouvreFormulai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1FEE962-0083-49FA-89D6-44F7A75F5CE4}"/>
            </a:ext>
          </a:extLst>
        </xdr:cNvPr>
        <xdr:cNvSpPr/>
      </xdr:nvSpPr>
      <xdr:spPr>
        <a:xfrm>
          <a:off x="6105524" y="381000"/>
          <a:ext cx="197167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accent1"/>
                </a:solidFill>
              </a:ln>
              <a:solidFill>
                <a:schemeClr val="accent2">
                  <a:lumMod val="50000"/>
                </a:schemeClr>
              </a:solidFill>
            </a:rPr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_bdd" displayName="Tab_bdd" ref="A2:P447" totalsRowShown="0" headerRowDxfId="38" headerRowBorderDxfId="37" tableBorderDxfId="36" totalsRowBorderDxfId="35">
  <tableColumns count="16">
    <tableColumn id="1" name="N° Concession" dataDxfId="34"/>
    <tableColumn id="2" name="Section" dataDxfId="33"/>
    <tableColumn id="3" name="Rang" dataDxfId="32"/>
    <tableColumn id="4" name="Code emplacement" dataDxfId="31">
      <calculatedColumnFormula>IF(ISBLANK(A3),"-",A3&amp;"-"&amp;B3&amp;"-"&amp;C3)</calculatedColumnFormula>
    </tableColumn>
    <tableColumn id="5" name="Libre ou Concédé" dataDxfId="30"/>
    <tableColumn id="6" name="Type de Concession" dataDxfId="29"/>
    <tableColumn id="7" name="Famille" dataDxfId="28"/>
    <tableColumn id="8" name="Concession actuelle" dataDxfId="27"/>
    <tableColumn id="9" name="Date de Début" dataDxfId="26"/>
    <tableColumn id="10" name="Durée" dataDxfId="25"/>
    <tableColumn id="11" name="Date de fin" dataDxfId="24">
      <calculatedColumnFormula>IFERROR(IF(COUNTA(I3:J3)&lt;&gt;2,"",IF(J3="P","Perpétuité",IF(ISTEXT(I3),LEFT(Tab_bdd[[#This Row],[Date de Début]],6)&amp;RIGHT(Tab_bdd[[#This Row],[Date de Début]],4)+Tab_bdd[[#This Row],[Durée]],DATE(YEAR(I3)+A3,MONTH(I3),DAY(I3)-1)))),"???")</calculatedColumnFormula>
    </tableColumn>
    <tableColumn id="12" name="Adresse du concessionnaire actuel" dataDxfId="23"/>
    <tableColumn id="13" name="Téléphone" dataDxfId="22"/>
    <tableColumn id="14" name="Mail" dataDxfId="21"/>
    <tableColumn id="15" name="Observation" dataDxfId="20"/>
    <tableColumn id="16" name="Recherches" dataDxfId="19">
      <calculatedColumnFormula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B2:AQ3" totalsRowShown="0" headerRowDxfId="18" dataDxfId="17" tableBorderDxfId="16">
  <autoFilter ref="AB2:AQ3"/>
  <tableColumns count="16">
    <tableColumn id="1" name="N° Concession" dataDxfId="15"/>
    <tableColumn id="2" name="Section" dataDxfId="14"/>
    <tableColumn id="3" name="Rang" dataDxfId="13"/>
    <tableColumn id="4" name="Code emplacement" dataDxfId="12"/>
    <tableColumn id="5" name="Libre ou Concédé" dataDxfId="11"/>
    <tableColumn id="6" name="Type de Concession" dataDxfId="10"/>
    <tableColumn id="7" name="Famille" dataDxfId="9"/>
    <tableColumn id="8" name="Concession actuelle" dataDxfId="8"/>
    <tableColumn id="9" name="Date de Début" dataDxfId="7"/>
    <tableColumn id="10" name="Durée" dataDxfId="6"/>
    <tableColumn id="11" name="Date de fin" dataDxfId="5"/>
    <tableColumn id="12" name="Adresse du concessionnaire actuel" dataDxfId="4"/>
    <tableColumn id="13" name="Téléphone" dataDxfId="3"/>
    <tableColumn id="14" name="Mail" dataDxfId="2"/>
    <tableColumn id="15" name="Observation" dataDxfId="1"/>
    <tableColumn id="16" name="Recherche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_LibouConc" displayName="Tab_LibouConc" ref="A1:A3" totalsRowShown="0">
  <autoFilter ref="A1:A3"/>
  <tableColumns count="1">
    <tableColumn id="1" name="Libre ou concéd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_Caveau" displayName="Tab_Caveau" ref="C1:C4" totalsRowShown="0">
  <autoFilter ref="C1:C4"/>
  <tableColumns count="1">
    <tableColumn id="1" name="Ca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7" sqref="A37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447"/>
  <sheetViews>
    <sheetView tabSelected="1" zoomScale="64" zoomScaleNormal="64" workbookViewId="0">
      <selection activeCell="A2" sqref="A2"/>
    </sheetView>
  </sheetViews>
  <sheetFormatPr baseColWidth="10" defaultColWidth="11.42578125" defaultRowHeight="15" x14ac:dyDescent="0.25"/>
  <cols>
    <col min="1" max="1" width="15.7109375" customWidth="1"/>
    <col min="4" max="4" width="20.42578125" customWidth="1"/>
    <col min="5" max="5" width="18.42578125" customWidth="1"/>
    <col min="6" max="6" width="20.5703125" customWidth="1"/>
    <col min="7" max="7" width="40.85546875" bestFit="1" customWidth="1"/>
    <col min="8" max="8" width="35.28515625" bestFit="1" customWidth="1"/>
    <col min="9" max="9" width="15.85546875" style="9" customWidth="1"/>
    <col min="11" max="11" width="12.85546875" customWidth="1"/>
    <col min="12" max="12" width="45.140625" bestFit="1" customWidth="1"/>
    <col min="13" max="13" width="12.7109375" bestFit="1" customWidth="1"/>
    <col min="14" max="14" width="43.28515625" customWidth="1"/>
    <col min="15" max="15" width="53.5703125" bestFit="1" customWidth="1"/>
    <col min="16" max="16" width="219" style="17" bestFit="1" customWidth="1"/>
    <col min="17" max="25" width="2.7109375" customWidth="1"/>
    <col min="26" max="26" width="12.7109375" style="30" customWidth="1"/>
    <col min="28" max="28" width="20.28515625" style="20" customWidth="1"/>
    <col min="29" max="29" width="12.28515625" style="20" customWidth="1"/>
    <col min="30" max="30" width="11.42578125" style="20"/>
    <col min="31" max="31" width="25.28515625" style="20" customWidth="1"/>
    <col min="32" max="32" width="23.42578125" style="20" customWidth="1"/>
    <col min="33" max="33" width="26.5703125" style="20" customWidth="1"/>
    <col min="34" max="34" width="40.85546875" style="20" bestFit="1" customWidth="1"/>
    <col min="35" max="35" width="26.85546875" style="20" customWidth="1"/>
    <col min="36" max="36" width="19.7109375" style="20" customWidth="1"/>
    <col min="37" max="37" width="11.42578125" style="20"/>
    <col min="38" max="38" width="15.85546875" style="20" customWidth="1"/>
    <col min="39" max="39" width="43.28515625" style="20" customWidth="1"/>
    <col min="40" max="40" width="15.42578125" style="20" customWidth="1"/>
    <col min="41" max="41" width="11.42578125" style="20"/>
    <col min="42" max="42" width="53.5703125" style="20" bestFit="1" customWidth="1"/>
    <col min="43" max="43" width="112.42578125" bestFit="1" customWidth="1"/>
  </cols>
  <sheetData>
    <row r="1" spans="1:43" ht="15.75" thickBot="1" x14ac:dyDescent="0.3">
      <c r="AQ1" s="20"/>
    </row>
    <row r="2" spans="1:43" ht="45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7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3" t="s">
        <v>15</v>
      </c>
      <c r="Z2" s="29" t="s">
        <v>0</v>
      </c>
      <c r="AB2" s="21" t="s">
        <v>0</v>
      </c>
      <c r="AC2" s="21" t="s">
        <v>1</v>
      </c>
      <c r="AD2" s="21" t="s">
        <v>2</v>
      </c>
      <c r="AE2" s="21" t="s">
        <v>3</v>
      </c>
      <c r="AF2" s="21" t="s">
        <v>4</v>
      </c>
      <c r="AG2" s="21" t="s">
        <v>5</v>
      </c>
      <c r="AH2" s="21" t="s">
        <v>6</v>
      </c>
      <c r="AI2" s="21" t="s">
        <v>7</v>
      </c>
      <c r="AJ2" s="22" t="s">
        <v>8</v>
      </c>
      <c r="AK2" s="21" t="s">
        <v>9</v>
      </c>
      <c r="AL2" s="21" t="s">
        <v>10</v>
      </c>
      <c r="AM2" s="21" t="s">
        <v>11</v>
      </c>
      <c r="AN2" s="21" t="s">
        <v>12</v>
      </c>
      <c r="AO2" s="21" t="s">
        <v>13</v>
      </c>
      <c r="AP2" s="21" t="s">
        <v>14</v>
      </c>
      <c r="AQ2" s="21" t="s">
        <v>15</v>
      </c>
    </row>
    <row r="3" spans="1:43" ht="15.75" thickBot="1" x14ac:dyDescent="0.3">
      <c r="A3" s="4">
        <v>19</v>
      </c>
      <c r="B3" s="5"/>
      <c r="C3" s="5"/>
      <c r="D3" s="5" t="str">
        <f t="shared" ref="D3" si="0">IF(ISBLANK(A3),"-",A3&amp;"-"&amp;B3&amp;"-"&amp;C3)</f>
        <v>19--</v>
      </c>
      <c r="E3" s="5"/>
      <c r="F3" s="5"/>
      <c r="G3" s="5"/>
      <c r="H3" s="5"/>
      <c r="I3" s="8" t="s">
        <v>23</v>
      </c>
      <c r="J3" s="5" t="s">
        <v>42</v>
      </c>
      <c r="K3" s="10" t="str">
        <f>IFERROR(IF(COUNTA(I3:J3)&lt;&gt;2,"",IF(J3="P","Perpétuité",IF(ISTEXT(I3),LEFT(Tab_bdd[[#This Row],[Date de Début]],6)&amp;RIGHT(Tab_bdd[[#This Row],[Date de Début]],4)+Tab_bdd[[#This Row],[Durée]],DATE(YEAR(I3)+A3,MONTH(I3),DAY(I3)-1)))),"???")</f>
        <v>Perpétuité</v>
      </c>
      <c r="L3" s="5"/>
      <c r="M3" s="6"/>
      <c r="N3" s="11"/>
      <c r="O3" s="5" t="s">
        <v>33</v>
      </c>
      <c r="P3" s="18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19-19-------15/06/1864-P-Perpétuité-Renouvellement de concession 376</v>
      </c>
      <c r="Z3" s="31">
        <v>20</v>
      </c>
      <c r="AB3" s="12"/>
      <c r="AC3" s="13"/>
      <c r="AD3" s="13"/>
      <c r="AE3" s="13"/>
      <c r="AF3" s="13"/>
      <c r="AG3" s="13"/>
      <c r="AH3" s="13"/>
      <c r="AI3" s="13"/>
      <c r="AJ3" s="8"/>
      <c r="AK3" s="13"/>
      <c r="AL3" s="14"/>
      <c r="AM3" s="13"/>
      <c r="AN3" s="15"/>
      <c r="AO3" s="16"/>
      <c r="AP3" s="13"/>
      <c r="AQ3" s="19"/>
    </row>
    <row r="4" spans="1:43" x14ac:dyDescent="0.25">
      <c r="A4" s="12">
        <v>20</v>
      </c>
      <c r="B4" s="13"/>
      <c r="C4" s="13"/>
      <c r="D4" s="13" t="str">
        <f t="shared" ref="D4:D66" si="1">IF(ISBLANK(A4),"-",A4&amp;"-"&amp;B4&amp;"-"&amp;C4)</f>
        <v>20--</v>
      </c>
      <c r="E4" s="13"/>
      <c r="F4" s="13"/>
      <c r="G4" s="13"/>
      <c r="H4" s="13"/>
      <c r="I4" s="8" t="s">
        <v>153</v>
      </c>
      <c r="J4" s="13" t="s">
        <v>42</v>
      </c>
      <c r="K4" s="14" t="str">
        <f>IFERROR(IF(COUNTA(I4:J4)&lt;&gt;2,"",IF(J4="P","Perpétuité",IF(ISTEXT(I4),LEFT(Tab_bdd[[#This Row],[Date de Début]],6)&amp;RIGHT(Tab_bdd[[#This Row],[Date de Début]],4)+Tab_bdd[[#This Row],[Durée]],DATE(YEAR(I4)+A4,MONTH(I4),DAY(I4)-1)))),"???")</f>
        <v>Perpétuité</v>
      </c>
      <c r="L4" s="13"/>
      <c r="M4" s="15"/>
      <c r="N4" s="16"/>
      <c r="O4" s="13"/>
      <c r="P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20-20-------22/091868-P-Perpétuité-</v>
      </c>
      <c r="AB4" s="24"/>
      <c r="AC4" s="24"/>
      <c r="AD4" s="24"/>
      <c r="AE4" s="24"/>
      <c r="AF4" s="24"/>
      <c r="AG4" s="24"/>
      <c r="AH4" s="24"/>
      <c r="AI4" s="24"/>
      <c r="AJ4" s="25"/>
      <c r="AK4" s="24"/>
      <c r="AL4" s="26"/>
      <c r="AM4" s="24"/>
      <c r="AN4" s="27"/>
      <c r="AO4" s="28"/>
      <c r="AP4" s="24"/>
      <c r="AQ4" s="23"/>
    </row>
    <row r="5" spans="1:43" x14ac:dyDescent="0.25">
      <c r="A5" s="12">
        <v>21</v>
      </c>
      <c r="B5" s="13"/>
      <c r="C5" s="13"/>
      <c r="D5" s="13" t="str">
        <f t="shared" si="1"/>
        <v>21--</v>
      </c>
      <c r="E5" s="13"/>
      <c r="F5" s="13"/>
      <c r="G5" s="13"/>
      <c r="H5" s="13"/>
      <c r="I5" s="8" t="s">
        <v>28</v>
      </c>
      <c r="J5" s="13" t="s">
        <v>42</v>
      </c>
      <c r="K5" s="14" t="str">
        <f>IFERROR(IF(COUNTA(I5:J5)&lt;&gt;2,"",IF(J5="P","Perpétuité",IF(ISTEXT(I5),LEFT(Tab_bdd[[#This Row],[Date de Début]],6)&amp;RIGHT(Tab_bdd[[#This Row],[Date de Début]],4)+Tab_bdd[[#This Row],[Durée]],DATE(YEAR(I5)+A5,MONTH(I5),DAY(I5)-1)))),"???")</f>
        <v>Perpétuité</v>
      </c>
      <c r="L5" s="13"/>
      <c r="M5" s="15"/>
      <c r="N5" s="16"/>
      <c r="O5" s="13" t="s">
        <v>34</v>
      </c>
      <c r="P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21-21-------10/12/1869-P-Perpétuité-voir au cimetière</v>
      </c>
      <c r="AB5" s="24"/>
      <c r="AC5" s="24"/>
      <c r="AD5" s="24"/>
      <c r="AE5" s="24"/>
      <c r="AF5" s="24"/>
      <c r="AG5" s="24"/>
      <c r="AH5" s="24"/>
      <c r="AI5" s="24"/>
      <c r="AJ5" s="25"/>
      <c r="AK5" s="24"/>
      <c r="AL5" s="26"/>
      <c r="AM5" s="24"/>
      <c r="AN5" s="27"/>
      <c r="AO5" s="28"/>
      <c r="AP5" s="24"/>
      <c r="AQ5" s="23"/>
    </row>
    <row r="6" spans="1:43" x14ac:dyDescent="0.25">
      <c r="A6" s="12">
        <v>22</v>
      </c>
      <c r="B6" s="13"/>
      <c r="C6" s="13"/>
      <c r="D6" s="13" t="str">
        <f t="shared" si="1"/>
        <v>22--</v>
      </c>
      <c r="E6" s="13"/>
      <c r="F6" s="13"/>
      <c r="G6" s="13"/>
      <c r="H6" s="13"/>
      <c r="I6" s="8" t="s">
        <v>29</v>
      </c>
      <c r="J6" s="13" t="s">
        <v>42</v>
      </c>
      <c r="K6" s="14" t="str">
        <f>IFERROR(IF(COUNTA(I6:J6)&lt;&gt;2,"",IF(J6="P","Perpétuité",IF(ISTEXT(I6),LEFT(Tab_bdd[[#This Row],[Date de Début]],6)&amp;RIGHT(Tab_bdd[[#This Row],[Date de Début]],4)+Tab_bdd[[#This Row],[Durée]],DATE(YEAR(I6)+A6,MONTH(I6),DAY(I6)-1)))),"???")</f>
        <v>Perpétuité</v>
      </c>
      <c r="L6" s="13"/>
      <c r="M6" s="15"/>
      <c r="N6" s="16"/>
      <c r="O6" s="13" t="s">
        <v>35</v>
      </c>
      <c r="P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22-22-------22/12/1869-P-Perpétuité-voir a la fin du cahier</v>
      </c>
      <c r="AB6" s="24"/>
      <c r="AC6" s="24"/>
      <c r="AD6" s="24"/>
      <c r="AE6" s="24"/>
      <c r="AF6" s="24"/>
      <c r="AG6" s="24"/>
      <c r="AH6" s="24"/>
      <c r="AI6" s="24"/>
      <c r="AJ6" s="25"/>
      <c r="AK6" s="24"/>
      <c r="AL6" s="26"/>
      <c r="AM6" s="24"/>
      <c r="AN6" s="27"/>
      <c r="AO6" s="28"/>
      <c r="AP6" s="24"/>
      <c r="AQ6" s="23"/>
    </row>
    <row r="7" spans="1:43" x14ac:dyDescent="0.25">
      <c r="A7" s="12">
        <v>23</v>
      </c>
      <c r="B7" s="13"/>
      <c r="C7" s="13"/>
      <c r="D7" s="13" t="str">
        <f t="shared" si="1"/>
        <v>23--</v>
      </c>
      <c r="E7" s="13"/>
      <c r="F7" s="13"/>
      <c r="G7" s="13"/>
      <c r="H7" s="13"/>
      <c r="I7" s="8" t="s">
        <v>30</v>
      </c>
      <c r="J7" s="13" t="s">
        <v>42</v>
      </c>
      <c r="K7" s="14" t="str">
        <f>IFERROR(IF(COUNTA(I7:J7)&lt;&gt;2,"",IF(J7="P","Perpétuité",IF(ISTEXT(I7),LEFT(Tab_bdd[[#This Row],[Date de Début]],6)&amp;RIGHT(Tab_bdd[[#This Row],[Date de Début]],4)+Tab_bdd[[#This Row],[Durée]],DATE(YEAR(I7)+A7,MONTH(I7),DAY(I7)-1)))),"???")</f>
        <v>Perpétuité</v>
      </c>
      <c r="L7" s="13"/>
      <c r="M7" s="15"/>
      <c r="N7" s="16"/>
      <c r="O7" s="13"/>
      <c r="P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23-23-------30/12/1872-P-Perpétuité-</v>
      </c>
      <c r="AB7" s="24"/>
      <c r="AC7" s="24"/>
      <c r="AD7" s="24"/>
      <c r="AE7" s="24"/>
      <c r="AF7" s="24"/>
      <c r="AG7" s="24"/>
      <c r="AH7" s="24"/>
      <c r="AI7" s="24"/>
      <c r="AJ7" s="25"/>
      <c r="AK7" s="24"/>
      <c r="AL7" s="26"/>
      <c r="AM7" s="24"/>
      <c r="AN7" s="27"/>
      <c r="AO7" s="28"/>
      <c r="AP7" s="24"/>
      <c r="AQ7" s="23"/>
    </row>
    <row r="8" spans="1:43" x14ac:dyDescent="0.25">
      <c r="A8" s="12">
        <v>24</v>
      </c>
      <c r="B8" s="13"/>
      <c r="C8" s="13"/>
      <c r="D8" s="13" t="str">
        <f t="shared" si="1"/>
        <v>24--</v>
      </c>
      <c r="E8" s="13"/>
      <c r="F8" s="13"/>
      <c r="G8" s="13"/>
      <c r="H8" s="13"/>
      <c r="I8" s="8" t="s">
        <v>30</v>
      </c>
      <c r="J8" s="13">
        <v>30</v>
      </c>
      <c r="K8" s="14" t="str">
        <f>IFERROR(IF(COUNTA(I8:J8)&lt;&gt;2,"",IF(J8="P","Perpétuité",IF(ISTEXT(I8),LEFT(Tab_bdd[[#This Row],[Date de Début]],6)&amp;RIGHT(Tab_bdd[[#This Row],[Date de Début]],4)+Tab_bdd[[#This Row],[Durée]],DATE(YEAR(I8)+A8,MONTH(I8),DAY(I8)-1)))),"???")</f>
        <v>30/12/1902</v>
      </c>
      <c r="L8" s="13"/>
      <c r="M8" s="15"/>
      <c r="N8" s="16"/>
      <c r="O8" s="13"/>
      <c r="P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24-24-------30/12/1872-30-30/12/1902-</v>
      </c>
      <c r="AB8" s="24"/>
      <c r="AC8" s="24"/>
      <c r="AD8" s="24"/>
      <c r="AE8" s="24"/>
      <c r="AF8" s="24"/>
      <c r="AG8" s="24"/>
      <c r="AH8" s="24"/>
      <c r="AI8" s="24"/>
      <c r="AJ8" s="25"/>
      <c r="AK8" s="24"/>
      <c r="AL8" s="26"/>
      <c r="AM8" s="24"/>
      <c r="AN8" s="27"/>
      <c r="AO8" s="28"/>
      <c r="AP8" s="24"/>
      <c r="AQ8" s="23"/>
    </row>
    <row r="9" spans="1:43" x14ac:dyDescent="0.25">
      <c r="A9" s="12">
        <v>25</v>
      </c>
      <c r="B9" s="13"/>
      <c r="C9" s="13"/>
      <c r="D9" s="13" t="str">
        <f t="shared" si="1"/>
        <v>25--</v>
      </c>
      <c r="E9" s="13"/>
      <c r="F9" s="13"/>
      <c r="G9" s="13"/>
      <c r="H9" s="13"/>
      <c r="I9" s="8" t="s">
        <v>154</v>
      </c>
      <c r="J9" s="13" t="s">
        <v>42</v>
      </c>
      <c r="K9" s="14" t="str">
        <f>IFERROR(IF(COUNTA(I9:J9)&lt;&gt;2,"",IF(J9="P","Perpétuité",IF(ISTEXT(I9),LEFT(Tab_bdd[[#This Row],[Date de Début]],6)&amp;RIGHT(Tab_bdd[[#This Row],[Date de Début]],4)+Tab_bdd[[#This Row],[Durée]],DATE(YEAR(I9)+A9,MONTH(I9),DAY(I9)-1)))),"???")</f>
        <v>Perpétuité</v>
      </c>
      <c r="L9" s="13"/>
      <c r="M9" s="15"/>
      <c r="N9" s="16"/>
      <c r="O9" s="13" t="s">
        <v>36</v>
      </c>
      <c r="P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25-25-------08/12/1873-P-Perpétuité-Nivelle Delande (25): Arrière Grand-Mère</v>
      </c>
      <c r="AB9" s="24"/>
      <c r="AC9" s="24"/>
      <c r="AD9" s="24"/>
      <c r="AE9" s="24"/>
      <c r="AF9" s="24"/>
      <c r="AG9" s="24"/>
      <c r="AH9" s="24"/>
      <c r="AI9" s="24"/>
      <c r="AJ9" s="25"/>
      <c r="AK9" s="24"/>
      <c r="AL9" s="26"/>
      <c r="AM9" s="24"/>
      <c r="AN9" s="27"/>
      <c r="AO9" s="28"/>
      <c r="AP9" s="24"/>
      <c r="AQ9" s="23"/>
    </row>
    <row r="10" spans="1:43" x14ac:dyDescent="0.25">
      <c r="A10" s="12">
        <v>26</v>
      </c>
      <c r="B10" s="13"/>
      <c r="C10" s="13"/>
      <c r="D10" s="13" t="str">
        <f t="shared" si="1"/>
        <v>26--</v>
      </c>
      <c r="E10" s="13"/>
      <c r="F10" s="13"/>
      <c r="G10" s="13"/>
      <c r="H10" s="13"/>
      <c r="I10" s="8" t="s">
        <v>154</v>
      </c>
      <c r="J10" s="13">
        <v>30</v>
      </c>
      <c r="K10" s="14" t="str">
        <f>IFERROR(IF(COUNTA(I10:J10)&lt;&gt;2,"",IF(J10="P","Perpétuité",IF(ISTEXT(I10),LEFT(Tab_bdd[[#This Row],[Date de Début]],6)&amp;RIGHT(Tab_bdd[[#This Row],[Date de Début]],4)+Tab_bdd[[#This Row],[Durée]],DATE(YEAR(I10)+A10,MONTH(I10),DAY(I10)-1)))),"???")</f>
        <v>08/12/1903</v>
      </c>
      <c r="L10" s="13"/>
      <c r="M10" s="15"/>
      <c r="N10" s="16"/>
      <c r="O10" s="13"/>
      <c r="P1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26-26-------08/12/1873-30-08/12/1903-</v>
      </c>
      <c r="AB10" s="24"/>
      <c r="AC10" s="24"/>
      <c r="AD10" s="24"/>
      <c r="AE10" s="24"/>
      <c r="AF10" s="24"/>
      <c r="AG10" s="24"/>
      <c r="AH10" s="24"/>
      <c r="AI10" s="24"/>
      <c r="AJ10" s="25"/>
      <c r="AK10" s="24"/>
      <c r="AL10" s="26"/>
      <c r="AM10" s="24"/>
      <c r="AN10" s="27"/>
      <c r="AO10" s="28"/>
      <c r="AP10" s="24"/>
      <c r="AQ10" s="23"/>
    </row>
    <row r="11" spans="1:43" x14ac:dyDescent="0.25">
      <c r="A11" s="12">
        <v>27</v>
      </c>
      <c r="B11" s="13"/>
      <c r="C11" s="13"/>
      <c r="D11" s="13" t="str">
        <f t="shared" si="1"/>
        <v>27--</v>
      </c>
      <c r="E11" s="13"/>
      <c r="F11" s="13"/>
      <c r="G11" s="13"/>
      <c r="H11" s="13"/>
      <c r="I11" s="8" t="s">
        <v>154</v>
      </c>
      <c r="J11" s="13" t="s">
        <v>42</v>
      </c>
      <c r="K11" s="14" t="str">
        <f>IFERROR(IF(COUNTA(I11:J11)&lt;&gt;2,"",IF(J11="P","Perpétuité",IF(ISTEXT(I11),LEFT(Tab_bdd[[#This Row],[Date de Début]],6)&amp;RIGHT(Tab_bdd[[#This Row],[Date de Début]],4)+Tab_bdd[[#This Row],[Durée]],DATE(YEAR(I11)+A11,MONTH(I11),DAY(I11)-1)))),"???")</f>
        <v>Perpétuité</v>
      </c>
      <c r="L11" s="13"/>
      <c r="M11" s="15"/>
      <c r="N11" s="16"/>
      <c r="O11" s="13"/>
      <c r="P1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27-27-------08/12/1873-P-Perpétuité-</v>
      </c>
      <c r="AB11" s="24"/>
      <c r="AC11" s="24"/>
      <c r="AD11" s="24"/>
      <c r="AE11" s="24"/>
      <c r="AF11" s="24"/>
      <c r="AG11" s="24"/>
      <c r="AH11" s="24"/>
      <c r="AI11" s="24"/>
      <c r="AJ11" s="25"/>
      <c r="AK11" s="24"/>
      <c r="AL11" s="26"/>
      <c r="AM11" s="24"/>
      <c r="AN11" s="27"/>
      <c r="AO11" s="28"/>
      <c r="AP11" s="24"/>
      <c r="AQ11" s="23"/>
    </row>
    <row r="12" spans="1:43" x14ac:dyDescent="0.25">
      <c r="A12" s="12">
        <v>28</v>
      </c>
      <c r="B12" s="13"/>
      <c r="C12" s="13"/>
      <c r="D12" s="13" t="str">
        <f t="shared" si="1"/>
        <v>28--</v>
      </c>
      <c r="E12" s="13"/>
      <c r="F12" s="13"/>
      <c r="G12" s="13"/>
      <c r="H12" s="13"/>
      <c r="I12" s="8" t="s">
        <v>152</v>
      </c>
      <c r="J12" s="13">
        <v>30</v>
      </c>
      <c r="K12" s="14" t="str">
        <f>IFERROR(IF(COUNTA(I12:J12)&lt;&gt;2,"",IF(J12="P","Perpétuité",IF(ISTEXT(I12),LEFT(Tab_bdd[[#This Row],[Date de Début]],6)&amp;RIGHT(Tab_bdd[[#This Row],[Date de Début]],4)+Tab_bdd[[#This Row],[Durée]],DATE(YEAR(I12)+A12,MONTH(I12),DAY(I12)-1)))),"???")</f>
        <v>07/01/1904</v>
      </c>
      <c r="L12" s="13"/>
      <c r="M12" s="15"/>
      <c r="N12" s="16"/>
      <c r="O12" s="13" t="s">
        <v>37</v>
      </c>
      <c r="P1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28-28-------07/01/1874-30-07/01/1904-Remplacé par le N° 82</v>
      </c>
      <c r="AB12" s="24"/>
      <c r="AC12" s="24"/>
      <c r="AD12" s="24"/>
      <c r="AE12" s="24"/>
      <c r="AF12" s="24"/>
      <c r="AG12" s="24"/>
      <c r="AH12" s="24"/>
      <c r="AI12" s="24"/>
      <c r="AJ12" s="25"/>
      <c r="AK12" s="24"/>
      <c r="AL12" s="26"/>
      <c r="AM12" s="24"/>
      <c r="AN12" s="27"/>
      <c r="AO12" s="28"/>
      <c r="AP12" s="24"/>
      <c r="AQ12" s="23"/>
    </row>
    <row r="13" spans="1:43" x14ac:dyDescent="0.25">
      <c r="A13" s="12">
        <v>29</v>
      </c>
      <c r="B13" s="13"/>
      <c r="C13" s="13"/>
      <c r="D13" s="13" t="str">
        <f t="shared" si="1"/>
        <v>29--</v>
      </c>
      <c r="E13" s="13"/>
      <c r="F13" s="13"/>
      <c r="G13" s="13"/>
      <c r="H13" s="13"/>
      <c r="I13" s="8" t="s">
        <v>155</v>
      </c>
      <c r="J13" s="13" t="s">
        <v>42</v>
      </c>
      <c r="K13" s="14" t="str">
        <f>IFERROR(IF(COUNTA(I13:J13)&lt;&gt;2,"",IF(J13="P","Perpétuité",IF(ISTEXT(I13),LEFT(Tab_bdd[[#This Row],[Date de Début]],6)&amp;RIGHT(Tab_bdd[[#This Row],[Date de Début]],4)+Tab_bdd[[#This Row],[Durée]],DATE(YEAR(I13)+A13,MONTH(I13),DAY(I13)-1)))),"???")</f>
        <v>Perpétuité</v>
      </c>
      <c r="L13" s="13"/>
      <c r="M13" s="15"/>
      <c r="N13" s="16"/>
      <c r="O13" s="13" t="s">
        <v>38</v>
      </c>
      <c r="P1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29-29-------07/03/1881-P-Perpétuité-Annulée</v>
      </c>
      <c r="AB13" s="24"/>
      <c r="AC13" s="24"/>
      <c r="AD13" s="24"/>
      <c r="AE13" s="24"/>
      <c r="AF13" s="24"/>
      <c r="AG13" s="24"/>
      <c r="AH13" s="24"/>
      <c r="AI13" s="24"/>
      <c r="AJ13" s="25"/>
      <c r="AK13" s="24"/>
      <c r="AL13" s="26"/>
      <c r="AM13" s="24"/>
      <c r="AN13" s="27"/>
      <c r="AO13" s="28"/>
      <c r="AP13" s="24"/>
      <c r="AQ13" s="23"/>
    </row>
    <row r="14" spans="1:43" x14ac:dyDescent="0.25">
      <c r="A14" s="12">
        <v>30</v>
      </c>
      <c r="B14" s="13"/>
      <c r="C14" s="13"/>
      <c r="D14" s="13" t="str">
        <f t="shared" si="1"/>
        <v>30--</v>
      </c>
      <c r="E14" s="13"/>
      <c r="F14" s="13"/>
      <c r="G14" s="13"/>
      <c r="H14" s="13"/>
      <c r="I14" s="8" t="s">
        <v>156</v>
      </c>
      <c r="J14" s="13">
        <v>30</v>
      </c>
      <c r="K14" s="14" t="str">
        <f>IFERROR(IF(COUNTA(I14:J14)&lt;&gt;2,"",IF(J14="P","Perpétuité",IF(ISTEXT(I14),LEFT(Tab_bdd[[#This Row],[Date de Début]],6)&amp;RIGHT(Tab_bdd[[#This Row],[Date de Début]],4)+Tab_bdd[[#This Row],[Durée]],DATE(YEAR(I14)+A14,MONTH(I14),DAY(I14)-1)))),"???")</f>
        <v>12/04/1911</v>
      </c>
      <c r="L14" s="13"/>
      <c r="M14" s="15"/>
      <c r="N14" s="16"/>
      <c r="O14" s="13" t="s">
        <v>39</v>
      </c>
      <c r="P1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30-30-------12/04/1881-30-12/04/1911-Remplacée</v>
      </c>
      <c r="AB14" s="24"/>
      <c r="AC14" s="24"/>
      <c r="AD14" s="24"/>
      <c r="AE14" s="24"/>
      <c r="AF14" s="24"/>
      <c r="AG14" s="24"/>
      <c r="AH14" s="24"/>
      <c r="AI14" s="24"/>
      <c r="AJ14" s="25"/>
      <c r="AK14" s="24"/>
      <c r="AL14" s="26"/>
      <c r="AM14" s="24"/>
      <c r="AN14" s="27"/>
      <c r="AO14" s="28"/>
      <c r="AP14" s="24"/>
      <c r="AQ14" s="23"/>
    </row>
    <row r="15" spans="1:43" x14ac:dyDescent="0.25">
      <c r="A15" s="12">
        <v>31</v>
      </c>
      <c r="B15" s="13"/>
      <c r="C15" s="13"/>
      <c r="D15" s="13" t="str">
        <f t="shared" si="1"/>
        <v>31--</v>
      </c>
      <c r="E15" s="13"/>
      <c r="F15" s="13"/>
      <c r="G15" s="13"/>
      <c r="H15" s="13"/>
      <c r="I15" s="8" t="s">
        <v>157</v>
      </c>
      <c r="J15" s="13" t="s">
        <v>42</v>
      </c>
      <c r="K15" s="14" t="str">
        <f>IFERROR(IF(COUNTA(I15:J15)&lt;&gt;2,"",IF(J15="P","Perpétuité",IF(ISTEXT(I15),LEFT(Tab_bdd[[#This Row],[Date de Début]],6)&amp;RIGHT(Tab_bdd[[#This Row],[Date de Début]],4)+Tab_bdd[[#This Row],[Durée]],DATE(YEAR(I15)+A15,MONTH(I15),DAY(I15)-1)))),"???")</f>
        <v>Perpétuité</v>
      </c>
      <c r="L15" s="13"/>
      <c r="M15" s="15"/>
      <c r="N15" s="16"/>
      <c r="O15" s="13"/>
      <c r="P1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31-31-------07/12/1882-P-Perpétuité-</v>
      </c>
      <c r="AB15" s="24"/>
      <c r="AC15" s="24"/>
      <c r="AD15" s="24"/>
      <c r="AE15" s="24"/>
      <c r="AF15" s="24"/>
      <c r="AG15" s="24"/>
      <c r="AH15" s="24"/>
      <c r="AI15" s="24"/>
      <c r="AJ15" s="25"/>
      <c r="AK15" s="24"/>
      <c r="AL15" s="26"/>
      <c r="AM15" s="24"/>
      <c r="AN15" s="27"/>
      <c r="AO15" s="28"/>
      <c r="AP15" s="24"/>
      <c r="AQ15" s="23"/>
    </row>
    <row r="16" spans="1:43" x14ac:dyDescent="0.25">
      <c r="A16" s="12">
        <v>32</v>
      </c>
      <c r="B16" s="13"/>
      <c r="C16" s="13"/>
      <c r="D16" s="13" t="str">
        <f t="shared" si="1"/>
        <v>32--</v>
      </c>
      <c r="E16" s="13"/>
      <c r="F16" s="13"/>
      <c r="G16" s="13"/>
      <c r="H16" s="13"/>
      <c r="I16" s="8" t="s">
        <v>158</v>
      </c>
      <c r="J16" s="13" t="s">
        <v>42</v>
      </c>
      <c r="K16" s="14" t="str">
        <f>IFERROR(IF(COUNTA(I16:J16)&lt;&gt;2,"",IF(J16="P","Perpétuité",IF(ISTEXT(I16),LEFT(Tab_bdd[[#This Row],[Date de Début]],6)&amp;RIGHT(Tab_bdd[[#This Row],[Date de Début]],4)+Tab_bdd[[#This Row],[Durée]],DATE(YEAR(I16)+A16,MONTH(I16),DAY(I16)-1)))),"???")</f>
        <v>Perpétuité</v>
      </c>
      <c r="L16" s="13"/>
      <c r="M16" s="15"/>
      <c r="N16" s="16"/>
      <c r="O16" s="13" t="s">
        <v>40</v>
      </c>
      <c r="P1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32-32-------15/03/1884-P-Perpétuité-Remplacé par le N°40</v>
      </c>
      <c r="AB16" s="24"/>
      <c r="AC16" s="24"/>
      <c r="AD16" s="24"/>
      <c r="AE16" s="24"/>
      <c r="AF16" s="24"/>
      <c r="AG16" s="24"/>
      <c r="AH16" s="24"/>
      <c r="AI16" s="24"/>
      <c r="AJ16" s="25"/>
      <c r="AK16" s="24"/>
      <c r="AL16" s="26"/>
      <c r="AM16" s="24"/>
      <c r="AN16" s="27"/>
      <c r="AO16" s="28"/>
      <c r="AP16" s="24"/>
      <c r="AQ16" s="23"/>
    </row>
    <row r="17" spans="1:43" x14ac:dyDescent="0.25">
      <c r="A17" s="12" t="s">
        <v>24</v>
      </c>
      <c r="B17" s="13"/>
      <c r="C17" s="13"/>
      <c r="D17" s="13" t="str">
        <f t="shared" si="1"/>
        <v>32bis--</v>
      </c>
      <c r="E17" s="13"/>
      <c r="F17" s="13"/>
      <c r="G17" s="13"/>
      <c r="H17" s="13"/>
      <c r="I17" s="8" t="s">
        <v>159</v>
      </c>
      <c r="J17" s="13" t="s">
        <v>42</v>
      </c>
      <c r="K17" s="14" t="str">
        <f>IFERROR(IF(COUNTA(I17:J17)&lt;&gt;2,"",IF(J17="P","Perpétuité",IF(ISTEXT(I17),LEFT(Tab_bdd[[#This Row],[Date de Début]],6)&amp;RIGHT(Tab_bdd[[#This Row],[Date de Début]],4)+Tab_bdd[[#This Row],[Durée]],DATE(YEAR(I17)+A17,MONTH(I17),DAY(I17)-1)))),"???")</f>
        <v>Perpétuité</v>
      </c>
      <c r="L17" s="13"/>
      <c r="M17" s="15"/>
      <c r="N17" s="16"/>
      <c r="O17" s="13"/>
      <c r="P1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32bis-32bis-------12/09/1886-P-Perpétuité-</v>
      </c>
      <c r="AB17" s="24"/>
      <c r="AC17" s="24"/>
      <c r="AD17" s="24"/>
      <c r="AE17" s="24"/>
      <c r="AF17" s="24"/>
      <c r="AG17" s="24"/>
      <c r="AH17" s="24"/>
      <c r="AI17" s="24"/>
      <c r="AJ17" s="25"/>
      <c r="AK17" s="24"/>
      <c r="AL17" s="26"/>
      <c r="AM17" s="24"/>
      <c r="AN17" s="27"/>
      <c r="AO17" s="28"/>
      <c r="AP17" s="24"/>
      <c r="AQ17" s="23"/>
    </row>
    <row r="18" spans="1:43" x14ac:dyDescent="0.25">
      <c r="A18" s="12">
        <v>33</v>
      </c>
      <c r="B18" s="13"/>
      <c r="C18" s="13"/>
      <c r="D18" s="13" t="str">
        <f t="shared" si="1"/>
        <v>33--</v>
      </c>
      <c r="E18" s="13"/>
      <c r="F18" s="13"/>
      <c r="G18" s="13"/>
      <c r="H18" s="13"/>
      <c r="I18" s="8" t="s">
        <v>160</v>
      </c>
      <c r="J18" s="13" t="s">
        <v>42</v>
      </c>
      <c r="K18" s="14" t="str">
        <f>IFERROR(IF(COUNTA(I18:J18)&lt;&gt;2,"",IF(J18="P","Perpétuité",IF(ISTEXT(I18),LEFT(Tab_bdd[[#This Row],[Date de Début]],6)&amp;RIGHT(Tab_bdd[[#This Row],[Date de Début]],4)+Tab_bdd[[#This Row],[Durée]],DATE(YEAR(I18)+A18,MONTH(I18),DAY(I18)-1)))),"???")</f>
        <v>Perpétuité</v>
      </c>
      <c r="L18" s="13"/>
      <c r="M18" s="15"/>
      <c r="N18" s="16"/>
      <c r="O18" s="13" t="s">
        <v>41</v>
      </c>
      <c r="P1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33-33-------07/06/1888-P-Perpétuité-Remplacé par le n°37</v>
      </c>
      <c r="AB18" s="24"/>
      <c r="AC18" s="24"/>
      <c r="AD18" s="24"/>
      <c r="AE18" s="24"/>
      <c r="AF18" s="24"/>
      <c r="AG18" s="24"/>
      <c r="AH18" s="24"/>
      <c r="AI18" s="24"/>
      <c r="AJ18" s="25"/>
      <c r="AK18" s="24"/>
      <c r="AL18" s="26"/>
      <c r="AM18" s="24"/>
      <c r="AN18" s="27"/>
      <c r="AO18" s="28"/>
      <c r="AP18" s="24"/>
      <c r="AQ18" s="23"/>
    </row>
    <row r="19" spans="1:43" x14ac:dyDescent="0.25">
      <c r="A19" s="12">
        <v>34</v>
      </c>
      <c r="B19" s="13"/>
      <c r="C19" s="13"/>
      <c r="D19" s="13" t="str">
        <f t="shared" si="1"/>
        <v>34--</v>
      </c>
      <c r="E19" s="13"/>
      <c r="F19" s="13"/>
      <c r="G19" s="13"/>
      <c r="H19" s="13"/>
      <c r="I19" s="8" t="s">
        <v>161</v>
      </c>
      <c r="J19" s="13" t="s">
        <v>42</v>
      </c>
      <c r="K19" s="14" t="str">
        <f>IFERROR(IF(COUNTA(I19:J19)&lt;&gt;2,"",IF(J19="P","Perpétuité",IF(ISTEXT(I19),LEFT(Tab_bdd[[#This Row],[Date de Début]],6)&amp;RIGHT(Tab_bdd[[#This Row],[Date de Début]],4)+Tab_bdd[[#This Row],[Durée]],DATE(YEAR(I19)+A19,MONTH(I19),DAY(I19)-1)))),"???")</f>
        <v>Perpétuité</v>
      </c>
      <c r="L19" s="13"/>
      <c r="M19" s="15"/>
      <c r="N19" s="16"/>
      <c r="O19" s="13" t="s">
        <v>42</v>
      </c>
      <c r="P1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34-34-------01/11/1889-P-Perpétuité-P</v>
      </c>
      <c r="AB19" s="24"/>
      <c r="AC19" s="24"/>
      <c r="AD19" s="24"/>
      <c r="AE19" s="24"/>
      <c r="AF19" s="24"/>
      <c r="AG19" s="24"/>
      <c r="AH19" s="24"/>
      <c r="AI19" s="24"/>
      <c r="AJ19" s="25"/>
      <c r="AK19" s="24"/>
      <c r="AL19" s="26"/>
      <c r="AM19" s="24"/>
      <c r="AN19" s="27"/>
      <c r="AO19" s="28"/>
      <c r="AP19" s="24"/>
      <c r="AQ19" s="23"/>
    </row>
    <row r="20" spans="1:43" x14ac:dyDescent="0.25">
      <c r="A20" s="12">
        <v>35</v>
      </c>
      <c r="B20" s="13"/>
      <c r="C20" s="13"/>
      <c r="D20" s="13" t="str">
        <f t="shared" si="1"/>
        <v>35--</v>
      </c>
      <c r="E20" s="13"/>
      <c r="F20" s="13"/>
      <c r="G20" s="13"/>
      <c r="H20" s="13"/>
      <c r="I20" s="8" t="s">
        <v>162</v>
      </c>
      <c r="J20" s="13" t="s">
        <v>42</v>
      </c>
      <c r="K20" s="14" t="str">
        <f>IFERROR(IF(COUNTA(I20:J20)&lt;&gt;2,"",IF(J20="P","Perpétuité",IF(ISTEXT(I20),LEFT(Tab_bdd[[#This Row],[Date de Début]],6)&amp;RIGHT(Tab_bdd[[#This Row],[Date de Début]],4)+Tab_bdd[[#This Row],[Durée]],DATE(YEAR(I20)+A20,MONTH(I20),DAY(I20)-1)))),"???")</f>
        <v>Perpétuité</v>
      </c>
      <c r="L20" s="13"/>
      <c r="M20" s="15"/>
      <c r="N20" s="16"/>
      <c r="O20" s="13"/>
      <c r="P2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35-35-------06/12/1889-P-Perpétuité-</v>
      </c>
      <c r="AB20" s="24"/>
      <c r="AC20" s="24"/>
      <c r="AD20" s="24"/>
      <c r="AE20" s="24"/>
      <c r="AF20" s="24"/>
      <c r="AG20" s="24"/>
      <c r="AH20" s="24"/>
      <c r="AI20" s="24"/>
      <c r="AJ20" s="25"/>
      <c r="AK20" s="24"/>
      <c r="AL20" s="26"/>
      <c r="AM20" s="24"/>
      <c r="AN20" s="27"/>
      <c r="AO20" s="28"/>
      <c r="AP20" s="24"/>
      <c r="AQ20" s="23"/>
    </row>
    <row r="21" spans="1:43" x14ac:dyDescent="0.25">
      <c r="A21" s="12">
        <v>36</v>
      </c>
      <c r="B21" s="13"/>
      <c r="C21" s="13"/>
      <c r="D21" s="13" t="str">
        <f t="shared" si="1"/>
        <v>36--</v>
      </c>
      <c r="E21" s="13"/>
      <c r="F21" s="13"/>
      <c r="G21" s="13"/>
      <c r="H21" s="13"/>
      <c r="I21" s="8" t="s">
        <v>163</v>
      </c>
      <c r="J21" s="13">
        <v>30</v>
      </c>
      <c r="K21" s="14" t="str">
        <f>IFERROR(IF(COUNTA(I21:J21)&lt;&gt;2,"",IF(J21="P","Perpétuité",IF(ISTEXT(I21),LEFT(Tab_bdd[[#This Row],[Date de Début]],6)&amp;RIGHT(Tab_bdd[[#This Row],[Date de Début]],4)+Tab_bdd[[#This Row],[Durée]],DATE(YEAR(I21)+A21,MONTH(I21),DAY(I21)-1)))),"???")</f>
        <v>02/12/1922</v>
      </c>
      <c r="L21" s="13"/>
      <c r="M21" s="15"/>
      <c r="N21" s="16"/>
      <c r="O21" s="13" t="s">
        <v>43</v>
      </c>
      <c r="P2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36-36-------02/12/1892-30-02/12/1922-Remplacé</v>
      </c>
      <c r="AB21" s="24"/>
      <c r="AC21" s="24"/>
      <c r="AD21" s="24"/>
      <c r="AE21" s="24"/>
      <c r="AF21" s="24"/>
      <c r="AG21" s="24"/>
      <c r="AH21" s="24"/>
      <c r="AI21" s="24"/>
      <c r="AJ21" s="25"/>
      <c r="AK21" s="24"/>
      <c r="AL21" s="26"/>
      <c r="AM21" s="24"/>
      <c r="AN21" s="27"/>
      <c r="AO21" s="28"/>
      <c r="AP21" s="24"/>
      <c r="AQ21" s="23"/>
    </row>
    <row r="22" spans="1:43" x14ac:dyDescent="0.25">
      <c r="A22" s="12">
        <v>37</v>
      </c>
      <c r="B22" s="13"/>
      <c r="C22" s="13"/>
      <c r="D22" s="13" t="str">
        <f t="shared" si="1"/>
        <v>37--</v>
      </c>
      <c r="E22" s="13"/>
      <c r="F22" s="13"/>
      <c r="G22" s="13"/>
      <c r="H22" s="13"/>
      <c r="I22" s="8" t="s">
        <v>164</v>
      </c>
      <c r="J22" s="13" t="s">
        <v>42</v>
      </c>
      <c r="K22" s="14" t="str">
        <f>IFERROR(IF(COUNTA(I22:J22)&lt;&gt;2,"",IF(J22="P","Perpétuité",IF(ISTEXT(I22),LEFT(Tab_bdd[[#This Row],[Date de Début]],6)&amp;RIGHT(Tab_bdd[[#This Row],[Date de Début]],4)+Tab_bdd[[#This Row],[Durée]],DATE(YEAR(I22)+A22,MONTH(I22),DAY(I22)-1)))),"???")</f>
        <v>Perpétuité</v>
      </c>
      <c r="L22" s="13"/>
      <c r="M22" s="15"/>
      <c r="N22" s="16"/>
      <c r="O22" s="13" t="s">
        <v>44</v>
      </c>
      <c r="P2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37-37-------01/07/1892-P-Perpétuité-Annulé le n°33</v>
      </c>
      <c r="AB22" s="24"/>
      <c r="AC22" s="24"/>
      <c r="AD22" s="24"/>
      <c r="AE22" s="24"/>
      <c r="AF22" s="24"/>
      <c r="AG22" s="24"/>
      <c r="AH22" s="24"/>
      <c r="AI22" s="24"/>
      <c r="AJ22" s="25"/>
      <c r="AK22" s="24"/>
      <c r="AL22" s="26"/>
      <c r="AM22" s="24"/>
      <c r="AN22" s="27"/>
      <c r="AO22" s="28"/>
      <c r="AP22" s="24"/>
      <c r="AQ22" s="23"/>
    </row>
    <row r="23" spans="1:43" x14ac:dyDescent="0.25">
      <c r="A23" s="12">
        <v>38</v>
      </c>
      <c r="B23" s="13"/>
      <c r="C23" s="13"/>
      <c r="D23" s="13" t="str">
        <f t="shared" si="1"/>
        <v>38--</v>
      </c>
      <c r="E23" s="13"/>
      <c r="F23" s="13"/>
      <c r="G23" s="13"/>
      <c r="H23" s="13"/>
      <c r="I23" s="8" t="s">
        <v>165</v>
      </c>
      <c r="J23" s="13" t="s">
        <v>42</v>
      </c>
      <c r="K23" s="14" t="str">
        <f>IFERROR(IF(COUNTA(I23:J23)&lt;&gt;2,"",IF(J23="P","Perpétuité",IF(ISTEXT(I23),LEFT(Tab_bdd[[#This Row],[Date de Début]],6)&amp;RIGHT(Tab_bdd[[#This Row],[Date de Début]],4)+Tab_bdd[[#This Row],[Durée]],DATE(YEAR(I23)+A23,MONTH(I23),DAY(I23)-1)))),"???")</f>
        <v>Perpétuité</v>
      </c>
      <c r="L23" s="13"/>
      <c r="M23" s="15"/>
      <c r="N23" s="16"/>
      <c r="O23" s="13"/>
      <c r="P2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38-38-------02/09/1900-P-Perpétuité-</v>
      </c>
      <c r="AB23" s="24"/>
      <c r="AC23" s="24"/>
      <c r="AD23" s="24"/>
      <c r="AE23" s="24"/>
      <c r="AF23" s="24"/>
      <c r="AG23" s="24"/>
      <c r="AH23" s="24"/>
      <c r="AI23" s="24"/>
      <c r="AJ23" s="25"/>
      <c r="AK23" s="24"/>
      <c r="AL23" s="26"/>
      <c r="AM23" s="24"/>
      <c r="AN23" s="27"/>
      <c r="AO23" s="28"/>
      <c r="AP23" s="24"/>
      <c r="AQ23" s="23"/>
    </row>
    <row r="24" spans="1:43" x14ac:dyDescent="0.25">
      <c r="A24" s="12">
        <v>39</v>
      </c>
      <c r="B24" s="13"/>
      <c r="C24" s="13"/>
      <c r="D24" s="13" t="str">
        <f t="shared" si="1"/>
        <v>39--</v>
      </c>
      <c r="E24" s="13"/>
      <c r="F24" s="13"/>
      <c r="G24" s="13"/>
      <c r="H24" s="13"/>
      <c r="I24" s="8" t="s">
        <v>166</v>
      </c>
      <c r="J24" s="13" t="s">
        <v>42</v>
      </c>
      <c r="K24" s="14" t="str">
        <f>IFERROR(IF(COUNTA(I24:J24)&lt;&gt;2,"",IF(J24="P","Perpétuité",IF(ISTEXT(I24),LEFT(Tab_bdd[[#This Row],[Date de Début]],6)&amp;RIGHT(Tab_bdd[[#This Row],[Date de Début]],4)+Tab_bdd[[#This Row],[Durée]],DATE(YEAR(I24)+A24,MONTH(I24),DAY(I24)-1)))),"???")</f>
        <v>Perpétuité</v>
      </c>
      <c r="L24" s="13"/>
      <c r="M24" s="15"/>
      <c r="N24" s="16"/>
      <c r="O24" s="13" t="s">
        <v>45</v>
      </c>
      <c r="P2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39-39-------10/11/1900-P-Perpétuité-Voir le N°111</v>
      </c>
      <c r="AB24" s="24"/>
      <c r="AC24" s="24"/>
      <c r="AD24" s="24"/>
      <c r="AE24" s="24"/>
      <c r="AF24" s="24"/>
      <c r="AG24" s="24"/>
      <c r="AH24" s="24"/>
      <c r="AI24" s="24"/>
      <c r="AJ24" s="25"/>
      <c r="AK24" s="24"/>
      <c r="AL24" s="26"/>
      <c r="AM24" s="24"/>
      <c r="AN24" s="27"/>
      <c r="AO24" s="28"/>
      <c r="AP24" s="24"/>
      <c r="AQ24" s="23"/>
    </row>
    <row r="25" spans="1:43" x14ac:dyDescent="0.25">
      <c r="A25" s="12">
        <v>40</v>
      </c>
      <c r="B25" s="13"/>
      <c r="C25" s="13"/>
      <c r="D25" s="13" t="str">
        <f t="shared" si="1"/>
        <v>40--</v>
      </c>
      <c r="E25" s="13"/>
      <c r="F25" s="13"/>
      <c r="G25" s="13"/>
      <c r="H25" s="13"/>
      <c r="I25" s="8" t="s">
        <v>167</v>
      </c>
      <c r="J25" s="13" t="s">
        <v>42</v>
      </c>
      <c r="K25" s="14" t="str">
        <f>IFERROR(IF(COUNTA(I25:J25)&lt;&gt;2,"",IF(J25="P","Perpétuité",IF(ISTEXT(I25),LEFT(Tab_bdd[[#This Row],[Date de Début]],6)&amp;RIGHT(Tab_bdd[[#This Row],[Date de Début]],4)+Tab_bdd[[#This Row],[Durée]],DATE(YEAR(I25)+A25,MONTH(I25),DAY(I25)-1)))),"???")</f>
        <v>Perpétuité</v>
      </c>
      <c r="L25" s="13"/>
      <c r="M25" s="15"/>
      <c r="N25" s="16"/>
      <c r="O25" s="13" t="s">
        <v>46</v>
      </c>
      <c r="P2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40-40-------09/01/1902-P-Perpétuité-Annule le N°32</v>
      </c>
      <c r="AB25" s="24"/>
      <c r="AC25" s="24"/>
      <c r="AD25" s="24"/>
      <c r="AE25" s="24"/>
      <c r="AF25" s="24"/>
      <c r="AG25" s="24"/>
      <c r="AH25" s="24"/>
      <c r="AI25" s="24"/>
      <c r="AJ25" s="25"/>
      <c r="AK25" s="24"/>
      <c r="AL25" s="26"/>
      <c r="AM25" s="24"/>
      <c r="AN25" s="27"/>
      <c r="AO25" s="28"/>
      <c r="AP25" s="24"/>
      <c r="AQ25" s="23"/>
    </row>
    <row r="26" spans="1:43" x14ac:dyDescent="0.25">
      <c r="A26" s="12">
        <v>41</v>
      </c>
      <c r="B26" s="13"/>
      <c r="C26" s="13"/>
      <c r="D26" s="13" t="str">
        <f t="shared" si="1"/>
        <v>41--</v>
      </c>
      <c r="E26" s="13"/>
      <c r="F26" s="13"/>
      <c r="G26" s="13"/>
      <c r="H26" s="13"/>
      <c r="I26" s="8" t="s">
        <v>167</v>
      </c>
      <c r="J26" s="13" t="s">
        <v>42</v>
      </c>
      <c r="K26" s="14" t="str">
        <f>IFERROR(IF(COUNTA(I26:J26)&lt;&gt;2,"",IF(J26="P","Perpétuité",IF(ISTEXT(I26),LEFT(Tab_bdd[[#This Row],[Date de Début]],6)&amp;RIGHT(Tab_bdd[[#This Row],[Date de Début]],4)+Tab_bdd[[#This Row],[Durée]],DATE(YEAR(I26)+A26,MONTH(I26),DAY(I26)-1)))),"???")</f>
        <v>Perpétuité</v>
      </c>
      <c r="L26" s="13"/>
      <c r="M26" s="15"/>
      <c r="N26" s="16"/>
      <c r="O26" s="13"/>
      <c r="P2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41-41-------09/01/1902-P-Perpétuité-</v>
      </c>
      <c r="AB26" s="24"/>
      <c r="AC26" s="24"/>
      <c r="AD26" s="24"/>
      <c r="AE26" s="24"/>
      <c r="AF26" s="24"/>
      <c r="AG26" s="24"/>
      <c r="AH26" s="24"/>
      <c r="AI26" s="24"/>
      <c r="AJ26" s="25"/>
      <c r="AK26" s="24"/>
      <c r="AL26" s="26"/>
      <c r="AM26" s="24"/>
      <c r="AN26" s="27"/>
      <c r="AO26" s="28"/>
      <c r="AP26" s="24"/>
      <c r="AQ26" s="23"/>
    </row>
    <row r="27" spans="1:43" x14ac:dyDescent="0.25">
      <c r="A27" s="12">
        <v>42</v>
      </c>
      <c r="B27" s="13"/>
      <c r="C27" s="13"/>
      <c r="D27" s="13" t="str">
        <f t="shared" si="1"/>
        <v>42--</v>
      </c>
      <c r="E27" s="13"/>
      <c r="F27" s="13"/>
      <c r="G27" s="13"/>
      <c r="H27" s="13"/>
      <c r="I27" s="8" t="s">
        <v>167</v>
      </c>
      <c r="J27" s="13" t="s">
        <v>42</v>
      </c>
      <c r="K27" s="14" t="str">
        <f>IFERROR(IF(COUNTA(I27:J27)&lt;&gt;2,"",IF(J27="P","Perpétuité",IF(ISTEXT(I27),LEFT(Tab_bdd[[#This Row],[Date de Début]],6)&amp;RIGHT(Tab_bdd[[#This Row],[Date de Début]],4)+Tab_bdd[[#This Row],[Durée]],DATE(YEAR(I27)+A27,MONTH(I27),DAY(I27)-1)))),"???")</f>
        <v>Perpétuité</v>
      </c>
      <c r="L27" s="13"/>
      <c r="M27" s="15"/>
      <c r="N27" s="16"/>
      <c r="O27" s="13"/>
      <c r="P2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42-42-------09/01/1902-P-Perpétuité-</v>
      </c>
      <c r="AB27" s="24"/>
      <c r="AC27" s="24"/>
      <c r="AD27" s="24"/>
      <c r="AE27" s="24"/>
      <c r="AF27" s="24"/>
      <c r="AG27" s="24"/>
      <c r="AH27" s="24"/>
      <c r="AI27" s="24"/>
      <c r="AJ27" s="25"/>
      <c r="AK27" s="24"/>
      <c r="AL27" s="26"/>
      <c r="AM27" s="24"/>
      <c r="AN27" s="27"/>
      <c r="AO27" s="28"/>
      <c r="AP27" s="24"/>
      <c r="AQ27" s="23"/>
    </row>
    <row r="28" spans="1:43" x14ac:dyDescent="0.25">
      <c r="A28" s="12">
        <v>43</v>
      </c>
      <c r="B28" s="13"/>
      <c r="C28" s="13"/>
      <c r="D28" s="13" t="str">
        <f t="shared" si="1"/>
        <v>43--</v>
      </c>
      <c r="E28" s="13"/>
      <c r="F28" s="13"/>
      <c r="G28" s="13"/>
      <c r="H28" s="13"/>
      <c r="I28" s="8" t="s">
        <v>167</v>
      </c>
      <c r="J28" s="13" t="s">
        <v>42</v>
      </c>
      <c r="K28" s="14" t="str">
        <f>IFERROR(IF(COUNTA(I28:J28)&lt;&gt;2,"",IF(J28="P","Perpétuité",IF(ISTEXT(I28),LEFT(Tab_bdd[[#This Row],[Date de Début]],6)&amp;RIGHT(Tab_bdd[[#This Row],[Date de Début]],4)+Tab_bdd[[#This Row],[Durée]],DATE(YEAR(I28)+A28,MONTH(I28),DAY(I28)-1)))),"???")</f>
        <v>Perpétuité</v>
      </c>
      <c r="L28" s="13"/>
      <c r="M28" s="15"/>
      <c r="N28" s="16"/>
      <c r="O28" s="13" t="s">
        <v>47</v>
      </c>
      <c r="P2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43-43-------09/01/1902-P-Perpétuité-Renouvellé  le 5/2/71 par le N°336</v>
      </c>
      <c r="AB28" s="24"/>
      <c r="AC28" s="24"/>
      <c r="AD28" s="24"/>
      <c r="AE28" s="24"/>
      <c r="AF28" s="24"/>
      <c r="AG28" s="24"/>
      <c r="AH28" s="24"/>
      <c r="AI28" s="24"/>
      <c r="AJ28" s="25"/>
      <c r="AK28" s="24"/>
      <c r="AL28" s="26"/>
      <c r="AM28" s="24"/>
      <c r="AN28" s="27"/>
      <c r="AO28" s="28"/>
      <c r="AP28" s="24"/>
      <c r="AQ28" s="23"/>
    </row>
    <row r="29" spans="1:43" x14ac:dyDescent="0.25">
      <c r="A29" s="12">
        <v>44</v>
      </c>
      <c r="B29" s="13"/>
      <c r="C29" s="13"/>
      <c r="D29" s="13" t="str">
        <f t="shared" si="1"/>
        <v>44--</v>
      </c>
      <c r="E29" s="13"/>
      <c r="F29" s="13"/>
      <c r="G29" s="13"/>
      <c r="H29" s="13"/>
      <c r="I29" s="8" t="s">
        <v>167</v>
      </c>
      <c r="J29" s="13" t="s">
        <v>42</v>
      </c>
      <c r="K29" s="14" t="str">
        <f>IFERROR(IF(COUNTA(I29:J29)&lt;&gt;2,"",IF(J29="P","Perpétuité",IF(ISTEXT(I29),LEFT(Tab_bdd[[#This Row],[Date de Début]],6)&amp;RIGHT(Tab_bdd[[#This Row],[Date de Début]],4)+Tab_bdd[[#This Row],[Durée]],DATE(YEAR(I29)+A29,MONTH(I29),DAY(I29)-1)))),"???")</f>
        <v>Perpétuité</v>
      </c>
      <c r="L29" s="13"/>
      <c r="M29" s="15"/>
      <c r="N29" s="16"/>
      <c r="O29" s="13" t="s">
        <v>48</v>
      </c>
      <c r="P2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44-44-------09/01/1902-P-Perpétuité-Renouvellé le 21/9/1959 parle N° 293</v>
      </c>
      <c r="AB29" s="24"/>
      <c r="AC29" s="24"/>
      <c r="AD29" s="24"/>
      <c r="AE29" s="24"/>
      <c r="AF29" s="24"/>
      <c r="AG29" s="24"/>
      <c r="AH29" s="24"/>
      <c r="AI29" s="24"/>
      <c r="AJ29" s="25"/>
      <c r="AK29" s="24"/>
      <c r="AL29" s="26"/>
      <c r="AM29" s="24"/>
      <c r="AN29" s="27"/>
      <c r="AO29" s="28"/>
      <c r="AP29" s="24"/>
      <c r="AQ29" s="23"/>
    </row>
    <row r="30" spans="1:43" x14ac:dyDescent="0.25">
      <c r="A30" s="12">
        <v>45</v>
      </c>
      <c r="B30" s="13"/>
      <c r="C30" s="13"/>
      <c r="D30" s="13" t="str">
        <f t="shared" si="1"/>
        <v>45--</v>
      </c>
      <c r="E30" s="13"/>
      <c r="F30" s="13"/>
      <c r="G30" s="13"/>
      <c r="H30" s="13"/>
      <c r="I30" s="8" t="s">
        <v>168</v>
      </c>
      <c r="J30" s="13" t="s">
        <v>42</v>
      </c>
      <c r="K30" s="14" t="str">
        <f>IFERROR(IF(COUNTA(I30:J30)&lt;&gt;2,"",IF(J30="P","Perpétuité",IF(ISTEXT(I30),LEFT(Tab_bdd[[#This Row],[Date de Début]],6)&amp;RIGHT(Tab_bdd[[#This Row],[Date de Début]],4)+Tab_bdd[[#This Row],[Durée]],DATE(YEAR(I30)+A30,MONTH(I30),DAY(I30)-1)))),"???")</f>
        <v>Perpétuité</v>
      </c>
      <c r="L30" s="13"/>
      <c r="M30" s="15"/>
      <c r="N30" s="16"/>
      <c r="O30" s="13"/>
      <c r="P3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45-45-------19/05/1903-P-Perpétuité-</v>
      </c>
      <c r="AB30" s="24"/>
      <c r="AC30" s="24"/>
      <c r="AD30" s="24"/>
      <c r="AE30" s="24"/>
      <c r="AF30" s="24"/>
      <c r="AG30" s="24"/>
      <c r="AH30" s="24"/>
      <c r="AI30" s="24"/>
      <c r="AJ30" s="25"/>
      <c r="AK30" s="24"/>
      <c r="AL30" s="26"/>
      <c r="AM30" s="24"/>
      <c r="AN30" s="27"/>
      <c r="AO30" s="28"/>
      <c r="AP30" s="24"/>
      <c r="AQ30" s="23"/>
    </row>
    <row r="31" spans="1:43" x14ac:dyDescent="0.25">
      <c r="A31" s="12">
        <v>46</v>
      </c>
      <c r="B31" s="13"/>
      <c r="C31" s="13"/>
      <c r="D31" s="13" t="str">
        <f t="shared" si="1"/>
        <v>46--</v>
      </c>
      <c r="E31" s="13"/>
      <c r="F31" s="13"/>
      <c r="G31" s="13"/>
      <c r="H31" s="13"/>
      <c r="I31" s="8" t="s">
        <v>169</v>
      </c>
      <c r="J31" s="13" t="s">
        <v>42</v>
      </c>
      <c r="K31" s="14" t="str">
        <f>IFERROR(IF(COUNTA(I31:J31)&lt;&gt;2,"",IF(J31="P","Perpétuité",IF(ISTEXT(I31),LEFT(Tab_bdd[[#This Row],[Date de Début]],6)&amp;RIGHT(Tab_bdd[[#This Row],[Date de Début]],4)+Tab_bdd[[#This Row],[Durée]],DATE(YEAR(I31)+A31,MONTH(I31),DAY(I31)-1)))),"???")</f>
        <v>Perpétuité</v>
      </c>
      <c r="L31" s="13"/>
      <c r="M31" s="15"/>
      <c r="N31" s="16"/>
      <c r="O31" s="13"/>
      <c r="P3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46-46-------01/12/1903-P-Perpétuité-</v>
      </c>
      <c r="AB31" s="24"/>
      <c r="AC31" s="24"/>
      <c r="AD31" s="24"/>
      <c r="AE31" s="24"/>
      <c r="AF31" s="24"/>
      <c r="AG31" s="24"/>
      <c r="AH31" s="24"/>
      <c r="AI31" s="24"/>
      <c r="AJ31" s="25"/>
      <c r="AK31" s="24"/>
      <c r="AL31" s="26"/>
      <c r="AM31" s="24"/>
      <c r="AN31" s="27"/>
      <c r="AO31" s="28"/>
      <c r="AP31" s="24"/>
      <c r="AQ31" s="23"/>
    </row>
    <row r="32" spans="1:43" x14ac:dyDescent="0.25">
      <c r="A32" s="12">
        <v>47</v>
      </c>
      <c r="B32" s="13"/>
      <c r="C32" s="13"/>
      <c r="D32" s="13" t="str">
        <f t="shared" si="1"/>
        <v>47--</v>
      </c>
      <c r="E32" s="13"/>
      <c r="F32" s="13"/>
      <c r="G32" s="13"/>
      <c r="H32" s="13"/>
      <c r="I32" s="8" t="s">
        <v>170</v>
      </c>
      <c r="J32" s="13" t="s">
        <v>42</v>
      </c>
      <c r="K32" s="14" t="str">
        <f>IFERROR(IF(COUNTA(I32:J32)&lt;&gt;2,"",IF(J32="P","Perpétuité",IF(ISTEXT(I32),LEFT(Tab_bdd[[#This Row],[Date de Début]],6)&amp;RIGHT(Tab_bdd[[#This Row],[Date de Début]],4)+Tab_bdd[[#This Row],[Durée]],DATE(YEAR(I32)+A32,MONTH(I32),DAY(I32)-1)))),"???")</f>
        <v>Perpétuité</v>
      </c>
      <c r="L32" s="13"/>
      <c r="M32" s="15"/>
      <c r="N32" s="16"/>
      <c r="O32" s="13"/>
      <c r="P3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47-47-------25/02/1904-P-Perpétuité-</v>
      </c>
      <c r="AB32" s="24"/>
      <c r="AC32" s="24"/>
      <c r="AD32" s="24"/>
      <c r="AE32" s="24"/>
      <c r="AF32" s="24"/>
      <c r="AG32" s="24"/>
      <c r="AH32" s="24"/>
      <c r="AI32" s="24"/>
      <c r="AJ32" s="25"/>
      <c r="AK32" s="24"/>
      <c r="AL32" s="26"/>
      <c r="AM32" s="24"/>
      <c r="AN32" s="27"/>
      <c r="AO32" s="28"/>
      <c r="AP32" s="24"/>
      <c r="AQ32" s="23"/>
    </row>
    <row r="33" spans="1:43" x14ac:dyDescent="0.25">
      <c r="A33" s="12">
        <v>48</v>
      </c>
      <c r="B33" s="13"/>
      <c r="C33" s="13"/>
      <c r="D33" s="13" t="str">
        <f t="shared" si="1"/>
        <v>48--</v>
      </c>
      <c r="E33" s="13"/>
      <c r="F33" s="13"/>
      <c r="G33" s="13"/>
      <c r="H33" s="13"/>
      <c r="I33" s="8" t="s">
        <v>172</v>
      </c>
      <c r="J33" s="13" t="s">
        <v>42</v>
      </c>
      <c r="K33" s="14" t="str">
        <f>IFERROR(IF(COUNTA(I33:J33)&lt;&gt;2,"",IF(J33="P","Perpétuité",IF(ISTEXT(I33),LEFT(Tab_bdd[[#This Row],[Date de Début]],6)&amp;RIGHT(Tab_bdd[[#This Row],[Date de Début]],4)+Tab_bdd[[#This Row],[Durée]],DATE(YEAR(I33)+A33,MONTH(I33),DAY(I33)-1)))),"???")</f>
        <v>Perpétuité</v>
      </c>
      <c r="L33" s="13"/>
      <c r="M33" s="15"/>
      <c r="N33" s="16"/>
      <c r="O33" s="13" t="s">
        <v>49</v>
      </c>
      <c r="P3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48-48-------05/10/1905-P-Perpétuité-A voir </v>
      </c>
      <c r="AB33" s="24"/>
      <c r="AC33" s="24"/>
      <c r="AD33" s="24"/>
      <c r="AE33" s="24"/>
      <c r="AF33" s="24"/>
      <c r="AG33" s="24"/>
      <c r="AH33" s="24"/>
      <c r="AI33" s="24"/>
      <c r="AJ33" s="25"/>
      <c r="AK33" s="24"/>
      <c r="AL33" s="26"/>
      <c r="AM33" s="24"/>
      <c r="AN33" s="27"/>
      <c r="AO33" s="28"/>
      <c r="AP33" s="24"/>
      <c r="AQ33" s="23"/>
    </row>
    <row r="34" spans="1:43" x14ac:dyDescent="0.25">
      <c r="A34" s="12">
        <v>49</v>
      </c>
      <c r="B34" s="13"/>
      <c r="C34" s="13"/>
      <c r="D34" s="13" t="str">
        <f t="shared" si="1"/>
        <v>49--</v>
      </c>
      <c r="E34" s="13"/>
      <c r="F34" s="13"/>
      <c r="G34" s="13"/>
      <c r="H34" s="13"/>
      <c r="I34" s="8" t="s">
        <v>173</v>
      </c>
      <c r="J34" s="13" t="s">
        <v>42</v>
      </c>
      <c r="K34" s="14" t="str">
        <f>IFERROR(IF(COUNTA(I34:J34)&lt;&gt;2,"",IF(J34="P","Perpétuité",IF(ISTEXT(I34),LEFT(Tab_bdd[[#This Row],[Date de Début]],6)&amp;RIGHT(Tab_bdd[[#This Row],[Date de Début]],4)+Tab_bdd[[#This Row],[Durée]],DATE(YEAR(I34)+A34,MONTH(I34),DAY(I34)-1)))),"???")</f>
        <v>Perpétuité</v>
      </c>
      <c r="L34" s="13"/>
      <c r="M34" s="15"/>
      <c r="N34" s="16"/>
      <c r="O34" s="13"/>
      <c r="P3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49-49-------23/12/1905-P-Perpétuité-</v>
      </c>
      <c r="AB34" s="24"/>
      <c r="AC34" s="24"/>
      <c r="AD34" s="24"/>
      <c r="AE34" s="24"/>
      <c r="AF34" s="24"/>
      <c r="AG34" s="24"/>
      <c r="AH34" s="24"/>
      <c r="AI34" s="24"/>
      <c r="AJ34" s="25"/>
      <c r="AK34" s="24"/>
      <c r="AL34" s="26"/>
      <c r="AM34" s="24"/>
      <c r="AN34" s="27"/>
      <c r="AO34" s="28"/>
      <c r="AP34" s="24"/>
      <c r="AQ34" s="23"/>
    </row>
    <row r="35" spans="1:43" x14ac:dyDescent="0.25">
      <c r="A35" s="12">
        <v>50</v>
      </c>
      <c r="B35" s="13"/>
      <c r="C35" s="13"/>
      <c r="D35" s="13" t="str">
        <f t="shared" si="1"/>
        <v>50--</v>
      </c>
      <c r="E35" s="13"/>
      <c r="F35" s="13"/>
      <c r="G35" s="13"/>
      <c r="H35" s="13"/>
      <c r="I35" s="8" t="s">
        <v>174</v>
      </c>
      <c r="J35" s="13" t="s">
        <v>42</v>
      </c>
      <c r="K35" s="14" t="str">
        <f>IFERROR(IF(COUNTA(I35:J35)&lt;&gt;2,"",IF(J35="P","Perpétuité",IF(ISTEXT(I35),LEFT(Tab_bdd[[#This Row],[Date de Début]],6)&amp;RIGHT(Tab_bdd[[#This Row],[Date de Début]],4)+Tab_bdd[[#This Row],[Durée]],DATE(YEAR(I35)+A35,MONTH(I35),DAY(I35)-1)))),"???")</f>
        <v>Perpétuité</v>
      </c>
      <c r="L35" s="13"/>
      <c r="M35" s="15"/>
      <c r="N35" s="16"/>
      <c r="O35" s="13"/>
      <c r="P3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50-50-------12/09/1907-P-Perpétuité-</v>
      </c>
      <c r="AB35" s="24"/>
      <c r="AC35" s="24"/>
      <c r="AD35" s="24"/>
      <c r="AE35" s="24"/>
      <c r="AF35" s="24"/>
      <c r="AG35" s="24"/>
      <c r="AH35" s="24"/>
      <c r="AI35" s="24"/>
      <c r="AJ35" s="25"/>
      <c r="AK35" s="24"/>
      <c r="AL35" s="26"/>
      <c r="AM35" s="24"/>
      <c r="AN35" s="27"/>
      <c r="AO35" s="28"/>
      <c r="AP35" s="24"/>
      <c r="AQ35" s="23"/>
    </row>
    <row r="36" spans="1:43" x14ac:dyDescent="0.25">
      <c r="A36" s="12">
        <v>51</v>
      </c>
      <c r="B36" s="13"/>
      <c r="C36" s="13"/>
      <c r="D36" s="13" t="str">
        <f t="shared" si="1"/>
        <v>51--</v>
      </c>
      <c r="E36" s="13"/>
      <c r="F36" s="13"/>
      <c r="G36" s="13"/>
      <c r="H36" s="13"/>
      <c r="I36" s="8" t="s">
        <v>174</v>
      </c>
      <c r="J36" s="13" t="s">
        <v>42</v>
      </c>
      <c r="K36" s="14" t="str">
        <f>IFERROR(IF(COUNTA(I36:J36)&lt;&gt;2,"",IF(J36="P","Perpétuité",IF(ISTEXT(I36),LEFT(Tab_bdd[[#This Row],[Date de Début]],6)&amp;RIGHT(Tab_bdd[[#This Row],[Date de Début]],4)+Tab_bdd[[#This Row],[Durée]],DATE(YEAR(I36)+A36,MONTH(I36),DAY(I36)-1)))),"???")</f>
        <v>Perpétuité</v>
      </c>
      <c r="L36" s="13"/>
      <c r="M36" s="15"/>
      <c r="N36" s="16"/>
      <c r="O36" s="13"/>
      <c r="P3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51-51-------12/09/1907-P-Perpétuité-</v>
      </c>
      <c r="AB36" s="24"/>
      <c r="AC36" s="24"/>
      <c r="AD36" s="24"/>
      <c r="AE36" s="24"/>
      <c r="AF36" s="24"/>
      <c r="AG36" s="24"/>
      <c r="AH36" s="24"/>
      <c r="AI36" s="24"/>
      <c r="AJ36" s="25"/>
      <c r="AK36" s="24"/>
      <c r="AL36" s="26"/>
      <c r="AM36" s="24"/>
      <c r="AN36" s="27"/>
      <c r="AO36" s="28"/>
      <c r="AP36" s="24"/>
      <c r="AQ36" s="23"/>
    </row>
    <row r="37" spans="1:43" x14ac:dyDescent="0.25">
      <c r="A37" s="12">
        <v>52</v>
      </c>
      <c r="B37" s="13"/>
      <c r="C37" s="13"/>
      <c r="D37" s="13" t="str">
        <f t="shared" si="1"/>
        <v>52--</v>
      </c>
      <c r="E37" s="13"/>
      <c r="F37" s="13"/>
      <c r="G37" s="13"/>
      <c r="H37" s="13"/>
      <c r="I37" s="8" t="s">
        <v>175</v>
      </c>
      <c r="J37" s="13" t="s">
        <v>42</v>
      </c>
      <c r="K37" s="14" t="str">
        <f>IFERROR(IF(COUNTA(I37:J37)&lt;&gt;2,"",IF(J37="P","Perpétuité",IF(ISTEXT(I37),LEFT(Tab_bdd[[#This Row],[Date de Début]],6)&amp;RIGHT(Tab_bdd[[#This Row],[Date de Début]],4)+Tab_bdd[[#This Row],[Durée]],DATE(YEAR(I37)+A37,MONTH(I37),DAY(I37)-1)))),"???")</f>
        <v>Perpétuité</v>
      </c>
      <c r="L37" s="13"/>
      <c r="M37" s="15"/>
      <c r="N37" s="16"/>
      <c r="O37" s="13" t="s">
        <v>50</v>
      </c>
      <c r="P3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52-52-------12/08/1908-P-Perpétuité-Au nom de Reffin-Besson vu avec la famille</v>
      </c>
      <c r="AB37" s="24"/>
      <c r="AC37" s="24"/>
      <c r="AD37" s="24"/>
      <c r="AE37" s="24"/>
      <c r="AF37" s="24"/>
      <c r="AG37" s="24"/>
      <c r="AH37" s="24"/>
      <c r="AI37" s="24"/>
      <c r="AJ37" s="25"/>
      <c r="AK37" s="24"/>
      <c r="AL37" s="26"/>
      <c r="AM37" s="24"/>
      <c r="AN37" s="27"/>
      <c r="AO37" s="28"/>
      <c r="AP37" s="24"/>
      <c r="AQ37" s="23"/>
    </row>
    <row r="38" spans="1:43" x14ac:dyDescent="0.25">
      <c r="A38" s="12">
        <v>53</v>
      </c>
      <c r="B38" s="13"/>
      <c r="C38" s="13"/>
      <c r="D38" s="13" t="str">
        <f t="shared" si="1"/>
        <v>53--</v>
      </c>
      <c r="E38" s="13"/>
      <c r="F38" s="13"/>
      <c r="G38" s="13"/>
      <c r="H38" s="13"/>
      <c r="I38" s="8" t="s">
        <v>175</v>
      </c>
      <c r="J38" s="13" t="s">
        <v>42</v>
      </c>
      <c r="K38" s="14" t="str">
        <f>IFERROR(IF(COUNTA(I38:J38)&lt;&gt;2,"",IF(J38="P","Perpétuité",IF(ISTEXT(I38),LEFT(Tab_bdd[[#This Row],[Date de Début]],6)&amp;RIGHT(Tab_bdd[[#This Row],[Date de Début]],4)+Tab_bdd[[#This Row],[Durée]],DATE(YEAR(I38)+A38,MONTH(I38),DAY(I38)-1)))),"???")</f>
        <v>Perpétuité</v>
      </c>
      <c r="L38" s="13"/>
      <c r="M38" s="15"/>
      <c r="N38" s="16"/>
      <c r="O38" s="13"/>
      <c r="P3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53-53-------12/08/1908-P-Perpétuité-</v>
      </c>
      <c r="AB38" s="24"/>
      <c r="AC38" s="24"/>
      <c r="AD38" s="24"/>
      <c r="AE38" s="24"/>
      <c r="AF38" s="24"/>
      <c r="AG38" s="24"/>
      <c r="AH38" s="24"/>
      <c r="AI38" s="24"/>
      <c r="AJ38" s="25"/>
      <c r="AK38" s="24"/>
      <c r="AL38" s="26"/>
      <c r="AM38" s="24"/>
      <c r="AN38" s="27"/>
      <c r="AO38" s="28"/>
      <c r="AP38" s="24"/>
      <c r="AQ38" s="23"/>
    </row>
    <row r="39" spans="1:43" x14ac:dyDescent="0.25">
      <c r="A39" s="12">
        <v>54</v>
      </c>
      <c r="B39" s="13"/>
      <c r="C39" s="13"/>
      <c r="D39" s="13" t="str">
        <f t="shared" si="1"/>
        <v>54--</v>
      </c>
      <c r="E39" s="13"/>
      <c r="F39" s="13"/>
      <c r="G39" s="13"/>
      <c r="H39" s="13"/>
      <c r="I39" s="8" t="s">
        <v>175</v>
      </c>
      <c r="J39" s="13" t="s">
        <v>42</v>
      </c>
      <c r="K39" s="14" t="str">
        <f>IFERROR(IF(COUNTA(I39:J39)&lt;&gt;2,"",IF(J39="P","Perpétuité",IF(ISTEXT(I39),LEFT(Tab_bdd[[#This Row],[Date de Début]],6)&amp;RIGHT(Tab_bdd[[#This Row],[Date de Début]],4)+Tab_bdd[[#This Row],[Durée]],DATE(YEAR(I39)+A39,MONTH(I39),DAY(I39)-1)))),"???")</f>
        <v>Perpétuité</v>
      </c>
      <c r="L39" s="13"/>
      <c r="M39" s="15"/>
      <c r="N39" s="16"/>
      <c r="O39" s="13"/>
      <c r="P3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54-54-------12/08/1908-P-Perpétuité-</v>
      </c>
      <c r="AB39" s="24"/>
      <c r="AC39" s="24"/>
      <c r="AD39" s="24"/>
      <c r="AE39" s="24"/>
      <c r="AF39" s="24"/>
      <c r="AG39" s="24"/>
      <c r="AH39" s="24"/>
      <c r="AI39" s="24"/>
      <c r="AJ39" s="25"/>
      <c r="AK39" s="24"/>
      <c r="AL39" s="26"/>
      <c r="AM39" s="24"/>
      <c r="AN39" s="27"/>
      <c r="AO39" s="28"/>
      <c r="AP39" s="24"/>
      <c r="AQ39" s="23"/>
    </row>
    <row r="40" spans="1:43" x14ac:dyDescent="0.25">
      <c r="A40" s="12">
        <v>55</v>
      </c>
      <c r="B40" s="13"/>
      <c r="C40" s="13"/>
      <c r="D40" s="13" t="str">
        <f t="shared" si="1"/>
        <v>55--</v>
      </c>
      <c r="E40" s="13"/>
      <c r="F40" s="13"/>
      <c r="G40" s="13"/>
      <c r="H40" s="13"/>
      <c r="I40" s="8" t="s">
        <v>171</v>
      </c>
      <c r="J40" s="13" t="s">
        <v>42</v>
      </c>
      <c r="K40" s="14" t="str">
        <f>IFERROR(IF(COUNTA(I40:J40)&lt;&gt;2,"",IF(J40="P","Perpétuité",IF(ISTEXT(I40),LEFT(Tab_bdd[[#This Row],[Date de Début]],6)&amp;RIGHT(Tab_bdd[[#This Row],[Date de Début]],4)+Tab_bdd[[#This Row],[Durée]],DATE(YEAR(I40)+A40,MONTH(I40),DAY(I40)-1)))),"???")</f>
        <v>Perpétuité</v>
      </c>
      <c r="L40" s="13"/>
      <c r="M40" s="15"/>
      <c r="N40" s="16"/>
      <c r="O40" s="13"/>
      <c r="P4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55-55-------29/12/1910-P-Perpétuité-</v>
      </c>
      <c r="AB40" s="24"/>
      <c r="AC40" s="24"/>
      <c r="AD40" s="24"/>
      <c r="AE40" s="24"/>
      <c r="AF40" s="24"/>
      <c r="AG40" s="24"/>
      <c r="AH40" s="24"/>
      <c r="AI40" s="24"/>
      <c r="AJ40" s="25"/>
      <c r="AK40" s="24"/>
      <c r="AL40" s="26"/>
      <c r="AM40" s="24"/>
      <c r="AN40" s="27"/>
      <c r="AO40" s="28"/>
      <c r="AP40" s="24"/>
      <c r="AQ40" s="23"/>
    </row>
    <row r="41" spans="1:43" x14ac:dyDescent="0.25">
      <c r="A41" s="12">
        <v>56</v>
      </c>
      <c r="B41" s="13"/>
      <c r="C41" s="13"/>
      <c r="D41" s="13" t="str">
        <f t="shared" si="1"/>
        <v>56--</v>
      </c>
      <c r="E41" s="13"/>
      <c r="F41" s="13"/>
      <c r="G41" s="13"/>
      <c r="H41" s="13"/>
      <c r="I41" s="8" t="s">
        <v>171</v>
      </c>
      <c r="J41" s="13" t="s">
        <v>42</v>
      </c>
      <c r="K41" s="14" t="str">
        <f>IFERROR(IF(COUNTA(I41:J41)&lt;&gt;2,"",IF(J41="P","Perpétuité",IF(ISTEXT(I41),LEFT(Tab_bdd[[#This Row],[Date de Début]],6)&amp;RIGHT(Tab_bdd[[#This Row],[Date de Début]],4)+Tab_bdd[[#This Row],[Durée]],DATE(YEAR(I41)+A41,MONTH(I41),DAY(I41)-1)))),"???")</f>
        <v>Perpétuité</v>
      </c>
      <c r="L41" s="13"/>
      <c r="M41" s="15"/>
      <c r="N41" s="16"/>
      <c r="O41" s="13"/>
      <c r="P4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56-56-------29/12/1910-P-Perpétuité-</v>
      </c>
      <c r="AB41" s="24"/>
      <c r="AC41" s="24"/>
      <c r="AD41" s="24"/>
      <c r="AE41" s="24"/>
      <c r="AF41" s="24"/>
      <c r="AG41" s="24"/>
      <c r="AH41" s="24"/>
      <c r="AI41" s="24"/>
      <c r="AJ41" s="25"/>
      <c r="AK41" s="24"/>
      <c r="AL41" s="26"/>
      <c r="AM41" s="24"/>
      <c r="AN41" s="27"/>
      <c r="AO41" s="28"/>
      <c r="AP41" s="24"/>
      <c r="AQ41" s="23"/>
    </row>
    <row r="42" spans="1:43" x14ac:dyDescent="0.25">
      <c r="A42" s="12">
        <v>57</v>
      </c>
      <c r="B42" s="13"/>
      <c r="C42" s="13"/>
      <c r="D42" s="13" t="str">
        <f t="shared" si="1"/>
        <v>57--</v>
      </c>
      <c r="E42" s="13"/>
      <c r="F42" s="13"/>
      <c r="G42" s="13"/>
      <c r="H42" s="13"/>
      <c r="I42" s="8" t="s">
        <v>171</v>
      </c>
      <c r="J42" s="13">
        <v>30</v>
      </c>
      <c r="K42" s="14" t="str">
        <f>IFERROR(IF(COUNTA(I42:J42)&lt;&gt;2,"",IF(J42="P","Perpétuité",IF(ISTEXT(I42),LEFT(Tab_bdd[[#This Row],[Date de Début]],6)&amp;RIGHT(Tab_bdd[[#This Row],[Date de Début]],4)+Tab_bdd[[#This Row],[Durée]],DATE(YEAR(I42)+A42,MONTH(I42),DAY(I42)-1)))),"???")</f>
        <v>29/12/1940</v>
      </c>
      <c r="L42" s="13"/>
      <c r="M42" s="15"/>
      <c r="N42" s="16"/>
      <c r="O42" s="13" t="s">
        <v>51</v>
      </c>
      <c r="P4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57-57-------29/12/1910-30-29/12/1940-Renouvellé le 26/7/1975 par le N°416</v>
      </c>
      <c r="AB42" s="24"/>
      <c r="AC42" s="24"/>
      <c r="AD42" s="24"/>
      <c r="AE42" s="24"/>
      <c r="AF42" s="24"/>
      <c r="AG42" s="24"/>
      <c r="AH42" s="24"/>
      <c r="AI42" s="24"/>
      <c r="AJ42" s="25"/>
      <c r="AK42" s="24"/>
      <c r="AL42" s="26"/>
      <c r="AM42" s="24"/>
      <c r="AN42" s="27"/>
      <c r="AO42" s="28"/>
      <c r="AP42" s="24"/>
      <c r="AQ42" s="23"/>
    </row>
    <row r="43" spans="1:43" x14ac:dyDescent="0.25">
      <c r="A43" s="12">
        <v>58</v>
      </c>
      <c r="B43" s="13"/>
      <c r="C43" s="13"/>
      <c r="D43" s="13" t="str">
        <f t="shared" si="1"/>
        <v>58--</v>
      </c>
      <c r="E43" s="13"/>
      <c r="F43" s="13"/>
      <c r="G43" s="13"/>
      <c r="H43" s="13"/>
      <c r="I43" s="8" t="s">
        <v>176</v>
      </c>
      <c r="J43" s="13" t="s">
        <v>42</v>
      </c>
      <c r="K43" s="14" t="str">
        <f>IFERROR(IF(COUNTA(I43:J43)&lt;&gt;2,"",IF(J43="P","Perpétuité",IF(ISTEXT(I43),LEFT(Tab_bdd[[#This Row],[Date de Début]],6)&amp;RIGHT(Tab_bdd[[#This Row],[Date de Début]],4)+Tab_bdd[[#This Row],[Durée]],DATE(YEAR(I43)+A43,MONTH(I43),DAY(I43)-1)))),"???")</f>
        <v>Perpétuité</v>
      </c>
      <c r="L43" s="13"/>
      <c r="M43" s="15"/>
      <c r="N43" s="16"/>
      <c r="O43" s="13"/>
      <c r="P4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58-58-------28/10/1911-P-Perpétuité-</v>
      </c>
      <c r="AB43" s="24"/>
      <c r="AC43" s="24"/>
      <c r="AD43" s="24"/>
      <c r="AE43" s="24"/>
      <c r="AF43" s="24"/>
      <c r="AG43" s="24"/>
      <c r="AH43" s="24"/>
      <c r="AI43" s="24"/>
      <c r="AJ43" s="25"/>
      <c r="AK43" s="24"/>
      <c r="AL43" s="26"/>
      <c r="AM43" s="24"/>
      <c r="AN43" s="27"/>
      <c r="AO43" s="28"/>
      <c r="AP43" s="24"/>
      <c r="AQ43" s="23"/>
    </row>
    <row r="44" spans="1:43" x14ac:dyDescent="0.25">
      <c r="A44" s="12">
        <v>59</v>
      </c>
      <c r="B44" s="13"/>
      <c r="C44" s="13"/>
      <c r="D44" s="13" t="str">
        <f t="shared" si="1"/>
        <v>59--</v>
      </c>
      <c r="E44" s="13"/>
      <c r="F44" s="13"/>
      <c r="G44" s="13"/>
      <c r="H44" s="13"/>
      <c r="I44" s="8" t="s">
        <v>176</v>
      </c>
      <c r="J44" s="13" t="s">
        <v>42</v>
      </c>
      <c r="K44" s="14" t="str">
        <f>IFERROR(IF(COUNTA(I44:J44)&lt;&gt;2,"",IF(J44="P","Perpétuité",IF(ISTEXT(I44),LEFT(Tab_bdd[[#This Row],[Date de Début]],6)&amp;RIGHT(Tab_bdd[[#This Row],[Date de Début]],4)+Tab_bdd[[#This Row],[Durée]],DATE(YEAR(I44)+A44,MONTH(I44),DAY(I44)-1)))),"???")</f>
        <v>Perpétuité</v>
      </c>
      <c r="L44" s="13"/>
      <c r="M44" s="15"/>
      <c r="N44" s="16"/>
      <c r="O44" s="13"/>
      <c r="P4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59-59-------28/10/1911-P-Perpétuité-</v>
      </c>
      <c r="AB44" s="24"/>
      <c r="AC44" s="24"/>
      <c r="AD44" s="24"/>
      <c r="AE44" s="24"/>
      <c r="AF44" s="24"/>
      <c r="AG44" s="24"/>
      <c r="AH44" s="24"/>
      <c r="AI44" s="24"/>
      <c r="AJ44" s="25"/>
      <c r="AK44" s="24"/>
      <c r="AL44" s="26"/>
      <c r="AM44" s="24"/>
      <c r="AN44" s="27"/>
      <c r="AO44" s="28"/>
      <c r="AP44" s="24"/>
      <c r="AQ44" s="23"/>
    </row>
    <row r="45" spans="1:43" x14ac:dyDescent="0.25">
      <c r="A45" s="12">
        <v>60</v>
      </c>
      <c r="B45" s="13"/>
      <c r="C45" s="13"/>
      <c r="D45" s="13" t="str">
        <f t="shared" si="1"/>
        <v>60--</v>
      </c>
      <c r="E45" s="13"/>
      <c r="F45" s="13"/>
      <c r="G45" s="13"/>
      <c r="H45" s="13"/>
      <c r="I45" s="8" t="s">
        <v>176</v>
      </c>
      <c r="J45" s="13" t="s">
        <v>42</v>
      </c>
      <c r="K45" s="14" t="str">
        <f>IFERROR(IF(COUNTA(I45:J45)&lt;&gt;2,"",IF(J45="P","Perpétuité",IF(ISTEXT(I45),LEFT(Tab_bdd[[#This Row],[Date de Début]],6)&amp;RIGHT(Tab_bdd[[#This Row],[Date de Début]],4)+Tab_bdd[[#This Row],[Durée]],DATE(YEAR(I45)+A45,MONTH(I45),DAY(I45)-1)))),"???")</f>
        <v>Perpétuité</v>
      </c>
      <c r="L45" s="13"/>
      <c r="M45" s="15"/>
      <c r="N45" s="16"/>
      <c r="O45" s="13"/>
      <c r="P4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60-60-------28/10/1911-P-Perpétuité-</v>
      </c>
      <c r="AB45" s="24"/>
      <c r="AC45" s="24"/>
      <c r="AD45" s="24"/>
      <c r="AE45" s="24"/>
      <c r="AF45" s="24"/>
      <c r="AG45" s="24"/>
      <c r="AH45" s="24"/>
      <c r="AI45" s="24"/>
      <c r="AJ45" s="25"/>
      <c r="AK45" s="24"/>
      <c r="AL45" s="26"/>
      <c r="AM45" s="24"/>
      <c r="AN45" s="27"/>
      <c r="AO45" s="28"/>
      <c r="AP45" s="24"/>
      <c r="AQ45" s="23"/>
    </row>
    <row r="46" spans="1:43" x14ac:dyDescent="0.25">
      <c r="A46" s="12">
        <v>61</v>
      </c>
      <c r="B46" s="13"/>
      <c r="C46" s="13"/>
      <c r="D46" s="13" t="str">
        <f t="shared" si="1"/>
        <v>61--</v>
      </c>
      <c r="E46" s="13"/>
      <c r="F46" s="13"/>
      <c r="G46" s="13"/>
      <c r="H46" s="13"/>
      <c r="I46" s="8" t="s">
        <v>176</v>
      </c>
      <c r="J46" s="13" t="s">
        <v>149</v>
      </c>
      <c r="K46" s="14" t="str">
        <f>IFERROR(IF(COUNTA(I46:J46)&lt;&gt;2,"",IF(J46="P","Perpétuité",IF(ISTEXT(I46),LEFT(Tab_bdd[[#This Row],[Date de Début]],6)&amp;RIGHT(Tab_bdd[[#This Row],[Date de Début]],4)+Tab_bdd[[#This Row],[Durée]],DATE(YEAR(I46)+A46,MONTH(I46),DAY(I46)-1)))),"???")</f>
        <v>???</v>
      </c>
      <c r="L46" s="13"/>
      <c r="M46" s="15"/>
      <c r="N46" s="16"/>
      <c r="O46" s="13" t="s">
        <v>52</v>
      </c>
      <c r="P4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61-61-------28/10/1911-P  4 m2-???-2 Tombes</v>
      </c>
      <c r="AB46" s="24"/>
      <c r="AC46" s="24"/>
      <c r="AD46" s="24"/>
      <c r="AE46" s="24"/>
      <c r="AF46" s="24"/>
      <c r="AG46" s="24"/>
      <c r="AH46" s="24"/>
      <c r="AI46" s="24"/>
      <c r="AJ46" s="25"/>
      <c r="AK46" s="24"/>
      <c r="AL46" s="26"/>
      <c r="AM46" s="24"/>
      <c r="AN46" s="27"/>
      <c r="AO46" s="28"/>
      <c r="AP46" s="24"/>
      <c r="AQ46" s="23"/>
    </row>
    <row r="47" spans="1:43" x14ac:dyDescent="0.25">
      <c r="A47" s="12">
        <v>62</v>
      </c>
      <c r="B47" s="13"/>
      <c r="C47" s="13"/>
      <c r="D47" s="13" t="str">
        <f t="shared" si="1"/>
        <v>62--</v>
      </c>
      <c r="E47" s="13"/>
      <c r="F47" s="13"/>
      <c r="G47" s="13"/>
      <c r="H47" s="13"/>
      <c r="I47" s="8" t="s">
        <v>177</v>
      </c>
      <c r="J47" s="13" t="s">
        <v>42</v>
      </c>
      <c r="K47" s="14" t="str">
        <f>IFERROR(IF(COUNTA(I47:J47)&lt;&gt;2,"",IF(J47="P","Perpétuité",IF(ISTEXT(I47),LEFT(Tab_bdd[[#This Row],[Date de Début]],6)&amp;RIGHT(Tab_bdd[[#This Row],[Date de Début]],4)+Tab_bdd[[#This Row],[Durée]],DATE(YEAR(I47)+A47,MONTH(I47),DAY(I47)-1)))),"???")</f>
        <v>Perpétuité</v>
      </c>
      <c r="L47" s="13"/>
      <c r="M47" s="15"/>
      <c r="N47" s="16"/>
      <c r="O47" s="13" t="s">
        <v>53</v>
      </c>
      <c r="P4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62-62-------14/11/1911-P-Perpétuité-Remplacé par le N° 114</v>
      </c>
      <c r="AB47" s="24"/>
      <c r="AC47" s="24"/>
      <c r="AD47" s="24"/>
      <c r="AE47" s="24"/>
      <c r="AF47" s="24"/>
      <c r="AG47" s="24"/>
      <c r="AH47" s="24"/>
      <c r="AI47" s="24"/>
      <c r="AJ47" s="25"/>
      <c r="AK47" s="24"/>
      <c r="AL47" s="26"/>
      <c r="AM47" s="24"/>
      <c r="AN47" s="27"/>
      <c r="AO47" s="28"/>
      <c r="AP47" s="24"/>
      <c r="AQ47" s="23"/>
    </row>
    <row r="48" spans="1:43" x14ac:dyDescent="0.25">
      <c r="A48" s="12">
        <v>63</v>
      </c>
      <c r="B48" s="13"/>
      <c r="C48" s="13"/>
      <c r="D48" s="13" t="str">
        <f t="shared" si="1"/>
        <v>63--</v>
      </c>
      <c r="E48" s="13"/>
      <c r="F48" s="13"/>
      <c r="G48" s="13"/>
      <c r="H48" s="13"/>
      <c r="I48" s="8" t="s">
        <v>177</v>
      </c>
      <c r="J48" s="13" t="s">
        <v>42</v>
      </c>
      <c r="K48" s="14" t="str">
        <f>IFERROR(IF(COUNTA(I48:J48)&lt;&gt;2,"",IF(J48="P","Perpétuité",IF(ISTEXT(I48),LEFT(Tab_bdd[[#This Row],[Date de Début]],6)&amp;RIGHT(Tab_bdd[[#This Row],[Date de Début]],4)+Tab_bdd[[#This Row],[Durée]],DATE(YEAR(I48)+A48,MONTH(I48),DAY(I48)-1)))),"???")</f>
        <v>Perpétuité</v>
      </c>
      <c r="L48" s="13"/>
      <c r="M48" s="15"/>
      <c r="N48" s="16"/>
      <c r="O48" s="13"/>
      <c r="P4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63-63-------14/11/1911-P-Perpétuité-</v>
      </c>
      <c r="AB48" s="24"/>
      <c r="AC48" s="24"/>
      <c r="AD48" s="24"/>
      <c r="AE48" s="24"/>
      <c r="AF48" s="24"/>
      <c r="AG48" s="24"/>
      <c r="AH48" s="24"/>
      <c r="AI48" s="24"/>
      <c r="AJ48" s="25"/>
      <c r="AK48" s="24"/>
      <c r="AL48" s="26"/>
      <c r="AM48" s="24"/>
      <c r="AN48" s="27"/>
      <c r="AO48" s="28"/>
      <c r="AP48" s="24"/>
      <c r="AQ48" s="23"/>
    </row>
    <row r="49" spans="1:43" x14ac:dyDescent="0.25">
      <c r="A49" s="12">
        <v>64</v>
      </c>
      <c r="B49" s="13"/>
      <c r="C49" s="13"/>
      <c r="D49" s="13" t="str">
        <f t="shared" si="1"/>
        <v>64--</v>
      </c>
      <c r="E49" s="13"/>
      <c r="F49" s="13"/>
      <c r="G49" s="13"/>
      <c r="H49" s="13"/>
      <c r="I49" s="8" t="s">
        <v>178</v>
      </c>
      <c r="J49" s="13" t="s">
        <v>42</v>
      </c>
      <c r="K49" s="14" t="str">
        <f>IFERROR(IF(COUNTA(I49:J49)&lt;&gt;2,"",IF(J49="P","Perpétuité",IF(ISTEXT(I49),LEFT(Tab_bdd[[#This Row],[Date de Début]],6)&amp;RIGHT(Tab_bdd[[#This Row],[Date de Début]],4)+Tab_bdd[[#This Row],[Durée]],DATE(YEAR(I49)+A49,MONTH(I49),DAY(I49)-1)))),"???")</f>
        <v>Perpétuité</v>
      </c>
      <c r="L49" s="13"/>
      <c r="M49" s="15"/>
      <c r="N49" s="16"/>
      <c r="O49" s="13"/>
      <c r="P4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64-64-------17/12/1912-P-Perpétuité-</v>
      </c>
      <c r="AB49" s="24"/>
      <c r="AC49" s="24"/>
      <c r="AD49" s="24"/>
      <c r="AE49" s="24"/>
      <c r="AF49" s="24"/>
      <c r="AG49" s="24"/>
      <c r="AH49" s="24"/>
      <c r="AI49" s="24"/>
      <c r="AJ49" s="25"/>
      <c r="AK49" s="24"/>
      <c r="AL49" s="26"/>
      <c r="AM49" s="24"/>
      <c r="AN49" s="27"/>
      <c r="AO49" s="28"/>
      <c r="AP49" s="24"/>
      <c r="AQ49" s="23"/>
    </row>
    <row r="50" spans="1:43" x14ac:dyDescent="0.25">
      <c r="A50" s="12">
        <v>65</v>
      </c>
      <c r="B50" s="13"/>
      <c r="C50" s="13"/>
      <c r="D50" s="13" t="str">
        <f t="shared" si="1"/>
        <v>65--</v>
      </c>
      <c r="E50" s="13"/>
      <c r="F50" s="13"/>
      <c r="G50" s="13"/>
      <c r="H50" s="13"/>
      <c r="I50" s="8" t="s">
        <v>179</v>
      </c>
      <c r="J50" s="13" t="s">
        <v>42</v>
      </c>
      <c r="K50" s="14" t="str">
        <f>IFERROR(IF(COUNTA(I50:J50)&lt;&gt;2,"",IF(J50="P","Perpétuité",IF(ISTEXT(I50),LEFT(Tab_bdd[[#This Row],[Date de Début]],6)&amp;RIGHT(Tab_bdd[[#This Row],[Date de Début]],4)+Tab_bdd[[#This Row],[Durée]],DATE(YEAR(I50)+A50,MONTH(I50),DAY(I50)-1)))),"???")</f>
        <v>Perpétuité</v>
      </c>
      <c r="L50" s="13"/>
      <c r="M50" s="15"/>
      <c r="N50" s="16"/>
      <c r="O50" s="13"/>
      <c r="P5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65-65-------06/01/1913-P-Perpétuité-</v>
      </c>
      <c r="AB50" s="24"/>
      <c r="AC50" s="24"/>
      <c r="AD50" s="24"/>
      <c r="AE50" s="24"/>
      <c r="AF50" s="24"/>
      <c r="AG50" s="24"/>
      <c r="AH50" s="24"/>
      <c r="AI50" s="24"/>
      <c r="AJ50" s="25"/>
      <c r="AK50" s="24"/>
      <c r="AL50" s="26"/>
      <c r="AM50" s="24"/>
      <c r="AN50" s="27"/>
      <c r="AO50" s="28"/>
      <c r="AP50" s="24"/>
      <c r="AQ50" s="23"/>
    </row>
    <row r="51" spans="1:43" x14ac:dyDescent="0.25">
      <c r="A51" s="12">
        <v>66</v>
      </c>
      <c r="B51" s="13"/>
      <c r="C51" s="13"/>
      <c r="D51" s="13" t="str">
        <f t="shared" si="1"/>
        <v>66--</v>
      </c>
      <c r="E51" s="13"/>
      <c r="F51" s="13"/>
      <c r="G51" s="13"/>
      <c r="H51" s="13"/>
      <c r="I51" s="8" t="s">
        <v>180</v>
      </c>
      <c r="J51" s="13" t="s">
        <v>32</v>
      </c>
      <c r="K51" s="14" t="str">
        <f>IFERROR(IF(COUNTA(I51:J51)&lt;&gt;2,"",IF(J51="P","Perpétuité",IF(ISTEXT(I51),LEFT(Tab_bdd[[#This Row],[Date de Début]],6)&amp;RIGHT(Tab_bdd[[#This Row],[Date de Début]],4)+Tab_bdd[[#This Row],[Durée]],DATE(YEAR(I51)+A51,MONTH(I51),DAY(I51)-1)))),"???")</f>
        <v>???</v>
      </c>
      <c r="L51" s="13"/>
      <c r="M51" s="15"/>
      <c r="N51" s="16"/>
      <c r="O51" s="13"/>
      <c r="P5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66-66-------15/10/1913-.-???-</v>
      </c>
      <c r="AB51" s="24"/>
      <c r="AC51" s="24"/>
      <c r="AD51" s="24"/>
      <c r="AE51" s="24"/>
      <c r="AF51" s="24"/>
      <c r="AG51" s="24"/>
      <c r="AH51" s="24"/>
      <c r="AI51" s="24"/>
      <c r="AJ51" s="25"/>
      <c r="AK51" s="24"/>
      <c r="AL51" s="26"/>
      <c r="AM51" s="24"/>
      <c r="AN51" s="27"/>
      <c r="AO51" s="28"/>
      <c r="AP51" s="24"/>
      <c r="AQ51" s="23"/>
    </row>
    <row r="52" spans="1:43" x14ac:dyDescent="0.25">
      <c r="A52" s="12">
        <v>67</v>
      </c>
      <c r="B52" s="13"/>
      <c r="C52" s="13"/>
      <c r="D52" s="13" t="str">
        <f t="shared" si="1"/>
        <v>67--</v>
      </c>
      <c r="E52" s="13"/>
      <c r="F52" s="13"/>
      <c r="G52" s="13"/>
      <c r="H52" s="13"/>
      <c r="I52" s="8"/>
      <c r="J52" s="13" t="s">
        <v>42</v>
      </c>
      <c r="K52" s="14" t="str">
        <f>IFERROR(IF(COUNTA(I52:J52)&lt;&gt;2,"",IF(J52="P","Perpétuité",IF(ISTEXT(I52),LEFT(Tab_bdd[[#This Row],[Date de Début]],6)&amp;RIGHT(Tab_bdd[[#This Row],[Date de Début]],4)+Tab_bdd[[#This Row],[Durée]],DATE(YEAR(I52)+A52,MONTH(I52),DAY(I52)-1)))),"???")</f>
        <v/>
      </c>
      <c r="L52" s="13"/>
      <c r="M52" s="15"/>
      <c r="N52" s="16"/>
      <c r="O52" s="13" t="s">
        <v>54</v>
      </c>
      <c r="P5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67-67--------P--A voir pas de place au cimetière </v>
      </c>
      <c r="AB52" s="24"/>
      <c r="AC52" s="24"/>
      <c r="AD52" s="24"/>
      <c r="AE52" s="24"/>
      <c r="AF52" s="24"/>
      <c r="AG52" s="24"/>
      <c r="AH52" s="24"/>
      <c r="AI52" s="24"/>
      <c r="AJ52" s="25"/>
      <c r="AK52" s="24"/>
      <c r="AL52" s="26"/>
      <c r="AM52" s="24"/>
      <c r="AN52" s="27"/>
      <c r="AO52" s="28"/>
      <c r="AP52" s="24"/>
      <c r="AQ52" s="23"/>
    </row>
    <row r="53" spans="1:43" x14ac:dyDescent="0.25">
      <c r="A53" s="12">
        <v>68</v>
      </c>
      <c r="B53" s="13"/>
      <c r="C53" s="13"/>
      <c r="D53" s="13" t="str">
        <f t="shared" si="1"/>
        <v>68--</v>
      </c>
      <c r="E53" s="13"/>
      <c r="F53" s="13"/>
      <c r="G53" s="13"/>
      <c r="H53" s="13"/>
      <c r="I53" s="8"/>
      <c r="J53" s="13" t="s">
        <v>42</v>
      </c>
      <c r="K53" s="14" t="str">
        <f>IFERROR(IF(COUNTA(I53:J53)&lt;&gt;2,"",IF(J53="P","Perpétuité",IF(ISTEXT(I53),LEFT(Tab_bdd[[#This Row],[Date de Début]],6)&amp;RIGHT(Tab_bdd[[#This Row],[Date de Début]],4)+Tab_bdd[[#This Row],[Durée]],DATE(YEAR(I53)+A53,MONTH(I53),DAY(I53)-1)))),"???")</f>
        <v/>
      </c>
      <c r="L53" s="13"/>
      <c r="M53" s="15"/>
      <c r="N53" s="16"/>
      <c r="O53" s="13"/>
      <c r="P5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68-68--------P--</v>
      </c>
      <c r="AB53" s="24"/>
      <c r="AC53" s="24"/>
      <c r="AD53" s="24"/>
      <c r="AE53" s="24"/>
      <c r="AF53" s="24"/>
      <c r="AG53" s="24"/>
      <c r="AH53" s="24"/>
      <c r="AI53" s="24"/>
      <c r="AJ53" s="25"/>
      <c r="AK53" s="24"/>
      <c r="AL53" s="26"/>
      <c r="AM53" s="24"/>
      <c r="AN53" s="27"/>
      <c r="AO53" s="28"/>
      <c r="AP53" s="24"/>
      <c r="AQ53" s="23"/>
    </row>
    <row r="54" spans="1:43" x14ac:dyDescent="0.25">
      <c r="A54" s="12">
        <v>69</v>
      </c>
      <c r="B54" s="13"/>
      <c r="C54" s="13"/>
      <c r="D54" s="13" t="str">
        <f t="shared" si="1"/>
        <v>69--</v>
      </c>
      <c r="E54" s="13"/>
      <c r="F54" s="13"/>
      <c r="G54" s="13"/>
      <c r="H54" s="13"/>
      <c r="I54" s="8"/>
      <c r="J54" s="13" t="s">
        <v>42</v>
      </c>
      <c r="K54" s="14" t="str">
        <f>IFERROR(IF(COUNTA(I54:J54)&lt;&gt;2,"",IF(J54="P","Perpétuité",IF(ISTEXT(I54),LEFT(Tab_bdd[[#This Row],[Date de Début]],6)&amp;RIGHT(Tab_bdd[[#This Row],[Date de Début]],4)+Tab_bdd[[#This Row],[Durée]],DATE(YEAR(I54)+A54,MONTH(I54),DAY(I54)-1)))),"???")</f>
        <v/>
      </c>
      <c r="L54" s="13"/>
      <c r="M54" s="15"/>
      <c r="N54" s="16"/>
      <c r="O54" s="13"/>
      <c r="P5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69-69--------P--</v>
      </c>
      <c r="AB54" s="24"/>
      <c r="AC54" s="24"/>
      <c r="AD54" s="24"/>
      <c r="AE54" s="24"/>
      <c r="AF54" s="24"/>
      <c r="AG54" s="24"/>
      <c r="AH54" s="24"/>
      <c r="AI54" s="24"/>
      <c r="AJ54" s="25"/>
      <c r="AK54" s="24"/>
      <c r="AL54" s="26"/>
      <c r="AM54" s="24"/>
      <c r="AN54" s="27"/>
      <c r="AO54" s="28"/>
      <c r="AP54" s="24"/>
      <c r="AQ54" s="23"/>
    </row>
    <row r="55" spans="1:43" x14ac:dyDescent="0.25">
      <c r="A55" s="12">
        <v>70</v>
      </c>
      <c r="B55" s="13"/>
      <c r="C55" s="13"/>
      <c r="D55" s="13" t="str">
        <f t="shared" si="1"/>
        <v>70--</v>
      </c>
      <c r="E55" s="13"/>
      <c r="F55" s="13"/>
      <c r="G55" s="13"/>
      <c r="H55" s="13"/>
      <c r="I55" s="8"/>
      <c r="J55" s="13" t="s">
        <v>42</v>
      </c>
      <c r="K55" s="14" t="str">
        <f>IFERROR(IF(COUNTA(I55:J55)&lt;&gt;2,"",IF(J55="P","Perpétuité",IF(ISTEXT(I55),LEFT(Tab_bdd[[#This Row],[Date de Début]],6)&amp;RIGHT(Tab_bdd[[#This Row],[Date de Début]],4)+Tab_bdd[[#This Row],[Durée]],DATE(YEAR(I55)+A55,MONTH(I55),DAY(I55)-1)))),"???")</f>
        <v/>
      </c>
      <c r="L55" s="13"/>
      <c r="M55" s="15"/>
      <c r="N55" s="16"/>
      <c r="O55" s="13" t="s">
        <v>55</v>
      </c>
      <c r="P5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70-70--------P--(70) Abandonnée </v>
      </c>
      <c r="AB55" s="24"/>
      <c r="AC55" s="24"/>
      <c r="AD55" s="24"/>
      <c r="AE55" s="24"/>
      <c r="AF55" s="24"/>
      <c r="AG55" s="24"/>
      <c r="AH55" s="24"/>
      <c r="AI55" s="24"/>
      <c r="AJ55" s="25"/>
      <c r="AK55" s="24"/>
      <c r="AL55" s="26"/>
      <c r="AM55" s="24"/>
      <c r="AN55" s="27"/>
      <c r="AO55" s="28"/>
      <c r="AP55" s="24"/>
      <c r="AQ55" s="23"/>
    </row>
    <row r="56" spans="1:43" x14ac:dyDescent="0.25">
      <c r="A56" s="12">
        <v>71</v>
      </c>
      <c r="B56" s="13"/>
      <c r="C56" s="13"/>
      <c r="D56" s="13" t="str">
        <f t="shared" si="1"/>
        <v>71--</v>
      </c>
      <c r="E56" s="13"/>
      <c r="F56" s="13"/>
      <c r="G56" s="13"/>
      <c r="H56" s="13"/>
      <c r="I56" s="8"/>
      <c r="J56" s="13" t="s">
        <v>42</v>
      </c>
      <c r="K56" s="14" t="str">
        <f>IFERROR(IF(COUNTA(I56:J56)&lt;&gt;2,"",IF(J56="P","Perpétuité",IF(ISTEXT(I56),LEFT(Tab_bdd[[#This Row],[Date de Début]],6)&amp;RIGHT(Tab_bdd[[#This Row],[Date de Début]],4)+Tab_bdd[[#This Row],[Durée]],DATE(YEAR(I56)+A56,MONTH(I56),DAY(I56)-1)))),"???")</f>
        <v/>
      </c>
      <c r="L56" s="13"/>
      <c r="M56" s="15"/>
      <c r="N56" s="16"/>
      <c r="O56" s="13"/>
      <c r="P5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71-71--------P--</v>
      </c>
      <c r="AB56" s="24"/>
      <c r="AC56" s="24"/>
      <c r="AD56" s="24"/>
      <c r="AE56" s="24"/>
      <c r="AF56" s="24"/>
      <c r="AG56" s="24"/>
      <c r="AH56" s="24"/>
      <c r="AI56" s="24"/>
      <c r="AJ56" s="25"/>
      <c r="AK56" s="24"/>
      <c r="AL56" s="26"/>
      <c r="AM56" s="24"/>
      <c r="AN56" s="27"/>
      <c r="AO56" s="28"/>
      <c r="AP56" s="24"/>
      <c r="AQ56" s="23"/>
    </row>
    <row r="57" spans="1:43" x14ac:dyDescent="0.25">
      <c r="A57" s="12">
        <v>72</v>
      </c>
      <c r="B57" s="13"/>
      <c r="C57" s="13"/>
      <c r="D57" s="13" t="str">
        <f t="shared" si="1"/>
        <v>72--</v>
      </c>
      <c r="E57" s="13"/>
      <c r="F57" s="13"/>
      <c r="G57" s="13"/>
      <c r="H57" s="13"/>
      <c r="I57" s="8"/>
      <c r="J57" s="13" t="s">
        <v>42</v>
      </c>
      <c r="K57" s="14" t="str">
        <f>IFERROR(IF(COUNTA(I57:J57)&lt;&gt;2,"",IF(J57="P","Perpétuité",IF(ISTEXT(I57),LEFT(Tab_bdd[[#This Row],[Date de Début]],6)&amp;RIGHT(Tab_bdd[[#This Row],[Date de Début]],4)+Tab_bdd[[#This Row],[Durée]],DATE(YEAR(I57)+A57,MONTH(I57),DAY(I57)-1)))),"???")</f>
        <v/>
      </c>
      <c r="L57" s="13"/>
      <c r="M57" s="15"/>
      <c r="N57" s="16"/>
      <c r="O57" s="13" t="s">
        <v>56</v>
      </c>
      <c r="P5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72-72--------P--Remplacé par le N°112</v>
      </c>
      <c r="AB57" s="24"/>
      <c r="AC57" s="24"/>
      <c r="AD57" s="24"/>
      <c r="AE57" s="24"/>
      <c r="AF57" s="24"/>
      <c r="AG57" s="24"/>
      <c r="AH57" s="24"/>
      <c r="AI57" s="24"/>
      <c r="AJ57" s="25"/>
      <c r="AK57" s="24"/>
      <c r="AL57" s="26"/>
      <c r="AM57" s="24"/>
      <c r="AN57" s="27"/>
      <c r="AO57" s="28"/>
      <c r="AP57" s="24"/>
      <c r="AQ57" s="23"/>
    </row>
    <row r="58" spans="1:43" x14ac:dyDescent="0.25">
      <c r="A58" s="12">
        <v>73</v>
      </c>
      <c r="B58" s="13"/>
      <c r="C58" s="13"/>
      <c r="D58" s="13" t="str">
        <f t="shared" si="1"/>
        <v>73--</v>
      </c>
      <c r="E58" s="13"/>
      <c r="F58" s="13"/>
      <c r="G58" s="13"/>
      <c r="H58" s="13"/>
      <c r="I58" s="8"/>
      <c r="J58" s="13" t="s">
        <v>42</v>
      </c>
      <c r="K58" s="14" t="str">
        <f>IFERROR(IF(COUNTA(I58:J58)&lt;&gt;2,"",IF(J58="P","Perpétuité",IF(ISTEXT(I58),LEFT(Tab_bdd[[#This Row],[Date de Début]],6)&amp;RIGHT(Tab_bdd[[#This Row],[Date de Début]],4)+Tab_bdd[[#This Row],[Durée]],DATE(YEAR(I58)+A58,MONTH(I58),DAY(I58)-1)))),"???")</f>
        <v/>
      </c>
      <c r="L58" s="13"/>
      <c r="M58" s="15"/>
      <c r="N58" s="16"/>
      <c r="O58" s="13"/>
      <c r="P5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73-73--------P--</v>
      </c>
      <c r="AB58" s="24"/>
      <c r="AC58" s="24"/>
      <c r="AD58" s="24"/>
      <c r="AE58" s="24"/>
      <c r="AF58" s="24"/>
      <c r="AG58" s="24"/>
      <c r="AH58" s="24"/>
      <c r="AI58" s="24"/>
      <c r="AJ58" s="25"/>
      <c r="AK58" s="24"/>
      <c r="AL58" s="26"/>
      <c r="AM58" s="24"/>
      <c r="AN58" s="27"/>
      <c r="AO58" s="28"/>
      <c r="AP58" s="24"/>
      <c r="AQ58" s="23"/>
    </row>
    <row r="59" spans="1:43" x14ac:dyDescent="0.25">
      <c r="A59" s="12">
        <v>74</v>
      </c>
      <c r="B59" s="13"/>
      <c r="C59" s="13"/>
      <c r="D59" s="13" t="str">
        <f t="shared" si="1"/>
        <v>74--</v>
      </c>
      <c r="E59" s="13"/>
      <c r="F59" s="13"/>
      <c r="G59" s="13"/>
      <c r="H59" s="13"/>
      <c r="I59" s="8"/>
      <c r="J59" s="13" t="s">
        <v>42</v>
      </c>
      <c r="K59" s="14" t="str">
        <f>IFERROR(IF(COUNTA(I59:J59)&lt;&gt;2,"",IF(J59="P","Perpétuité",IF(ISTEXT(I59),LEFT(Tab_bdd[[#This Row],[Date de Début]],6)&amp;RIGHT(Tab_bdd[[#This Row],[Date de Début]],4)+Tab_bdd[[#This Row],[Durée]],DATE(YEAR(I59)+A59,MONTH(I59),DAY(I59)-1)))),"???")</f>
        <v/>
      </c>
      <c r="L59" s="13"/>
      <c r="M59" s="15"/>
      <c r="N59" s="16"/>
      <c r="O59" s="13"/>
      <c r="P5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74-74--------P--</v>
      </c>
      <c r="AB59" s="24"/>
      <c r="AC59" s="24"/>
      <c r="AD59" s="24"/>
      <c r="AE59" s="24"/>
      <c r="AF59" s="24"/>
      <c r="AG59" s="24"/>
      <c r="AH59" s="24"/>
      <c r="AI59" s="24"/>
      <c r="AJ59" s="25"/>
      <c r="AK59" s="24"/>
      <c r="AL59" s="26"/>
      <c r="AM59" s="24"/>
      <c r="AN59" s="27"/>
      <c r="AO59" s="28"/>
      <c r="AP59" s="24"/>
      <c r="AQ59" s="23"/>
    </row>
    <row r="60" spans="1:43" x14ac:dyDescent="0.25">
      <c r="A60" s="12">
        <v>75</v>
      </c>
      <c r="B60" s="13"/>
      <c r="C60" s="13"/>
      <c r="D60" s="13" t="str">
        <f t="shared" si="1"/>
        <v>75--</v>
      </c>
      <c r="E60" s="13"/>
      <c r="F60" s="13"/>
      <c r="G60" s="13"/>
      <c r="H60" s="13"/>
      <c r="I60" s="8"/>
      <c r="J60" s="13" t="s">
        <v>42</v>
      </c>
      <c r="K60" s="14" t="str">
        <f>IFERROR(IF(COUNTA(I60:J60)&lt;&gt;2,"",IF(J60="P","Perpétuité",IF(ISTEXT(I60),LEFT(Tab_bdd[[#This Row],[Date de Début]],6)&amp;RIGHT(Tab_bdd[[#This Row],[Date de Début]],4)+Tab_bdd[[#This Row],[Durée]],DATE(YEAR(I60)+A60,MONTH(I60),DAY(I60)-1)))),"???")</f>
        <v/>
      </c>
      <c r="L60" s="13"/>
      <c r="M60" s="15"/>
      <c r="N60" s="16"/>
      <c r="O60" s="13"/>
      <c r="P6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75-75--------P--</v>
      </c>
      <c r="AB60" s="24"/>
      <c r="AC60" s="24"/>
      <c r="AD60" s="24"/>
      <c r="AE60" s="24"/>
      <c r="AF60" s="24"/>
      <c r="AG60" s="24"/>
      <c r="AH60" s="24"/>
      <c r="AI60" s="24"/>
      <c r="AJ60" s="25"/>
      <c r="AK60" s="24"/>
      <c r="AL60" s="26"/>
      <c r="AM60" s="24"/>
      <c r="AN60" s="27"/>
      <c r="AO60" s="28"/>
      <c r="AP60" s="24"/>
      <c r="AQ60" s="23"/>
    </row>
    <row r="61" spans="1:43" x14ac:dyDescent="0.25">
      <c r="A61" s="12">
        <v>76</v>
      </c>
      <c r="B61" s="13"/>
      <c r="C61" s="13"/>
      <c r="D61" s="13" t="str">
        <f t="shared" si="1"/>
        <v>76--</v>
      </c>
      <c r="E61" s="13"/>
      <c r="F61" s="13"/>
      <c r="G61" s="13"/>
      <c r="H61" s="13"/>
      <c r="I61" s="8"/>
      <c r="J61" s="13" t="s">
        <v>42</v>
      </c>
      <c r="K61" s="14" t="str">
        <f>IFERROR(IF(COUNTA(I61:J61)&lt;&gt;2,"",IF(J61="P","Perpétuité",IF(ISTEXT(I61),LEFT(Tab_bdd[[#This Row],[Date de Début]],6)&amp;RIGHT(Tab_bdd[[#This Row],[Date de Début]],4)+Tab_bdd[[#This Row],[Durée]],DATE(YEAR(I61)+A61,MONTH(I61),DAY(I61)-1)))),"???")</f>
        <v/>
      </c>
      <c r="L61" s="13"/>
      <c r="M61" s="15"/>
      <c r="N61" s="16"/>
      <c r="O61" s="13" t="s">
        <v>17</v>
      </c>
      <c r="P6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76-76--------P--Libre</v>
      </c>
      <c r="AB61" s="24"/>
      <c r="AC61" s="24"/>
      <c r="AD61" s="24"/>
      <c r="AE61" s="24"/>
      <c r="AF61" s="24"/>
      <c r="AG61" s="24"/>
      <c r="AH61" s="24"/>
      <c r="AI61" s="24"/>
      <c r="AJ61" s="25"/>
      <c r="AK61" s="24"/>
      <c r="AL61" s="26"/>
      <c r="AM61" s="24"/>
      <c r="AN61" s="27"/>
      <c r="AO61" s="28"/>
      <c r="AP61" s="24"/>
      <c r="AQ61" s="23"/>
    </row>
    <row r="62" spans="1:43" x14ac:dyDescent="0.25">
      <c r="A62" s="12">
        <v>77</v>
      </c>
      <c r="B62" s="13"/>
      <c r="C62" s="13"/>
      <c r="D62" s="13" t="str">
        <f t="shared" si="1"/>
        <v>77--</v>
      </c>
      <c r="E62" s="13"/>
      <c r="F62" s="13"/>
      <c r="G62" s="13"/>
      <c r="H62" s="13"/>
      <c r="I62" s="8"/>
      <c r="J62" s="13" t="s">
        <v>42</v>
      </c>
      <c r="K62" s="14" t="str">
        <f>IFERROR(IF(COUNTA(I62:J62)&lt;&gt;2,"",IF(J62="P","Perpétuité",IF(ISTEXT(I62),LEFT(Tab_bdd[[#This Row],[Date de Début]],6)&amp;RIGHT(Tab_bdd[[#This Row],[Date de Début]],4)+Tab_bdd[[#This Row],[Durée]],DATE(YEAR(I62)+A62,MONTH(I62),DAY(I62)-1)))),"???")</f>
        <v/>
      </c>
      <c r="L62" s="13"/>
      <c r="M62" s="15"/>
      <c r="N62" s="16"/>
      <c r="O62" s="13"/>
      <c r="P6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77-77--------P--</v>
      </c>
      <c r="AB62" s="24"/>
      <c r="AC62" s="24"/>
      <c r="AD62" s="24"/>
      <c r="AE62" s="24"/>
      <c r="AF62" s="24"/>
      <c r="AG62" s="24"/>
      <c r="AH62" s="24"/>
      <c r="AI62" s="24"/>
      <c r="AJ62" s="25"/>
      <c r="AK62" s="24"/>
      <c r="AL62" s="26"/>
      <c r="AM62" s="24"/>
      <c r="AN62" s="27"/>
      <c r="AO62" s="28"/>
      <c r="AP62" s="24"/>
      <c r="AQ62" s="23"/>
    </row>
    <row r="63" spans="1:43" x14ac:dyDescent="0.25">
      <c r="A63" s="12">
        <v>78</v>
      </c>
      <c r="B63" s="13"/>
      <c r="C63" s="13"/>
      <c r="D63" s="13" t="str">
        <f t="shared" si="1"/>
        <v>78--</v>
      </c>
      <c r="E63" s="13"/>
      <c r="F63" s="13"/>
      <c r="G63" s="13"/>
      <c r="H63" s="13"/>
      <c r="I63" s="8"/>
      <c r="J63" s="13" t="s">
        <v>42</v>
      </c>
      <c r="K63" s="14" t="str">
        <f>IFERROR(IF(COUNTA(I63:J63)&lt;&gt;2,"",IF(J63="P","Perpétuité",IF(ISTEXT(I63),LEFT(Tab_bdd[[#This Row],[Date de Début]],6)&amp;RIGHT(Tab_bdd[[#This Row],[Date de Début]],4)+Tab_bdd[[#This Row],[Durée]],DATE(YEAR(I63)+A63,MONTH(I63),DAY(I63)-1)))),"???")</f>
        <v/>
      </c>
      <c r="L63" s="13"/>
      <c r="M63" s="15"/>
      <c r="N63" s="16"/>
      <c r="O63" s="13"/>
      <c r="P6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78-78--------P--</v>
      </c>
      <c r="AB63" s="24"/>
      <c r="AC63" s="24"/>
      <c r="AD63" s="24"/>
      <c r="AE63" s="24"/>
      <c r="AF63" s="24"/>
      <c r="AG63" s="24"/>
      <c r="AH63" s="24"/>
      <c r="AI63" s="24"/>
      <c r="AJ63" s="25"/>
      <c r="AK63" s="24"/>
      <c r="AL63" s="26"/>
      <c r="AM63" s="24"/>
      <c r="AN63" s="27"/>
      <c r="AO63" s="28"/>
      <c r="AP63" s="24"/>
      <c r="AQ63" s="23"/>
    </row>
    <row r="64" spans="1:43" x14ac:dyDescent="0.25">
      <c r="A64" s="12">
        <v>79</v>
      </c>
      <c r="B64" s="13"/>
      <c r="C64" s="13"/>
      <c r="D64" s="13" t="str">
        <f t="shared" si="1"/>
        <v>79--</v>
      </c>
      <c r="E64" s="13"/>
      <c r="F64" s="13"/>
      <c r="G64" s="13"/>
      <c r="H64" s="13"/>
      <c r="I64" s="8"/>
      <c r="J64" s="13" t="s">
        <v>42</v>
      </c>
      <c r="K64" s="14" t="str">
        <f>IFERROR(IF(COUNTA(I64:J64)&lt;&gt;2,"",IF(J64="P","Perpétuité",IF(ISTEXT(I64),LEFT(Tab_bdd[[#This Row],[Date de Début]],6)&amp;RIGHT(Tab_bdd[[#This Row],[Date de Début]],4)+Tab_bdd[[#This Row],[Durée]],DATE(YEAR(I64)+A64,MONTH(I64),DAY(I64)-1)))),"???")</f>
        <v/>
      </c>
      <c r="L64" s="13"/>
      <c r="M64" s="15"/>
      <c r="N64" s="16"/>
      <c r="O64" s="13"/>
      <c r="P6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79-79--------P--</v>
      </c>
      <c r="AB64" s="24"/>
      <c r="AC64" s="24"/>
      <c r="AD64" s="24"/>
      <c r="AE64" s="24"/>
      <c r="AF64" s="24"/>
      <c r="AG64" s="24"/>
      <c r="AH64" s="24"/>
      <c r="AI64" s="24"/>
      <c r="AJ64" s="25"/>
      <c r="AK64" s="24"/>
      <c r="AL64" s="26"/>
      <c r="AM64" s="24"/>
      <c r="AN64" s="27"/>
      <c r="AO64" s="28"/>
      <c r="AP64" s="24"/>
      <c r="AQ64" s="23"/>
    </row>
    <row r="65" spans="1:43" x14ac:dyDescent="0.25">
      <c r="A65" s="12">
        <v>80</v>
      </c>
      <c r="B65" s="13"/>
      <c r="C65" s="13"/>
      <c r="D65" s="13" t="str">
        <f t="shared" si="1"/>
        <v>80--</v>
      </c>
      <c r="E65" s="13"/>
      <c r="F65" s="13"/>
      <c r="G65" s="13"/>
      <c r="H65" s="13"/>
      <c r="I65" s="8"/>
      <c r="J65" s="13" t="s">
        <v>42</v>
      </c>
      <c r="K65" s="14" t="str">
        <f>IFERROR(IF(COUNTA(I65:J65)&lt;&gt;2,"",IF(J65="P","Perpétuité",IF(ISTEXT(I65),LEFT(Tab_bdd[[#This Row],[Date de Début]],6)&amp;RIGHT(Tab_bdd[[#This Row],[Date de Début]],4)+Tab_bdd[[#This Row],[Durée]],DATE(YEAR(I65)+A65,MONTH(I65),DAY(I65)-1)))),"???")</f>
        <v/>
      </c>
      <c r="L65" s="13"/>
      <c r="M65" s="15"/>
      <c r="N65" s="16"/>
      <c r="O65" s="13" t="s">
        <v>57</v>
      </c>
      <c r="P6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80-80--------P--1 tombe famille Maloyer-Gougeon voir N°192</v>
      </c>
      <c r="AB65" s="24"/>
      <c r="AC65" s="24"/>
      <c r="AD65" s="24"/>
      <c r="AE65" s="24"/>
      <c r="AF65" s="24"/>
      <c r="AG65" s="24"/>
      <c r="AH65" s="24"/>
      <c r="AI65" s="24"/>
      <c r="AJ65" s="25"/>
      <c r="AK65" s="24"/>
      <c r="AL65" s="26"/>
      <c r="AM65" s="24"/>
      <c r="AN65" s="27"/>
      <c r="AO65" s="28"/>
      <c r="AP65" s="24"/>
      <c r="AQ65" s="23"/>
    </row>
    <row r="66" spans="1:43" x14ac:dyDescent="0.25">
      <c r="A66" s="12">
        <v>81</v>
      </c>
      <c r="B66" s="13"/>
      <c r="C66" s="13"/>
      <c r="D66" s="13" t="str">
        <f t="shared" si="1"/>
        <v>81--</v>
      </c>
      <c r="E66" s="13"/>
      <c r="F66" s="13"/>
      <c r="G66" s="13"/>
      <c r="H66" s="13"/>
      <c r="I66" s="8"/>
      <c r="J66" s="13" t="s">
        <v>42</v>
      </c>
      <c r="K66" s="14" t="str">
        <f>IFERROR(IF(COUNTA(I66:J66)&lt;&gt;2,"",IF(J66="P","Perpétuité",IF(ISTEXT(I66),LEFT(Tab_bdd[[#This Row],[Date de Début]],6)&amp;RIGHT(Tab_bdd[[#This Row],[Date de Début]],4)+Tab_bdd[[#This Row],[Durée]],DATE(YEAR(I66)+A66,MONTH(I66),DAY(I66)-1)))),"???")</f>
        <v/>
      </c>
      <c r="L66" s="13"/>
      <c r="M66" s="15"/>
      <c r="N66" s="16"/>
      <c r="O66" s="13"/>
      <c r="P6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81-81--------P--</v>
      </c>
      <c r="AB66" s="24"/>
      <c r="AC66" s="24"/>
      <c r="AD66" s="24"/>
      <c r="AE66" s="24"/>
      <c r="AF66" s="24"/>
      <c r="AG66" s="24"/>
      <c r="AH66" s="24"/>
      <c r="AI66" s="24"/>
      <c r="AJ66" s="25"/>
      <c r="AK66" s="24"/>
      <c r="AL66" s="26"/>
      <c r="AM66" s="24"/>
      <c r="AN66" s="27"/>
      <c r="AO66" s="28"/>
      <c r="AP66" s="24"/>
      <c r="AQ66" s="23"/>
    </row>
    <row r="67" spans="1:43" x14ac:dyDescent="0.25">
      <c r="A67" s="12">
        <v>82</v>
      </c>
      <c r="B67" s="13"/>
      <c r="C67" s="13"/>
      <c r="D67" s="13" t="str">
        <f t="shared" ref="D67:D130" si="2">IF(ISBLANK(A67),"-",A67&amp;"-"&amp;B67&amp;"-"&amp;C67)</f>
        <v>82--</v>
      </c>
      <c r="E67" s="13"/>
      <c r="F67" s="13"/>
      <c r="G67" s="13"/>
      <c r="H67" s="13"/>
      <c r="I67" s="8"/>
      <c r="J67" s="13" t="s">
        <v>42</v>
      </c>
      <c r="K67" s="14" t="str">
        <f>IFERROR(IF(COUNTA(I67:J67)&lt;&gt;2,"",IF(J67="P","Perpétuité",IF(ISTEXT(I67),LEFT(Tab_bdd[[#This Row],[Date de Début]],6)&amp;RIGHT(Tab_bdd[[#This Row],[Date de Début]],4)+Tab_bdd[[#This Row],[Durée]],DATE(YEAR(I67)+A67,MONTH(I67),DAY(I67)-1)))),"???")</f>
        <v/>
      </c>
      <c r="L67" s="13"/>
      <c r="M67" s="15"/>
      <c r="N67" s="16"/>
      <c r="O67" s="13" t="s">
        <v>58</v>
      </c>
      <c r="P6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82-82--------P--Voir le N°221</v>
      </c>
      <c r="AB67" s="24"/>
      <c r="AC67" s="24"/>
      <c r="AD67" s="24"/>
      <c r="AE67" s="24"/>
      <c r="AF67" s="24"/>
      <c r="AG67" s="24"/>
      <c r="AH67" s="24"/>
      <c r="AI67" s="24"/>
      <c r="AJ67" s="25"/>
      <c r="AK67" s="24"/>
      <c r="AL67" s="26"/>
      <c r="AM67" s="24"/>
      <c r="AN67" s="27"/>
      <c r="AO67" s="28"/>
      <c r="AP67" s="24"/>
      <c r="AQ67" s="23"/>
    </row>
    <row r="68" spans="1:43" x14ac:dyDescent="0.25">
      <c r="A68" s="12">
        <v>83</v>
      </c>
      <c r="B68" s="13"/>
      <c r="C68" s="13"/>
      <c r="D68" s="13" t="str">
        <f t="shared" si="2"/>
        <v>83--</v>
      </c>
      <c r="E68" s="13"/>
      <c r="F68" s="13"/>
      <c r="G68" s="13"/>
      <c r="H68" s="13"/>
      <c r="I68" s="8"/>
      <c r="J68" s="13" t="s">
        <v>42</v>
      </c>
      <c r="K68" s="14" t="str">
        <f>IFERROR(IF(COUNTA(I68:J68)&lt;&gt;2,"",IF(J68="P","Perpétuité",IF(ISTEXT(I68),LEFT(Tab_bdd[[#This Row],[Date de Début]],6)&amp;RIGHT(Tab_bdd[[#This Row],[Date de Début]],4)+Tab_bdd[[#This Row],[Durée]],DATE(YEAR(I68)+A68,MONTH(I68),DAY(I68)-1)))),"???")</f>
        <v/>
      </c>
      <c r="L68" s="13"/>
      <c r="M68" s="15"/>
      <c r="N68" s="16"/>
      <c r="O68" s="13"/>
      <c r="P6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83-83--------P--</v>
      </c>
      <c r="AB68" s="24"/>
      <c r="AC68" s="24"/>
      <c r="AD68" s="24"/>
      <c r="AE68" s="24"/>
      <c r="AF68" s="24"/>
      <c r="AG68" s="24"/>
      <c r="AH68" s="24"/>
      <c r="AI68" s="24"/>
      <c r="AJ68" s="25"/>
      <c r="AK68" s="24"/>
      <c r="AL68" s="26"/>
      <c r="AM68" s="24"/>
      <c r="AN68" s="27"/>
      <c r="AO68" s="28"/>
      <c r="AP68" s="24"/>
      <c r="AQ68" s="23"/>
    </row>
    <row r="69" spans="1:43" x14ac:dyDescent="0.25">
      <c r="A69" s="12">
        <v>84</v>
      </c>
      <c r="B69" s="13"/>
      <c r="C69" s="13"/>
      <c r="D69" s="13" t="str">
        <f t="shared" si="2"/>
        <v>84--</v>
      </c>
      <c r="E69" s="13"/>
      <c r="F69" s="13"/>
      <c r="G69" s="13"/>
      <c r="H69" s="13"/>
      <c r="I69" s="8"/>
      <c r="J69" s="13" t="s">
        <v>42</v>
      </c>
      <c r="K69" s="14" t="str">
        <f>IFERROR(IF(COUNTA(I69:J69)&lt;&gt;2,"",IF(J69="P","Perpétuité",IF(ISTEXT(I69),LEFT(Tab_bdd[[#This Row],[Date de Début]],6)&amp;RIGHT(Tab_bdd[[#This Row],[Date de Début]],4)+Tab_bdd[[#This Row],[Durée]],DATE(YEAR(I69)+A69,MONTH(I69),DAY(I69)-1)))),"???")</f>
        <v/>
      </c>
      <c r="L69" s="13"/>
      <c r="M69" s="15"/>
      <c r="N69" s="16"/>
      <c r="O69" s="13"/>
      <c r="P6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84-84--------P--</v>
      </c>
      <c r="AB69" s="24"/>
      <c r="AC69" s="24"/>
      <c r="AD69" s="24"/>
      <c r="AE69" s="24"/>
      <c r="AF69" s="24"/>
      <c r="AG69" s="24"/>
      <c r="AH69" s="24"/>
      <c r="AI69" s="24"/>
      <c r="AJ69" s="25"/>
      <c r="AK69" s="24"/>
      <c r="AL69" s="26"/>
      <c r="AM69" s="24"/>
      <c r="AN69" s="27"/>
      <c r="AO69" s="28"/>
      <c r="AP69" s="24"/>
      <c r="AQ69" s="23"/>
    </row>
    <row r="70" spans="1:43" x14ac:dyDescent="0.25">
      <c r="A70" s="12">
        <v>85</v>
      </c>
      <c r="B70" s="13"/>
      <c r="C70" s="13"/>
      <c r="D70" s="13" t="str">
        <f t="shared" si="2"/>
        <v>85--</v>
      </c>
      <c r="E70" s="13"/>
      <c r="F70" s="13"/>
      <c r="G70" s="13"/>
      <c r="H70" s="13"/>
      <c r="I70" s="8"/>
      <c r="J70" s="13" t="s">
        <v>42</v>
      </c>
      <c r="K70" s="14" t="str">
        <f>IFERROR(IF(COUNTA(I70:J70)&lt;&gt;2,"",IF(J70="P","Perpétuité",IF(ISTEXT(I70),LEFT(Tab_bdd[[#This Row],[Date de Début]],6)&amp;RIGHT(Tab_bdd[[#This Row],[Date de Début]],4)+Tab_bdd[[#This Row],[Durée]],DATE(YEAR(I70)+A70,MONTH(I70),DAY(I70)-1)))),"???")</f>
        <v/>
      </c>
      <c r="L70" s="13"/>
      <c r="M70" s="15"/>
      <c r="N70" s="16"/>
      <c r="O70" s="13"/>
      <c r="P7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85-85--------P--</v>
      </c>
      <c r="AB70" s="24"/>
      <c r="AC70" s="24"/>
      <c r="AD70" s="24"/>
      <c r="AE70" s="24"/>
      <c r="AF70" s="24"/>
      <c r="AG70" s="24"/>
      <c r="AH70" s="24"/>
      <c r="AI70" s="24"/>
      <c r="AJ70" s="25"/>
      <c r="AK70" s="24"/>
      <c r="AL70" s="26"/>
      <c r="AM70" s="24"/>
      <c r="AN70" s="27"/>
      <c r="AO70" s="28"/>
      <c r="AP70" s="24"/>
      <c r="AQ70" s="23"/>
    </row>
    <row r="71" spans="1:43" x14ac:dyDescent="0.25">
      <c r="A71" s="12">
        <v>86</v>
      </c>
      <c r="B71" s="13"/>
      <c r="C71" s="13"/>
      <c r="D71" s="13" t="str">
        <f t="shared" si="2"/>
        <v>86--</v>
      </c>
      <c r="E71" s="13"/>
      <c r="F71" s="13"/>
      <c r="G71" s="13"/>
      <c r="H71" s="13"/>
      <c r="I71" s="8"/>
      <c r="J71" s="13" t="s">
        <v>42</v>
      </c>
      <c r="K71" s="14" t="str">
        <f>IFERROR(IF(COUNTA(I71:J71)&lt;&gt;2,"",IF(J71="P","Perpétuité",IF(ISTEXT(I71),LEFT(Tab_bdd[[#This Row],[Date de Début]],6)&amp;RIGHT(Tab_bdd[[#This Row],[Date de Début]],4)+Tab_bdd[[#This Row],[Durée]],DATE(YEAR(I71)+A71,MONTH(I71),DAY(I71)-1)))),"???")</f>
        <v/>
      </c>
      <c r="L71" s="13"/>
      <c r="M71" s="15"/>
      <c r="N71" s="16"/>
      <c r="O71" s="13"/>
      <c r="P7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86-86--------P--</v>
      </c>
      <c r="AB71" s="24"/>
      <c r="AC71" s="24"/>
      <c r="AD71" s="24"/>
      <c r="AE71" s="24"/>
      <c r="AF71" s="24"/>
      <c r="AG71" s="24"/>
      <c r="AH71" s="24"/>
      <c r="AI71" s="24"/>
      <c r="AJ71" s="25"/>
      <c r="AK71" s="24"/>
      <c r="AL71" s="26"/>
      <c r="AM71" s="24"/>
      <c r="AN71" s="27"/>
      <c r="AO71" s="28"/>
      <c r="AP71" s="24"/>
      <c r="AQ71" s="23"/>
    </row>
    <row r="72" spans="1:43" x14ac:dyDescent="0.25">
      <c r="A72" s="12">
        <v>87</v>
      </c>
      <c r="B72" s="13"/>
      <c r="C72" s="13"/>
      <c r="D72" s="13" t="str">
        <f t="shared" si="2"/>
        <v>87--</v>
      </c>
      <c r="E72" s="13"/>
      <c r="F72" s="13"/>
      <c r="G72" s="13"/>
      <c r="H72" s="13"/>
      <c r="I72" s="8"/>
      <c r="J72" s="13" t="s">
        <v>42</v>
      </c>
      <c r="K72" s="14" t="str">
        <f>IFERROR(IF(COUNTA(I72:J72)&lt;&gt;2,"",IF(J72="P","Perpétuité",IF(ISTEXT(I72),LEFT(Tab_bdd[[#This Row],[Date de Début]],6)&amp;RIGHT(Tab_bdd[[#This Row],[Date de Début]],4)+Tab_bdd[[#This Row],[Durée]],DATE(YEAR(I72)+A72,MONTH(I72),DAY(I72)-1)))),"???")</f>
        <v/>
      </c>
      <c r="L72" s="13"/>
      <c r="M72" s="15"/>
      <c r="N72" s="16"/>
      <c r="O72" s="13"/>
      <c r="P7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87-87--------P--</v>
      </c>
      <c r="AB72" s="24"/>
      <c r="AC72" s="24"/>
      <c r="AD72" s="24"/>
      <c r="AE72" s="24"/>
      <c r="AF72" s="24"/>
      <c r="AG72" s="24"/>
      <c r="AH72" s="24"/>
      <c r="AI72" s="24"/>
      <c r="AJ72" s="25"/>
      <c r="AK72" s="24"/>
      <c r="AL72" s="26"/>
      <c r="AM72" s="24"/>
      <c r="AN72" s="27"/>
      <c r="AO72" s="28"/>
      <c r="AP72" s="24"/>
      <c r="AQ72" s="23"/>
    </row>
    <row r="73" spans="1:43" x14ac:dyDescent="0.25">
      <c r="A73" s="12">
        <v>88</v>
      </c>
      <c r="B73" s="13"/>
      <c r="C73" s="13"/>
      <c r="D73" s="13" t="str">
        <f t="shared" si="2"/>
        <v>88--</v>
      </c>
      <c r="E73" s="13"/>
      <c r="F73" s="13"/>
      <c r="G73" s="13"/>
      <c r="H73" s="13"/>
      <c r="I73" s="8"/>
      <c r="J73" s="13" t="s">
        <v>42</v>
      </c>
      <c r="K73" s="14" t="str">
        <f>IFERROR(IF(COUNTA(I73:J73)&lt;&gt;2,"",IF(J73="P","Perpétuité",IF(ISTEXT(I73),LEFT(Tab_bdd[[#This Row],[Date de Début]],6)&amp;RIGHT(Tab_bdd[[#This Row],[Date de Début]],4)+Tab_bdd[[#This Row],[Durée]],DATE(YEAR(I73)+A73,MONTH(I73),DAY(I73)-1)))),"???")</f>
        <v/>
      </c>
      <c r="L73" s="13"/>
      <c r="M73" s="15"/>
      <c r="N73" s="16"/>
      <c r="O73" s="13"/>
      <c r="P7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88-88--------P--</v>
      </c>
      <c r="AB73" s="24"/>
      <c r="AC73" s="24"/>
      <c r="AD73" s="24"/>
      <c r="AE73" s="24"/>
      <c r="AF73" s="24"/>
      <c r="AG73" s="24"/>
      <c r="AH73" s="24"/>
      <c r="AI73" s="24"/>
      <c r="AJ73" s="25"/>
      <c r="AK73" s="24"/>
      <c r="AL73" s="26"/>
      <c r="AM73" s="24"/>
      <c r="AN73" s="27"/>
      <c r="AO73" s="28"/>
      <c r="AP73" s="24"/>
      <c r="AQ73" s="23"/>
    </row>
    <row r="74" spans="1:43" x14ac:dyDescent="0.25">
      <c r="A74" s="12">
        <v>89</v>
      </c>
      <c r="B74" s="13"/>
      <c r="C74" s="13"/>
      <c r="D74" s="13" t="str">
        <f t="shared" si="2"/>
        <v>89--</v>
      </c>
      <c r="E74" s="13"/>
      <c r="F74" s="13"/>
      <c r="G74" s="13"/>
      <c r="H74" s="13"/>
      <c r="I74" s="8"/>
      <c r="J74" s="13" t="s">
        <v>42</v>
      </c>
      <c r="K74" s="14" t="str">
        <f>IFERROR(IF(COUNTA(I74:J74)&lt;&gt;2,"",IF(J74="P","Perpétuité",IF(ISTEXT(I74),LEFT(Tab_bdd[[#This Row],[Date de Début]],6)&amp;RIGHT(Tab_bdd[[#This Row],[Date de Début]],4)+Tab_bdd[[#This Row],[Durée]],DATE(YEAR(I74)+A74,MONTH(I74),DAY(I74)-1)))),"???")</f>
        <v/>
      </c>
      <c r="L74" s="13"/>
      <c r="M74" s="15"/>
      <c r="N74" s="16"/>
      <c r="O74" s="13"/>
      <c r="P7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89-89--------P--</v>
      </c>
      <c r="AB74" s="24"/>
      <c r="AC74" s="24"/>
      <c r="AD74" s="24"/>
      <c r="AE74" s="24"/>
      <c r="AF74" s="24"/>
      <c r="AG74" s="24"/>
      <c r="AH74" s="24"/>
      <c r="AI74" s="24"/>
      <c r="AJ74" s="25"/>
      <c r="AK74" s="24"/>
      <c r="AL74" s="26"/>
      <c r="AM74" s="24"/>
      <c r="AN74" s="27"/>
      <c r="AO74" s="28"/>
      <c r="AP74" s="24"/>
      <c r="AQ74" s="23"/>
    </row>
    <row r="75" spans="1:43" x14ac:dyDescent="0.25">
      <c r="A75" s="12">
        <v>90</v>
      </c>
      <c r="B75" s="13"/>
      <c r="C75" s="13"/>
      <c r="D75" s="13" t="str">
        <f t="shared" si="2"/>
        <v>90--</v>
      </c>
      <c r="E75" s="13"/>
      <c r="F75" s="13"/>
      <c r="G75" s="13"/>
      <c r="H75" s="13"/>
      <c r="I75" s="8"/>
      <c r="J75" s="13" t="s">
        <v>42</v>
      </c>
      <c r="K75" s="14" t="str">
        <f>IFERROR(IF(COUNTA(I75:J75)&lt;&gt;2,"",IF(J75="P","Perpétuité",IF(ISTEXT(I75),LEFT(Tab_bdd[[#This Row],[Date de Début]],6)&amp;RIGHT(Tab_bdd[[#This Row],[Date de Début]],4)+Tab_bdd[[#This Row],[Durée]],DATE(YEAR(I75)+A75,MONTH(I75),DAY(I75)-1)))),"???")</f>
        <v/>
      </c>
      <c r="L75" s="13"/>
      <c r="M75" s="15"/>
      <c r="N75" s="16"/>
      <c r="O75" s="13"/>
      <c r="P7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90-90--------P--</v>
      </c>
      <c r="AB75" s="24"/>
      <c r="AC75" s="24"/>
      <c r="AD75" s="24"/>
      <c r="AE75" s="24"/>
      <c r="AF75" s="24"/>
      <c r="AG75" s="24"/>
      <c r="AH75" s="24"/>
      <c r="AI75" s="24"/>
      <c r="AJ75" s="25"/>
      <c r="AK75" s="24"/>
      <c r="AL75" s="26"/>
      <c r="AM75" s="24"/>
      <c r="AN75" s="27"/>
      <c r="AO75" s="28"/>
      <c r="AP75" s="24"/>
      <c r="AQ75" s="23"/>
    </row>
    <row r="76" spans="1:43" x14ac:dyDescent="0.25">
      <c r="A76" s="12">
        <v>91</v>
      </c>
      <c r="B76" s="13"/>
      <c r="C76" s="13"/>
      <c r="D76" s="13" t="str">
        <f t="shared" si="2"/>
        <v>91--</v>
      </c>
      <c r="E76" s="13"/>
      <c r="F76" s="13"/>
      <c r="G76" s="13"/>
      <c r="H76" s="13"/>
      <c r="I76" s="8"/>
      <c r="J76" s="13" t="s">
        <v>42</v>
      </c>
      <c r="K76" s="14" t="str">
        <f>IFERROR(IF(COUNTA(I76:J76)&lt;&gt;2,"",IF(J76="P","Perpétuité",IF(ISTEXT(I76),LEFT(Tab_bdd[[#This Row],[Date de Début]],6)&amp;RIGHT(Tab_bdd[[#This Row],[Date de Début]],4)+Tab_bdd[[#This Row],[Durée]],DATE(YEAR(I76)+A76,MONTH(I76),DAY(I76)-1)))),"???")</f>
        <v/>
      </c>
      <c r="L76" s="13"/>
      <c r="M76" s="15"/>
      <c r="N76" s="16"/>
      <c r="O76" s="13"/>
      <c r="P7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91-91--------P--</v>
      </c>
      <c r="AB76" s="24"/>
      <c r="AC76" s="24"/>
      <c r="AD76" s="24"/>
      <c r="AE76" s="24"/>
      <c r="AF76" s="24"/>
      <c r="AG76" s="24"/>
      <c r="AH76" s="24"/>
      <c r="AI76" s="24"/>
      <c r="AJ76" s="25"/>
      <c r="AK76" s="24"/>
      <c r="AL76" s="26"/>
      <c r="AM76" s="24"/>
      <c r="AN76" s="27"/>
      <c r="AO76" s="28"/>
      <c r="AP76" s="24"/>
      <c r="AQ76" s="23"/>
    </row>
    <row r="77" spans="1:43" x14ac:dyDescent="0.25">
      <c r="A77" s="12">
        <v>92</v>
      </c>
      <c r="B77" s="13"/>
      <c r="C77" s="13"/>
      <c r="D77" s="13" t="str">
        <f t="shared" si="2"/>
        <v>92--</v>
      </c>
      <c r="E77" s="13"/>
      <c r="F77" s="13"/>
      <c r="G77" s="13"/>
      <c r="H77" s="13"/>
      <c r="I77" s="8"/>
      <c r="J77" s="13" t="s">
        <v>42</v>
      </c>
      <c r="K77" s="14" t="str">
        <f>IFERROR(IF(COUNTA(I77:J77)&lt;&gt;2,"",IF(J77="P","Perpétuité",IF(ISTEXT(I77),LEFT(Tab_bdd[[#This Row],[Date de Début]],6)&amp;RIGHT(Tab_bdd[[#This Row],[Date de Début]],4)+Tab_bdd[[#This Row],[Durée]],DATE(YEAR(I77)+A77,MONTH(I77),DAY(I77)-1)))),"???")</f>
        <v/>
      </c>
      <c r="L77" s="13"/>
      <c r="M77" s="15"/>
      <c r="N77" s="16"/>
      <c r="O77" s="13" t="s">
        <v>59</v>
      </c>
      <c r="P7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92-92--------P--Remplacé par le N°415</v>
      </c>
      <c r="AB77" s="24"/>
      <c r="AC77" s="24"/>
      <c r="AD77" s="24"/>
      <c r="AE77" s="24"/>
      <c r="AF77" s="24"/>
      <c r="AG77" s="24"/>
      <c r="AH77" s="24"/>
      <c r="AI77" s="24"/>
      <c r="AJ77" s="25"/>
      <c r="AK77" s="24"/>
      <c r="AL77" s="26"/>
      <c r="AM77" s="24"/>
      <c r="AN77" s="27"/>
      <c r="AO77" s="28"/>
      <c r="AP77" s="24"/>
      <c r="AQ77" s="23"/>
    </row>
    <row r="78" spans="1:43" x14ac:dyDescent="0.25">
      <c r="A78" s="12">
        <v>93</v>
      </c>
      <c r="B78" s="13"/>
      <c r="C78" s="13"/>
      <c r="D78" s="13" t="str">
        <f t="shared" si="2"/>
        <v>93--</v>
      </c>
      <c r="E78" s="13"/>
      <c r="F78" s="13"/>
      <c r="G78" s="13"/>
      <c r="H78" s="13"/>
      <c r="I78" s="8"/>
      <c r="J78" s="13" t="s">
        <v>42</v>
      </c>
      <c r="K78" s="14" t="str">
        <f>IFERROR(IF(COUNTA(I78:J78)&lt;&gt;2,"",IF(J78="P","Perpétuité",IF(ISTEXT(I78),LEFT(Tab_bdd[[#This Row],[Date de Début]],6)&amp;RIGHT(Tab_bdd[[#This Row],[Date de Début]],4)+Tab_bdd[[#This Row],[Durée]],DATE(YEAR(I78)+A78,MONTH(I78),DAY(I78)-1)))),"???")</f>
        <v/>
      </c>
      <c r="L78" s="13"/>
      <c r="M78" s="15"/>
      <c r="N78" s="16"/>
      <c r="O78" s="13"/>
      <c r="P7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93-93--------P--</v>
      </c>
      <c r="AB78" s="24"/>
      <c r="AC78" s="24"/>
      <c r="AD78" s="24"/>
      <c r="AE78" s="24"/>
      <c r="AF78" s="24"/>
      <c r="AG78" s="24"/>
      <c r="AH78" s="24"/>
      <c r="AI78" s="24"/>
      <c r="AJ78" s="25"/>
      <c r="AK78" s="24"/>
      <c r="AL78" s="26"/>
      <c r="AM78" s="24"/>
      <c r="AN78" s="27"/>
      <c r="AO78" s="28"/>
      <c r="AP78" s="24"/>
      <c r="AQ78" s="23"/>
    </row>
    <row r="79" spans="1:43" x14ac:dyDescent="0.25">
      <c r="A79" s="12">
        <v>94</v>
      </c>
      <c r="B79" s="13"/>
      <c r="C79" s="13"/>
      <c r="D79" s="13" t="str">
        <f t="shared" si="2"/>
        <v>94--</v>
      </c>
      <c r="E79" s="13"/>
      <c r="F79" s="13"/>
      <c r="G79" s="13"/>
      <c r="H79" s="13"/>
      <c r="I79" s="8"/>
      <c r="J79" s="13" t="s">
        <v>42</v>
      </c>
      <c r="K79" s="14" t="str">
        <f>IFERROR(IF(COUNTA(I79:J79)&lt;&gt;2,"",IF(J79="P","Perpétuité",IF(ISTEXT(I79),LEFT(Tab_bdd[[#This Row],[Date de Début]],6)&amp;RIGHT(Tab_bdd[[#This Row],[Date de Début]],4)+Tab_bdd[[#This Row],[Durée]],DATE(YEAR(I79)+A79,MONTH(I79),DAY(I79)-1)))),"???")</f>
        <v/>
      </c>
      <c r="L79" s="13"/>
      <c r="M79" s="15"/>
      <c r="N79" s="16"/>
      <c r="O79" s="13"/>
      <c r="P7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94-94--------P--</v>
      </c>
      <c r="AB79" s="24"/>
      <c r="AC79" s="24"/>
      <c r="AD79" s="24"/>
      <c r="AE79" s="24"/>
      <c r="AF79" s="24"/>
      <c r="AG79" s="24"/>
      <c r="AH79" s="24"/>
      <c r="AI79" s="24"/>
      <c r="AJ79" s="25"/>
      <c r="AK79" s="24"/>
      <c r="AL79" s="26"/>
      <c r="AM79" s="24"/>
      <c r="AN79" s="27"/>
      <c r="AO79" s="28"/>
      <c r="AP79" s="24"/>
      <c r="AQ79" s="23"/>
    </row>
    <row r="80" spans="1:43" x14ac:dyDescent="0.25">
      <c r="A80" s="12">
        <v>95</v>
      </c>
      <c r="B80" s="13"/>
      <c r="C80" s="13"/>
      <c r="D80" s="13" t="str">
        <f t="shared" si="2"/>
        <v>95--</v>
      </c>
      <c r="E80" s="13"/>
      <c r="F80" s="13"/>
      <c r="G80" s="13"/>
      <c r="H80" s="13"/>
      <c r="I80" s="8"/>
      <c r="J80" s="13" t="s">
        <v>42</v>
      </c>
      <c r="K80" s="14" t="str">
        <f>IFERROR(IF(COUNTA(I80:J80)&lt;&gt;2,"",IF(J80="P","Perpétuité",IF(ISTEXT(I80),LEFT(Tab_bdd[[#This Row],[Date de Début]],6)&amp;RIGHT(Tab_bdd[[#This Row],[Date de Début]],4)+Tab_bdd[[#This Row],[Durée]],DATE(YEAR(I80)+A80,MONTH(I80),DAY(I80)-1)))),"???")</f>
        <v/>
      </c>
      <c r="L80" s="13"/>
      <c r="M80" s="15"/>
      <c r="N80" s="16"/>
      <c r="O80" s="13"/>
      <c r="P8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95-95--------P--</v>
      </c>
      <c r="AB80" s="24"/>
      <c r="AC80" s="24"/>
      <c r="AD80" s="24"/>
      <c r="AE80" s="24"/>
      <c r="AF80" s="24"/>
      <c r="AG80" s="24"/>
      <c r="AH80" s="24"/>
      <c r="AI80" s="24"/>
      <c r="AJ80" s="25"/>
      <c r="AK80" s="24"/>
      <c r="AL80" s="26"/>
      <c r="AM80" s="24"/>
      <c r="AN80" s="27"/>
      <c r="AO80" s="28"/>
      <c r="AP80" s="24"/>
      <c r="AQ80" s="23"/>
    </row>
    <row r="81" spans="1:43" x14ac:dyDescent="0.25">
      <c r="A81" s="12">
        <v>96</v>
      </c>
      <c r="B81" s="13"/>
      <c r="C81" s="13"/>
      <c r="D81" s="13" t="str">
        <f t="shared" si="2"/>
        <v>96--</v>
      </c>
      <c r="E81" s="13"/>
      <c r="F81" s="13"/>
      <c r="G81" s="13"/>
      <c r="H81" s="13"/>
      <c r="I81" s="8"/>
      <c r="J81" s="13" t="s">
        <v>42</v>
      </c>
      <c r="K81" s="14" t="str">
        <f>IFERROR(IF(COUNTA(I81:J81)&lt;&gt;2,"",IF(J81="P","Perpétuité",IF(ISTEXT(I81),LEFT(Tab_bdd[[#This Row],[Date de Début]],6)&amp;RIGHT(Tab_bdd[[#This Row],[Date de Début]],4)+Tab_bdd[[#This Row],[Durée]],DATE(YEAR(I81)+A81,MONTH(I81),DAY(I81)-1)))),"???")</f>
        <v/>
      </c>
      <c r="L81" s="13"/>
      <c r="M81" s="15"/>
      <c r="N81" s="16"/>
      <c r="O81" s="13"/>
      <c r="P8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96-96--------P--</v>
      </c>
      <c r="AB81" s="24"/>
      <c r="AC81" s="24"/>
      <c r="AD81" s="24"/>
      <c r="AE81" s="24"/>
      <c r="AF81" s="24"/>
      <c r="AG81" s="24"/>
      <c r="AH81" s="24"/>
      <c r="AI81" s="24"/>
      <c r="AJ81" s="25"/>
      <c r="AK81" s="24"/>
      <c r="AL81" s="26"/>
      <c r="AM81" s="24"/>
      <c r="AN81" s="27"/>
      <c r="AO81" s="28"/>
      <c r="AP81" s="24"/>
      <c r="AQ81" s="23"/>
    </row>
    <row r="82" spans="1:43" x14ac:dyDescent="0.25">
      <c r="A82" s="12">
        <v>97</v>
      </c>
      <c r="B82" s="13"/>
      <c r="C82" s="13"/>
      <c r="D82" s="13" t="str">
        <f t="shared" si="2"/>
        <v>97--</v>
      </c>
      <c r="E82" s="13"/>
      <c r="F82" s="13"/>
      <c r="G82" s="13"/>
      <c r="H82" s="13"/>
      <c r="I82" s="8"/>
      <c r="J82" s="13" t="s">
        <v>42</v>
      </c>
      <c r="K82" s="14" t="str">
        <f>IFERROR(IF(COUNTA(I82:J82)&lt;&gt;2,"",IF(J82="P","Perpétuité",IF(ISTEXT(I82),LEFT(Tab_bdd[[#This Row],[Date de Début]],6)&amp;RIGHT(Tab_bdd[[#This Row],[Date de Début]],4)+Tab_bdd[[#This Row],[Durée]],DATE(YEAR(I82)+A82,MONTH(I82),DAY(I82)-1)))),"???")</f>
        <v/>
      </c>
      <c r="L82" s="13"/>
      <c r="M82" s="15"/>
      <c r="N82" s="16"/>
      <c r="O82" s="13"/>
      <c r="P8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97-97--------P--</v>
      </c>
      <c r="AB82" s="24"/>
      <c r="AC82" s="24"/>
      <c r="AD82" s="24"/>
      <c r="AE82" s="24"/>
      <c r="AF82" s="24"/>
      <c r="AG82" s="24"/>
      <c r="AH82" s="24"/>
      <c r="AI82" s="24"/>
      <c r="AJ82" s="25"/>
      <c r="AK82" s="24"/>
      <c r="AL82" s="26"/>
      <c r="AM82" s="24"/>
      <c r="AN82" s="27"/>
      <c r="AO82" s="28"/>
      <c r="AP82" s="24"/>
      <c r="AQ82" s="23"/>
    </row>
    <row r="83" spans="1:43" x14ac:dyDescent="0.25">
      <c r="A83" s="12">
        <v>98</v>
      </c>
      <c r="B83" s="13"/>
      <c r="C83" s="13"/>
      <c r="D83" s="13" t="str">
        <f t="shared" si="2"/>
        <v>98--</v>
      </c>
      <c r="E83" s="13"/>
      <c r="F83" s="13"/>
      <c r="G83" s="13"/>
      <c r="H83" s="13"/>
      <c r="I83" s="8"/>
      <c r="J83" s="13" t="s">
        <v>42</v>
      </c>
      <c r="K83" s="14" t="str">
        <f>IFERROR(IF(COUNTA(I83:J83)&lt;&gt;2,"",IF(J83="P","Perpétuité",IF(ISTEXT(I83),LEFT(Tab_bdd[[#This Row],[Date de Début]],6)&amp;RIGHT(Tab_bdd[[#This Row],[Date de Début]],4)+Tab_bdd[[#This Row],[Durée]],DATE(YEAR(I83)+A83,MONTH(I83),DAY(I83)-1)))),"???")</f>
        <v/>
      </c>
      <c r="L83" s="13"/>
      <c r="M83" s="15"/>
      <c r="N83" s="16"/>
      <c r="O83" s="13" t="s">
        <v>60</v>
      </c>
      <c r="P8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98-98--------P--Famille de Mme Dujardin</v>
      </c>
      <c r="AB83" s="24"/>
      <c r="AC83" s="24"/>
      <c r="AD83" s="24"/>
      <c r="AE83" s="24"/>
      <c r="AF83" s="24"/>
      <c r="AG83" s="24"/>
      <c r="AH83" s="24"/>
      <c r="AI83" s="24"/>
      <c r="AJ83" s="25"/>
      <c r="AK83" s="24"/>
      <c r="AL83" s="26"/>
      <c r="AM83" s="24"/>
      <c r="AN83" s="27"/>
      <c r="AO83" s="28"/>
      <c r="AP83" s="24"/>
      <c r="AQ83" s="23"/>
    </row>
    <row r="84" spans="1:43" x14ac:dyDescent="0.25">
      <c r="A84" s="12">
        <v>99</v>
      </c>
      <c r="B84" s="13"/>
      <c r="C84" s="13"/>
      <c r="D84" s="13" t="str">
        <f t="shared" si="2"/>
        <v>99--</v>
      </c>
      <c r="E84" s="13"/>
      <c r="F84" s="13"/>
      <c r="G84" s="13"/>
      <c r="H84" s="13"/>
      <c r="I84" s="8"/>
      <c r="J84" s="13" t="s">
        <v>42</v>
      </c>
      <c r="K84" s="14" t="str">
        <f>IFERROR(IF(COUNTA(I84:J84)&lt;&gt;2,"",IF(J84="P","Perpétuité",IF(ISTEXT(I84),LEFT(Tab_bdd[[#This Row],[Date de Début]],6)&amp;RIGHT(Tab_bdd[[#This Row],[Date de Début]],4)+Tab_bdd[[#This Row],[Durée]],DATE(YEAR(I84)+A84,MONTH(I84),DAY(I84)-1)))),"???")</f>
        <v/>
      </c>
      <c r="L84" s="13"/>
      <c r="M84" s="15"/>
      <c r="N84" s="16"/>
      <c r="O84" s="13"/>
      <c r="P8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99-99--------P--</v>
      </c>
      <c r="AB84" s="24"/>
      <c r="AC84" s="24"/>
      <c r="AD84" s="24"/>
      <c r="AE84" s="24"/>
      <c r="AF84" s="24"/>
      <c r="AG84" s="24"/>
      <c r="AH84" s="24"/>
      <c r="AI84" s="24"/>
      <c r="AJ84" s="25"/>
      <c r="AK84" s="24"/>
      <c r="AL84" s="26"/>
      <c r="AM84" s="24"/>
      <c r="AN84" s="27"/>
      <c r="AO84" s="28"/>
      <c r="AP84" s="24"/>
      <c r="AQ84" s="23"/>
    </row>
    <row r="85" spans="1:43" x14ac:dyDescent="0.25">
      <c r="A85" s="12">
        <v>100</v>
      </c>
      <c r="B85" s="13"/>
      <c r="C85" s="13"/>
      <c r="D85" s="13" t="str">
        <f t="shared" si="2"/>
        <v>100--</v>
      </c>
      <c r="E85" s="13"/>
      <c r="F85" s="13"/>
      <c r="G85" s="13"/>
      <c r="H85" s="13"/>
      <c r="I85" s="8"/>
      <c r="J85" s="13" t="s">
        <v>42</v>
      </c>
      <c r="K85" s="14" t="str">
        <f>IFERROR(IF(COUNTA(I85:J85)&lt;&gt;2,"",IF(J85="P","Perpétuité",IF(ISTEXT(I85),LEFT(Tab_bdd[[#This Row],[Date de Début]],6)&amp;RIGHT(Tab_bdd[[#This Row],[Date de Début]],4)+Tab_bdd[[#This Row],[Durée]],DATE(YEAR(I85)+A85,MONTH(I85),DAY(I85)-1)))),"???")</f>
        <v/>
      </c>
      <c r="L85" s="13"/>
      <c r="M85" s="15"/>
      <c r="N85" s="16"/>
      <c r="O85" s="13"/>
      <c r="P8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100-100--------P--</v>
      </c>
      <c r="AB85" s="24"/>
      <c r="AC85" s="24"/>
      <c r="AD85" s="24"/>
      <c r="AE85" s="24"/>
      <c r="AF85" s="24"/>
      <c r="AG85" s="24"/>
      <c r="AH85" s="24"/>
      <c r="AI85" s="24"/>
      <c r="AJ85" s="25"/>
      <c r="AK85" s="24"/>
      <c r="AL85" s="26"/>
      <c r="AM85" s="24"/>
      <c r="AN85" s="27"/>
      <c r="AO85" s="28"/>
      <c r="AP85" s="24"/>
      <c r="AQ85" s="23"/>
    </row>
    <row r="86" spans="1:43" x14ac:dyDescent="0.25">
      <c r="A86" s="12">
        <v>101</v>
      </c>
      <c r="B86" s="13"/>
      <c r="C86" s="13"/>
      <c r="D86" s="13" t="str">
        <f t="shared" si="2"/>
        <v>101--</v>
      </c>
      <c r="E86" s="13"/>
      <c r="F86" s="13"/>
      <c r="G86" s="13"/>
      <c r="H86" s="13"/>
      <c r="I86" s="8"/>
      <c r="J86" s="13" t="s">
        <v>42</v>
      </c>
      <c r="K86" s="14" t="str">
        <f>IFERROR(IF(COUNTA(I86:J86)&lt;&gt;2,"",IF(J86="P","Perpétuité",IF(ISTEXT(I86),LEFT(Tab_bdd[[#This Row],[Date de Début]],6)&amp;RIGHT(Tab_bdd[[#This Row],[Date de Début]],4)+Tab_bdd[[#This Row],[Durée]],DATE(YEAR(I86)+A86,MONTH(I86),DAY(I86)-1)))),"???")</f>
        <v/>
      </c>
      <c r="L86" s="13"/>
      <c r="M86" s="15"/>
      <c r="N86" s="16"/>
      <c r="O86" s="13"/>
      <c r="P8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101-101--------P--</v>
      </c>
      <c r="AB86" s="24"/>
      <c r="AC86" s="24"/>
      <c r="AD86" s="24"/>
      <c r="AE86" s="24"/>
      <c r="AF86" s="24"/>
      <c r="AG86" s="24"/>
      <c r="AH86" s="24"/>
      <c r="AI86" s="24"/>
      <c r="AJ86" s="25"/>
      <c r="AK86" s="24"/>
      <c r="AL86" s="26"/>
      <c r="AM86" s="24"/>
      <c r="AN86" s="27"/>
      <c r="AO86" s="28"/>
      <c r="AP86" s="24"/>
      <c r="AQ86" s="23"/>
    </row>
    <row r="87" spans="1:43" x14ac:dyDescent="0.25">
      <c r="A87" s="12">
        <v>102</v>
      </c>
      <c r="B87" s="13"/>
      <c r="C87" s="13"/>
      <c r="D87" s="13" t="str">
        <f t="shared" si="2"/>
        <v>102--</v>
      </c>
      <c r="E87" s="13"/>
      <c r="F87" s="13"/>
      <c r="G87" s="13"/>
      <c r="H87" s="13"/>
      <c r="I87" s="8"/>
      <c r="J87" s="13" t="s">
        <v>42</v>
      </c>
      <c r="K87" s="14" t="str">
        <f>IFERROR(IF(COUNTA(I87:J87)&lt;&gt;2,"",IF(J87="P","Perpétuité",IF(ISTEXT(I87),LEFT(Tab_bdd[[#This Row],[Date de Début]],6)&amp;RIGHT(Tab_bdd[[#This Row],[Date de Début]],4)+Tab_bdd[[#This Row],[Durée]],DATE(YEAR(I87)+A87,MONTH(I87),DAY(I87)-1)))),"???")</f>
        <v/>
      </c>
      <c r="L87" s="13"/>
      <c r="M87" s="15"/>
      <c r="N87" s="16"/>
      <c r="O87" s="13"/>
      <c r="P8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102-102--------P--</v>
      </c>
      <c r="AB87" s="24"/>
      <c r="AC87" s="24"/>
      <c r="AD87" s="24"/>
      <c r="AE87" s="24"/>
      <c r="AF87" s="24"/>
      <c r="AG87" s="24"/>
      <c r="AH87" s="24"/>
      <c r="AI87" s="24"/>
      <c r="AJ87" s="25"/>
      <c r="AK87" s="24"/>
      <c r="AL87" s="26"/>
      <c r="AM87" s="24"/>
      <c r="AN87" s="27"/>
      <c r="AO87" s="28"/>
      <c r="AP87" s="24"/>
      <c r="AQ87" s="23"/>
    </row>
    <row r="88" spans="1:43" x14ac:dyDescent="0.25">
      <c r="A88" s="12">
        <v>103</v>
      </c>
      <c r="B88" s="13"/>
      <c r="C88" s="13"/>
      <c r="D88" s="13" t="str">
        <f t="shared" si="2"/>
        <v>103--</v>
      </c>
      <c r="E88" s="13"/>
      <c r="F88" s="13"/>
      <c r="G88" s="13"/>
      <c r="H88" s="13"/>
      <c r="I88" s="8"/>
      <c r="J88" s="13" t="s">
        <v>42</v>
      </c>
      <c r="K88" s="14" t="str">
        <f>IFERROR(IF(COUNTA(I88:J88)&lt;&gt;2,"",IF(J88="P","Perpétuité",IF(ISTEXT(I88),LEFT(Tab_bdd[[#This Row],[Date de Début]],6)&amp;RIGHT(Tab_bdd[[#This Row],[Date de Début]],4)+Tab_bdd[[#This Row],[Durée]],DATE(YEAR(I88)+A88,MONTH(I88),DAY(I88)-1)))),"???")</f>
        <v/>
      </c>
      <c r="L88" s="13"/>
      <c r="M88" s="15"/>
      <c r="N88" s="16"/>
      <c r="O88" s="13"/>
      <c r="P8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103-103--------P--</v>
      </c>
      <c r="AB88" s="24"/>
      <c r="AC88" s="24"/>
      <c r="AD88" s="24"/>
      <c r="AE88" s="24"/>
      <c r="AF88" s="24"/>
      <c r="AG88" s="24"/>
      <c r="AH88" s="24"/>
      <c r="AI88" s="24"/>
      <c r="AJ88" s="25"/>
      <c r="AK88" s="24"/>
      <c r="AL88" s="26"/>
      <c r="AM88" s="24"/>
      <c r="AN88" s="27"/>
      <c r="AO88" s="28"/>
      <c r="AP88" s="24"/>
      <c r="AQ88" s="23"/>
    </row>
    <row r="89" spans="1:43" x14ac:dyDescent="0.25">
      <c r="A89" s="12">
        <v>104</v>
      </c>
      <c r="B89" s="13"/>
      <c r="C89" s="13"/>
      <c r="D89" s="13" t="str">
        <f t="shared" si="2"/>
        <v>104--</v>
      </c>
      <c r="E89" s="13"/>
      <c r="F89" s="13"/>
      <c r="G89" s="13"/>
      <c r="H89" s="13"/>
      <c r="I89" s="8"/>
      <c r="J89" s="13" t="s">
        <v>42</v>
      </c>
      <c r="K89" s="14" t="str">
        <f>IFERROR(IF(COUNTA(I89:J89)&lt;&gt;2,"",IF(J89="P","Perpétuité",IF(ISTEXT(I89),LEFT(Tab_bdd[[#This Row],[Date de Début]],6)&amp;RIGHT(Tab_bdd[[#This Row],[Date de Début]],4)+Tab_bdd[[#This Row],[Durée]],DATE(YEAR(I89)+A89,MONTH(I89),DAY(I89)-1)))),"???")</f>
        <v/>
      </c>
      <c r="L89" s="13"/>
      <c r="M89" s="15"/>
      <c r="N89" s="16"/>
      <c r="O89" s="13"/>
      <c r="P8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104-104--------P--</v>
      </c>
      <c r="AB89" s="24"/>
      <c r="AC89" s="24"/>
      <c r="AD89" s="24"/>
      <c r="AE89" s="24"/>
      <c r="AF89" s="24"/>
      <c r="AG89" s="24"/>
      <c r="AH89" s="24"/>
      <c r="AI89" s="24"/>
      <c r="AJ89" s="25"/>
      <c r="AK89" s="24"/>
      <c r="AL89" s="26"/>
      <c r="AM89" s="24"/>
      <c r="AN89" s="27"/>
      <c r="AO89" s="28"/>
      <c r="AP89" s="24"/>
      <c r="AQ89" s="23"/>
    </row>
    <row r="90" spans="1:43" x14ac:dyDescent="0.25">
      <c r="A90" s="12">
        <v>105</v>
      </c>
      <c r="B90" s="13"/>
      <c r="C90" s="13"/>
      <c r="D90" s="13" t="str">
        <f t="shared" si="2"/>
        <v>105--</v>
      </c>
      <c r="E90" s="13"/>
      <c r="F90" s="13"/>
      <c r="G90" s="13"/>
      <c r="H90" s="13"/>
      <c r="I90" s="8"/>
      <c r="J90" s="13" t="s">
        <v>42</v>
      </c>
      <c r="K90" s="14" t="str">
        <f>IFERROR(IF(COUNTA(I90:J90)&lt;&gt;2,"",IF(J90="P","Perpétuité",IF(ISTEXT(I90),LEFT(Tab_bdd[[#This Row],[Date de Début]],6)&amp;RIGHT(Tab_bdd[[#This Row],[Date de Début]],4)+Tab_bdd[[#This Row],[Durée]],DATE(YEAR(I90)+A90,MONTH(I90),DAY(I90)-1)))),"???")</f>
        <v/>
      </c>
      <c r="L90" s="13"/>
      <c r="M90" s="15"/>
      <c r="N90" s="16"/>
      <c r="O90" s="13"/>
      <c r="P9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105-105--------P--</v>
      </c>
      <c r="AB90" s="24"/>
      <c r="AC90" s="24"/>
      <c r="AD90" s="24"/>
      <c r="AE90" s="24"/>
      <c r="AF90" s="24"/>
      <c r="AG90" s="24"/>
      <c r="AH90" s="24"/>
      <c r="AI90" s="24"/>
      <c r="AJ90" s="25"/>
      <c r="AK90" s="24"/>
      <c r="AL90" s="26"/>
      <c r="AM90" s="24"/>
      <c r="AN90" s="27"/>
      <c r="AO90" s="28"/>
      <c r="AP90" s="24"/>
      <c r="AQ90" s="23"/>
    </row>
    <row r="91" spans="1:43" x14ac:dyDescent="0.25">
      <c r="A91" s="12">
        <v>106</v>
      </c>
      <c r="B91" s="13"/>
      <c r="C91" s="13"/>
      <c r="D91" s="13" t="str">
        <f t="shared" si="2"/>
        <v>106--</v>
      </c>
      <c r="E91" s="13"/>
      <c r="F91" s="13"/>
      <c r="G91" s="13"/>
      <c r="H91" s="13"/>
      <c r="I91" s="8"/>
      <c r="J91" s="13" t="s">
        <v>42</v>
      </c>
      <c r="K91" s="14" t="str">
        <f>IFERROR(IF(COUNTA(I91:J91)&lt;&gt;2,"",IF(J91="P","Perpétuité",IF(ISTEXT(I91),LEFT(Tab_bdd[[#This Row],[Date de Début]],6)&amp;RIGHT(Tab_bdd[[#This Row],[Date de Début]],4)+Tab_bdd[[#This Row],[Durée]],DATE(YEAR(I91)+A91,MONTH(I91),DAY(I91)-1)))),"???")</f>
        <v/>
      </c>
      <c r="L91" s="13"/>
      <c r="M91" s="15"/>
      <c r="N91" s="16"/>
      <c r="O91" s="13" t="s">
        <v>61</v>
      </c>
      <c r="P9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106-106--------P--1 Tombe famille Legeay-Taugourdeau N°115</v>
      </c>
      <c r="AB91" s="24"/>
      <c r="AC91" s="24"/>
      <c r="AD91" s="24"/>
      <c r="AE91" s="24"/>
      <c r="AF91" s="24"/>
      <c r="AG91" s="24"/>
      <c r="AH91" s="24"/>
      <c r="AI91" s="24"/>
      <c r="AJ91" s="25"/>
      <c r="AK91" s="24"/>
      <c r="AL91" s="26"/>
      <c r="AM91" s="24"/>
      <c r="AN91" s="27"/>
      <c r="AO91" s="28"/>
      <c r="AP91" s="24"/>
      <c r="AQ91" s="23"/>
    </row>
    <row r="92" spans="1:43" x14ac:dyDescent="0.25">
      <c r="A92" s="12">
        <v>107</v>
      </c>
      <c r="B92" s="13"/>
      <c r="C92" s="13"/>
      <c r="D92" s="13" t="str">
        <f t="shared" si="2"/>
        <v>107--</v>
      </c>
      <c r="E92" s="13"/>
      <c r="F92" s="13"/>
      <c r="G92" s="13"/>
      <c r="H92" s="13"/>
      <c r="I92" s="8"/>
      <c r="J92" s="13" t="s">
        <v>42</v>
      </c>
      <c r="K92" s="14" t="str">
        <f>IFERROR(IF(COUNTA(I92:J92)&lt;&gt;2,"",IF(J92="P","Perpétuité",IF(ISTEXT(I92),LEFT(Tab_bdd[[#This Row],[Date de Début]],6)&amp;RIGHT(Tab_bdd[[#This Row],[Date de Début]],4)+Tab_bdd[[#This Row],[Durée]],DATE(YEAR(I92)+A92,MONTH(I92),DAY(I92)-1)))),"???")</f>
        <v/>
      </c>
      <c r="L92" s="13"/>
      <c r="M92" s="15"/>
      <c r="N92" s="16"/>
      <c r="O92" s="13"/>
      <c r="P9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107-107--------P--</v>
      </c>
      <c r="AB92" s="24"/>
      <c r="AC92" s="24"/>
      <c r="AD92" s="24"/>
      <c r="AE92" s="24"/>
      <c r="AF92" s="24"/>
      <c r="AG92" s="24"/>
      <c r="AH92" s="24"/>
      <c r="AI92" s="24"/>
      <c r="AJ92" s="25"/>
      <c r="AK92" s="24"/>
      <c r="AL92" s="26"/>
      <c r="AM92" s="24"/>
      <c r="AN92" s="27"/>
      <c r="AO92" s="28"/>
      <c r="AP92" s="24"/>
      <c r="AQ92" s="23"/>
    </row>
    <row r="93" spans="1:43" x14ac:dyDescent="0.25">
      <c r="A93" s="12">
        <v>108</v>
      </c>
      <c r="B93" s="13"/>
      <c r="C93" s="13"/>
      <c r="D93" s="13" t="str">
        <f t="shared" si="2"/>
        <v>108--</v>
      </c>
      <c r="E93" s="13"/>
      <c r="F93" s="13"/>
      <c r="G93" s="13"/>
      <c r="H93" s="13"/>
      <c r="I93" s="8"/>
      <c r="J93" s="13" t="s">
        <v>42</v>
      </c>
      <c r="K93" s="14" t="str">
        <f>IFERROR(IF(COUNTA(I93:J93)&lt;&gt;2,"",IF(J93="P","Perpétuité",IF(ISTEXT(I93),LEFT(Tab_bdd[[#This Row],[Date de Début]],6)&amp;RIGHT(Tab_bdd[[#This Row],[Date de Début]],4)+Tab_bdd[[#This Row],[Durée]],DATE(YEAR(I93)+A93,MONTH(I93),DAY(I93)-1)))),"???")</f>
        <v/>
      </c>
      <c r="L93" s="13"/>
      <c r="M93" s="15"/>
      <c r="N93" s="16"/>
      <c r="O93" s="13" t="s">
        <v>62</v>
      </c>
      <c r="P9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108-108--------P--Annule le N°19</v>
      </c>
      <c r="AB93" s="24"/>
      <c r="AC93" s="24"/>
      <c r="AD93" s="24"/>
      <c r="AE93" s="24"/>
      <c r="AF93" s="24"/>
      <c r="AG93" s="24"/>
      <c r="AH93" s="24"/>
      <c r="AI93" s="24"/>
      <c r="AJ93" s="25"/>
      <c r="AK93" s="24"/>
      <c r="AL93" s="26"/>
      <c r="AM93" s="24"/>
      <c r="AN93" s="27"/>
      <c r="AO93" s="28"/>
      <c r="AP93" s="24"/>
      <c r="AQ93" s="23"/>
    </row>
    <row r="94" spans="1:43" x14ac:dyDescent="0.25">
      <c r="A94" s="12">
        <v>109</v>
      </c>
      <c r="B94" s="13"/>
      <c r="C94" s="13"/>
      <c r="D94" s="13" t="str">
        <f t="shared" si="2"/>
        <v>109--</v>
      </c>
      <c r="E94" s="13"/>
      <c r="F94" s="13"/>
      <c r="G94" s="13"/>
      <c r="H94" s="13"/>
      <c r="I94" s="8"/>
      <c r="J94" s="13" t="s">
        <v>42</v>
      </c>
      <c r="K94" s="14" t="str">
        <f>IFERROR(IF(COUNTA(I94:J94)&lt;&gt;2,"",IF(J94="P","Perpétuité",IF(ISTEXT(I94),LEFT(Tab_bdd[[#This Row],[Date de Début]],6)&amp;RIGHT(Tab_bdd[[#This Row],[Date de Début]],4)+Tab_bdd[[#This Row],[Durée]],DATE(YEAR(I94)+A94,MONTH(I94),DAY(I94)-1)))),"???")</f>
        <v/>
      </c>
      <c r="L94" s="13"/>
      <c r="M94" s="15"/>
      <c r="N94" s="16"/>
      <c r="O94" s="13"/>
      <c r="P9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109-109--------P--</v>
      </c>
      <c r="AB94" s="24"/>
      <c r="AC94" s="24"/>
      <c r="AD94" s="24"/>
      <c r="AE94" s="24"/>
      <c r="AF94" s="24"/>
      <c r="AG94" s="24"/>
      <c r="AH94" s="24"/>
      <c r="AI94" s="24"/>
      <c r="AJ94" s="25"/>
      <c r="AK94" s="24"/>
      <c r="AL94" s="26"/>
      <c r="AM94" s="24"/>
      <c r="AN94" s="27"/>
      <c r="AO94" s="28"/>
      <c r="AP94" s="24"/>
      <c r="AQ94" s="23"/>
    </row>
    <row r="95" spans="1:43" x14ac:dyDescent="0.25">
      <c r="A95" s="12">
        <v>110</v>
      </c>
      <c r="B95" s="13"/>
      <c r="C95" s="13"/>
      <c r="D95" s="13" t="str">
        <f t="shared" si="2"/>
        <v>110--</v>
      </c>
      <c r="E95" s="13"/>
      <c r="F95" s="13"/>
      <c r="G95" s="13"/>
      <c r="H95" s="13"/>
      <c r="I95" s="8"/>
      <c r="J95" s="13" t="s">
        <v>42</v>
      </c>
      <c r="K95" s="14" t="str">
        <f>IFERROR(IF(COUNTA(I95:J95)&lt;&gt;2,"",IF(J95="P","Perpétuité",IF(ISTEXT(I95),LEFT(Tab_bdd[[#This Row],[Date de Début]],6)&amp;RIGHT(Tab_bdd[[#This Row],[Date de Début]],4)+Tab_bdd[[#This Row],[Durée]],DATE(YEAR(I95)+A95,MONTH(I95),DAY(I95)-1)))),"???")</f>
        <v/>
      </c>
      <c r="L95" s="13"/>
      <c r="M95" s="15"/>
      <c r="N95" s="16"/>
      <c r="O95" s="13"/>
      <c r="P9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110-110--------P--</v>
      </c>
      <c r="AB95" s="24"/>
      <c r="AC95" s="24"/>
      <c r="AD95" s="24"/>
      <c r="AE95" s="24"/>
      <c r="AF95" s="24"/>
      <c r="AG95" s="24"/>
      <c r="AH95" s="24"/>
      <c r="AI95" s="24"/>
      <c r="AJ95" s="25"/>
      <c r="AK95" s="24"/>
      <c r="AL95" s="26"/>
      <c r="AM95" s="24"/>
      <c r="AN95" s="27"/>
      <c r="AO95" s="28"/>
      <c r="AP95" s="24"/>
      <c r="AQ95" s="23"/>
    </row>
    <row r="96" spans="1:43" x14ac:dyDescent="0.25">
      <c r="A96" s="12">
        <v>111</v>
      </c>
      <c r="B96" s="13"/>
      <c r="C96" s="13"/>
      <c r="D96" s="13" t="str">
        <f t="shared" si="2"/>
        <v>111--</v>
      </c>
      <c r="E96" s="13"/>
      <c r="F96" s="13"/>
      <c r="G96" s="13"/>
      <c r="H96" s="13"/>
      <c r="I96" s="8"/>
      <c r="J96" s="13" t="s">
        <v>42</v>
      </c>
      <c r="K96" s="14" t="str">
        <f>IFERROR(IF(COUNTA(I96:J96)&lt;&gt;2,"",IF(J96="P","Perpétuité",IF(ISTEXT(I96),LEFT(Tab_bdd[[#This Row],[Date de Début]],6)&amp;RIGHT(Tab_bdd[[#This Row],[Date de Début]],4)+Tab_bdd[[#This Row],[Durée]],DATE(YEAR(I96)+A96,MONTH(I96),DAY(I96)-1)))),"???")</f>
        <v/>
      </c>
      <c r="L96" s="13"/>
      <c r="M96" s="15"/>
      <c r="N96" s="16"/>
      <c r="O96" s="13" t="s">
        <v>63</v>
      </c>
      <c r="P9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111-111--------P--Voir le N°39</v>
      </c>
      <c r="AB96" s="24"/>
      <c r="AC96" s="24"/>
      <c r="AD96" s="24"/>
      <c r="AE96" s="24"/>
      <c r="AF96" s="24"/>
      <c r="AG96" s="24"/>
      <c r="AH96" s="24"/>
      <c r="AI96" s="24"/>
      <c r="AJ96" s="25"/>
      <c r="AK96" s="24"/>
      <c r="AL96" s="26"/>
      <c r="AM96" s="24"/>
      <c r="AN96" s="27"/>
      <c r="AO96" s="28"/>
      <c r="AP96" s="24"/>
      <c r="AQ96" s="23"/>
    </row>
    <row r="97" spans="1:43" x14ac:dyDescent="0.25">
      <c r="A97" s="12">
        <v>112</v>
      </c>
      <c r="B97" s="13"/>
      <c r="C97" s="13"/>
      <c r="D97" s="13" t="str">
        <f t="shared" si="2"/>
        <v>112--</v>
      </c>
      <c r="E97" s="13"/>
      <c r="F97" s="13"/>
      <c r="G97" s="13"/>
      <c r="H97" s="13"/>
      <c r="I97" s="8"/>
      <c r="J97" s="13" t="s">
        <v>42</v>
      </c>
      <c r="K97" s="14" t="str">
        <f>IFERROR(IF(COUNTA(I97:J97)&lt;&gt;2,"",IF(J97="P","Perpétuité",IF(ISTEXT(I97),LEFT(Tab_bdd[[#This Row],[Date de Début]],6)&amp;RIGHT(Tab_bdd[[#This Row],[Date de Début]],4)+Tab_bdd[[#This Row],[Durée]],DATE(YEAR(I97)+A97,MONTH(I97),DAY(I97)-1)))),"???")</f>
        <v/>
      </c>
      <c r="L97" s="13"/>
      <c r="M97" s="15"/>
      <c r="N97" s="16"/>
      <c r="O97" s="13" t="s">
        <v>64</v>
      </c>
      <c r="P9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112-112--------P--annule le N°72</v>
      </c>
      <c r="AB97" s="24"/>
      <c r="AC97" s="24"/>
      <c r="AD97" s="24"/>
      <c r="AE97" s="24"/>
      <c r="AF97" s="24"/>
      <c r="AG97" s="24"/>
      <c r="AH97" s="24"/>
      <c r="AI97" s="24"/>
      <c r="AJ97" s="25"/>
      <c r="AK97" s="24"/>
      <c r="AL97" s="26"/>
      <c r="AM97" s="24"/>
      <c r="AN97" s="27"/>
      <c r="AO97" s="28"/>
      <c r="AP97" s="24"/>
      <c r="AQ97" s="23"/>
    </row>
    <row r="98" spans="1:43" x14ac:dyDescent="0.25">
      <c r="A98" s="12">
        <v>113</v>
      </c>
      <c r="B98" s="13"/>
      <c r="C98" s="13"/>
      <c r="D98" s="13" t="str">
        <f t="shared" si="2"/>
        <v>113--</v>
      </c>
      <c r="E98" s="13"/>
      <c r="F98" s="13"/>
      <c r="G98" s="13"/>
      <c r="H98" s="13"/>
      <c r="I98" s="8"/>
      <c r="J98" s="13" t="s">
        <v>42</v>
      </c>
      <c r="K98" s="14" t="str">
        <f>IFERROR(IF(COUNTA(I98:J98)&lt;&gt;2,"",IF(J98="P","Perpétuité",IF(ISTEXT(I98),LEFT(Tab_bdd[[#This Row],[Date de Début]],6)&amp;RIGHT(Tab_bdd[[#This Row],[Date de Début]],4)+Tab_bdd[[#This Row],[Durée]],DATE(YEAR(I98)+A98,MONTH(I98),DAY(I98)-1)))),"???")</f>
        <v/>
      </c>
      <c r="L98" s="13"/>
      <c r="M98" s="15"/>
      <c r="N98" s="16"/>
      <c r="O98" s="13"/>
      <c r="P9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113-113--------P--</v>
      </c>
      <c r="AB98" s="24"/>
      <c r="AC98" s="24"/>
      <c r="AD98" s="24"/>
      <c r="AE98" s="24"/>
      <c r="AF98" s="24"/>
      <c r="AG98" s="24"/>
      <c r="AH98" s="24"/>
      <c r="AI98" s="24"/>
      <c r="AJ98" s="25"/>
      <c r="AK98" s="24"/>
      <c r="AL98" s="26"/>
      <c r="AM98" s="24"/>
      <c r="AN98" s="27"/>
      <c r="AO98" s="28"/>
      <c r="AP98" s="24"/>
      <c r="AQ98" s="23"/>
    </row>
    <row r="99" spans="1:43" x14ac:dyDescent="0.25">
      <c r="A99" s="12">
        <v>114</v>
      </c>
      <c r="B99" s="13"/>
      <c r="C99" s="13"/>
      <c r="D99" s="13" t="str">
        <f t="shared" si="2"/>
        <v>114--</v>
      </c>
      <c r="E99" s="13"/>
      <c r="F99" s="13"/>
      <c r="G99" s="13"/>
      <c r="H99" s="13"/>
      <c r="I99" s="8"/>
      <c r="J99" s="13" t="s">
        <v>150</v>
      </c>
      <c r="K99" s="14" t="str">
        <f>IFERROR(IF(COUNTA(I99:J99)&lt;&gt;2,"",IF(J99="P","Perpétuité",IF(ISTEXT(I99),LEFT(Tab_bdd[[#This Row],[Date de Début]],6)&amp;RIGHT(Tab_bdd[[#This Row],[Date de Début]],4)+Tab_bdd[[#This Row],[Durée]],DATE(YEAR(I99)+A99,MONTH(I99),DAY(I99)-1)))),"???")</f>
        <v/>
      </c>
      <c r="L99" s="13"/>
      <c r="M99" s="15"/>
      <c r="N99" s="16"/>
      <c r="O99" s="13" t="s">
        <v>65</v>
      </c>
      <c r="P9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114-114--------P 4  m2--2 Tombes, annule le N°62</v>
      </c>
      <c r="AB99" s="24"/>
      <c r="AC99" s="24"/>
      <c r="AD99" s="24"/>
      <c r="AE99" s="24"/>
      <c r="AF99" s="24"/>
      <c r="AG99" s="24"/>
      <c r="AH99" s="24"/>
      <c r="AI99" s="24"/>
      <c r="AJ99" s="25"/>
      <c r="AK99" s="24"/>
      <c r="AL99" s="26"/>
      <c r="AM99" s="24"/>
      <c r="AN99" s="27"/>
      <c r="AO99" s="28"/>
      <c r="AP99" s="24"/>
      <c r="AQ99" s="23"/>
    </row>
    <row r="100" spans="1:43" x14ac:dyDescent="0.25">
      <c r="A100" s="12">
        <v>115</v>
      </c>
      <c r="B100" s="13"/>
      <c r="C100" s="13"/>
      <c r="D100" s="13" t="str">
        <f t="shared" si="2"/>
        <v>115--</v>
      </c>
      <c r="E100" s="13"/>
      <c r="F100" s="13"/>
      <c r="G100" s="13"/>
      <c r="H100" s="13"/>
      <c r="I100" s="8"/>
      <c r="J100" s="13" t="s">
        <v>42</v>
      </c>
      <c r="K100" s="14" t="str">
        <f>IFERROR(IF(COUNTA(I100:J100)&lt;&gt;2,"",IF(J100="P","Perpétuité",IF(ISTEXT(I100),LEFT(Tab_bdd[[#This Row],[Date de Début]],6)&amp;RIGHT(Tab_bdd[[#This Row],[Date de Début]],4)+Tab_bdd[[#This Row],[Durée]],DATE(YEAR(I100)+A100,MONTH(I100),DAY(I100)-1)))),"???")</f>
        <v/>
      </c>
      <c r="L100" s="13"/>
      <c r="M100" s="15"/>
      <c r="N100" s="16"/>
      <c r="O100" s="13" t="s">
        <v>66</v>
      </c>
      <c r="P10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115-115--------P--Voir N°106</v>
      </c>
      <c r="AB100" s="24"/>
      <c r="AC100" s="24"/>
      <c r="AD100" s="24"/>
      <c r="AE100" s="24"/>
      <c r="AF100" s="24"/>
      <c r="AG100" s="24"/>
      <c r="AH100" s="24"/>
      <c r="AI100" s="24"/>
      <c r="AJ100" s="25"/>
      <c r="AK100" s="24"/>
      <c r="AL100" s="26"/>
      <c r="AM100" s="24"/>
      <c r="AN100" s="27"/>
      <c r="AO100" s="28"/>
      <c r="AP100" s="24"/>
      <c r="AQ100" s="23"/>
    </row>
    <row r="101" spans="1:43" x14ac:dyDescent="0.25">
      <c r="A101" s="12">
        <v>116</v>
      </c>
      <c r="B101" s="13"/>
      <c r="C101" s="13"/>
      <c r="D101" s="13" t="str">
        <f t="shared" si="2"/>
        <v>116--</v>
      </c>
      <c r="E101" s="13"/>
      <c r="F101" s="13"/>
      <c r="G101" s="13"/>
      <c r="H101" s="13"/>
      <c r="I101" s="8"/>
      <c r="J101" s="13" t="s">
        <v>42</v>
      </c>
      <c r="K101" s="14" t="str">
        <f>IFERROR(IF(COUNTA(I101:J101)&lt;&gt;2,"",IF(J101="P","Perpétuité",IF(ISTEXT(I101),LEFT(Tab_bdd[[#This Row],[Date de Début]],6)&amp;RIGHT(Tab_bdd[[#This Row],[Date de Début]],4)+Tab_bdd[[#This Row],[Durée]],DATE(YEAR(I101)+A101,MONTH(I101),DAY(I101)-1)))),"???")</f>
        <v/>
      </c>
      <c r="L101" s="13"/>
      <c r="M101" s="15"/>
      <c r="N101" s="16"/>
      <c r="O101" s="13"/>
      <c r="P10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116-116--------P--</v>
      </c>
      <c r="AB101" s="24"/>
      <c r="AC101" s="24"/>
      <c r="AD101" s="24"/>
      <c r="AE101" s="24"/>
      <c r="AF101" s="24"/>
      <c r="AG101" s="24"/>
      <c r="AH101" s="24"/>
      <c r="AI101" s="24"/>
      <c r="AJ101" s="25"/>
      <c r="AK101" s="24"/>
      <c r="AL101" s="26"/>
      <c r="AM101" s="24"/>
      <c r="AN101" s="27"/>
      <c r="AO101" s="28"/>
      <c r="AP101" s="24"/>
      <c r="AQ101" s="23"/>
    </row>
    <row r="102" spans="1:43" x14ac:dyDescent="0.25">
      <c r="A102" s="12">
        <v>117</v>
      </c>
      <c r="B102" s="13"/>
      <c r="C102" s="13"/>
      <c r="D102" s="13" t="str">
        <f t="shared" si="2"/>
        <v>117--</v>
      </c>
      <c r="E102" s="13"/>
      <c r="F102" s="13"/>
      <c r="G102" s="13"/>
      <c r="H102" s="13"/>
      <c r="I102" s="8"/>
      <c r="J102" s="13" t="s">
        <v>42</v>
      </c>
      <c r="K102" s="14" t="str">
        <f>IFERROR(IF(COUNTA(I102:J102)&lt;&gt;2,"",IF(J102="P","Perpétuité",IF(ISTEXT(I102),LEFT(Tab_bdd[[#This Row],[Date de Début]],6)&amp;RIGHT(Tab_bdd[[#This Row],[Date de Début]],4)+Tab_bdd[[#This Row],[Durée]],DATE(YEAR(I102)+A102,MONTH(I102),DAY(I102)-1)))),"???")</f>
        <v/>
      </c>
      <c r="L102" s="13"/>
      <c r="M102" s="15"/>
      <c r="N102" s="16"/>
      <c r="O102" s="13"/>
      <c r="P10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117-117--------P--</v>
      </c>
      <c r="AB102" s="24"/>
      <c r="AC102" s="24"/>
      <c r="AD102" s="24"/>
      <c r="AE102" s="24"/>
      <c r="AF102" s="24"/>
      <c r="AG102" s="24"/>
      <c r="AH102" s="24"/>
      <c r="AI102" s="24"/>
      <c r="AJ102" s="25"/>
      <c r="AK102" s="24"/>
      <c r="AL102" s="26"/>
      <c r="AM102" s="24"/>
      <c r="AN102" s="27"/>
      <c r="AO102" s="28"/>
      <c r="AP102" s="24"/>
      <c r="AQ102" s="23"/>
    </row>
    <row r="103" spans="1:43" x14ac:dyDescent="0.25">
      <c r="A103" s="12">
        <v>118</v>
      </c>
      <c r="B103" s="13"/>
      <c r="C103" s="13"/>
      <c r="D103" s="13" t="str">
        <f t="shared" si="2"/>
        <v>118--</v>
      </c>
      <c r="E103" s="13"/>
      <c r="F103" s="13"/>
      <c r="G103" s="13"/>
      <c r="H103" s="13"/>
      <c r="I103" s="8"/>
      <c r="J103" s="13" t="s">
        <v>42</v>
      </c>
      <c r="K103" s="14" t="str">
        <f>IFERROR(IF(COUNTA(I103:J103)&lt;&gt;2,"",IF(J103="P","Perpétuité",IF(ISTEXT(I103),LEFT(Tab_bdd[[#This Row],[Date de Début]],6)&amp;RIGHT(Tab_bdd[[#This Row],[Date de Début]],4)+Tab_bdd[[#This Row],[Durée]],DATE(YEAR(I103)+A103,MONTH(I103),DAY(I103)-1)))),"???")</f>
        <v/>
      </c>
      <c r="L103" s="13"/>
      <c r="M103" s="15"/>
      <c r="N103" s="16"/>
      <c r="O103" s="13"/>
      <c r="P10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118-118--------P--</v>
      </c>
      <c r="AB103" s="24"/>
      <c r="AC103" s="24"/>
      <c r="AD103" s="24"/>
      <c r="AE103" s="24"/>
      <c r="AF103" s="24"/>
      <c r="AG103" s="24"/>
      <c r="AH103" s="24"/>
      <c r="AI103" s="24"/>
      <c r="AJ103" s="25"/>
      <c r="AK103" s="24"/>
      <c r="AL103" s="26"/>
      <c r="AM103" s="24"/>
      <c r="AN103" s="27"/>
      <c r="AO103" s="28"/>
      <c r="AP103" s="24"/>
      <c r="AQ103" s="23"/>
    </row>
    <row r="104" spans="1:43" x14ac:dyDescent="0.25">
      <c r="A104" s="12">
        <v>119</v>
      </c>
      <c r="B104" s="13"/>
      <c r="C104" s="13"/>
      <c r="D104" s="13" t="str">
        <f t="shared" si="2"/>
        <v>119--</v>
      </c>
      <c r="E104" s="13"/>
      <c r="F104" s="13"/>
      <c r="G104" s="13"/>
      <c r="H104" s="13"/>
      <c r="I104" s="8"/>
      <c r="J104" s="13" t="s">
        <v>42</v>
      </c>
      <c r="K104" s="14" t="str">
        <f>IFERROR(IF(COUNTA(I104:J104)&lt;&gt;2,"",IF(J104="P","Perpétuité",IF(ISTEXT(I104),LEFT(Tab_bdd[[#This Row],[Date de Début]],6)&amp;RIGHT(Tab_bdd[[#This Row],[Date de Début]],4)+Tab_bdd[[#This Row],[Durée]],DATE(YEAR(I104)+A104,MONTH(I104),DAY(I104)-1)))),"???")</f>
        <v/>
      </c>
      <c r="L104" s="13"/>
      <c r="M104" s="15"/>
      <c r="N104" s="16"/>
      <c r="O104" s="13" t="s">
        <v>67</v>
      </c>
      <c r="P10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119-119--------P--Renouvellée le 3/9/1943 avec le même numéro</v>
      </c>
      <c r="AB104" s="24"/>
      <c r="AC104" s="24"/>
      <c r="AD104" s="24"/>
      <c r="AE104" s="24"/>
      <c r="AF104" s="24"/>
      <c r="AG104" s="24"/>
      <c r="AH104" s="24"/>
      <c r="AI104" s="24"/>
      <c r="AJ104" s="25"/>
      <c r="AK104" s="24"/>
      <c r="AL104" s="26"/>
      <c r="AM104" s="24"/>
      <c r="AN104" s="27"/>
      <c r="AO104" s="28"/>
      <c r="AP104" s="24"/>
      <c r="AQ104" s="23"/>
    </row>
    <row r="105" spans="1:43" x14ac:dyDescent="0.25">
      <c r="A105" s="12">
        <v>120</v>
      </c>
      <c r="B105" s="13"/>
      <c r="C105" s="13"/>
      <c r="D105" s="13" t="str">
        <f t="shared" si="2"/>
        <v>120--</v>
      </c>
      <c r="E105" s="13"/>
      <c r="F105" s="13"/>
      <c r="G105" s="13"/>
      <c r="H105" s="13"/>
      <c r="I105" s="8"/>
      <c r="J105" s="13" t="s">
        <v>42</v>
      </c>
      <c r="K105" s="14" t="str">
        <f>IFERROR(IF(COUNTA(I105:J105)&lt;&gt;2,"",IF(J105="P","Perpétuité",IF(ISTEXT(I105),LEFT(Tab_bdd[[#This Row],[Date de Début]],6)&amp;RIGHT(Tab_bdd[[#This Row],[Date de Début]],4)+Tab_bdd[[#This Row],[Durée]],DATE(YEAR(I105)+A105,MONTH(I105),DAY(I105)-1)))),"???")</f>
        <v/>
      </c>
      <c r="L105" s="13"/>
      <c r="M105" s="15"/>
      <c r="N105" s="16"/>
      <c r="O105" s="13"/>
      <c r="P10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120-120--------P--</v>
      </c>
      <c r="AB105" s="24"/>
      <c r="AC105" s="24"/>
      <c r="AD105" s="24"/>
      <c r="AE105" s="24"/>
      <c r="AF105" s="24"/>
      <c r="AG105" s="24"/>
      <c r="AH105" s="24"/>
      <c r="AI105" s="24"/>
      <c r="AJ105" s="25"/>
      <c r="AK105" s="24"/>
      <c r="AL105" s="26"/>
      <c r="AM105" s="24"/>
      <c r="AN105" s="27"/>
      <c r="AO105" s="28"/>
      <c r="AP105" s="24"/>
      <c r="AQ105" s="23"/>
    </row>
    <row r="106" spans="1:43" x14ac:dyDescent="0.25">
      <c r="A106" s="12">
        <v>121</v>
      </c>
      <c r="B106" s="13"/>
      <c r="C106" s="13"/>
      <c r="D106" s="13" t="str">
        <f t="shared" si="2"/>
        <v>121--</v>
      </c>
      <c r="E106" s="13"/>
      <c r="F106" s="13"/>
      <c r="G106" s="13"/>
      <c r="H106" s="13"/>
      <c r="I106" s="8"/>
      <c r="J106" s="13" t="s">
        <v>42</v>
      </c>
      <c r="K106" s="14" t="str">
        <f>IFERROR(IF(COUNTA(I106:J106)&lt;&gt;2,"",IF(J106="P","Perpétuité",IF(ISTEXT(I106),LEFT(Tab_bdd[[#This Row],[Date de Début]],6)&amp;RIGHT(Tab_bdd[[#This Row],[Date de Début]],4)+Tab_bdd[[#This Row],[Durée]],DATE(YEAR(I106)+A106,MONTH(I106),DAY(I106)-1)))),"???")</f>
        <v/>
      </c>
      <c r="L106" s="13"/>
      <c r="M106" s="15"/>
      <c r="N106" s="16"/>
      <c r="O106" s="13"/>
      <c r="P10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121-121--------P--</v>
      </c>
      <c r="AB106" s="24"/>
      <c r="AC106" s="24"/>
      <c r="AD106" s="24"/>
      <c r="AE106" s="24"/>
      <c r="AF106" s="24"/>
      <c r="AG106" s="24"/>
      <c r="AH106" s="24"/>
      <c r="AI106" s="24"/>
      <c r="AJ106" s="25"/>
      <c r="AK106" s="24"/>
      <c r="AL106" s="26"/>
      <c r="AM106" s="24"/>
      <c r="AN106" s="27"/>
      <c r="AO106" s="28"/>
      <c r="AP106" s="24"/>
      <c r="AQ106" s="23"/>
    </row>
    <row r="107" spans="1:43" x14ac:dyDescent="0.25">
      <c r="A107" s="12">
        <v>122</v>
      </c>
      <c r="B107" s="13"/>
      <c r="C107" s="13"/>
      <c r="D107" s="13" t="str">
        <f t="shared" si="2"/>
        <v>122--</v>
      </c>
      <c r="E107" s="13"/>
      <c r="F107" s="13"/>
      <c r="G107" s="13"/>
      <c r="H107" s="13"/>
      <c r="I107" s="8"/>
      <c r="J107" s="13" t="s">
        <v>42</v>
      </c>
      <c r="K107" s="14" t="str">
        <f>IFERROR(IF(COUNTA(I107:J107)&lt;&gt;2,"",IF(J107="P","Perpétuité",IF(ISTEXT(I107),LEFT(Tab_bdd[[#This Row],[Date de Début]],6)&amp;RIGHT(Tab_bdd[[#This Row],[Date de Début]],4)+Tab_bdd[[#This Row],[Durée]],DATE(YEAR(I107)+A107,MONTH(I107),DAY(I107)-1)))),"???")</f>
        <v/>
      </c>
      <c r="L107" s="13"/>
      <c r="M107" s="15"/>
      <c r="N107" s="16"/>
      <c r="O107" s="13"/>
      <c r="P10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122-122--------P--</v>
      </c>
      <c r="AB107" s="24"/>
      <c r="AC107" s="24"/>
      <c r="AD107" s="24"/>
      <c r="AE107" s="24"/>
      <c r="AF107" s="24"/>
      <c r="AG107" s="24"/>
      <c r="AH107" s="24"/>
      <c r="AI107" s="24"/>
      <c r="AJ107" s="25"/>
      <c r="AK107" s="24"/>
      <c r="AL107" s="26"/>
      <c r="AM107" s="24"/>
      <c r="AN107" s="27"/>
      <c r="AO107" s="28"/>
      <c r="AP107" s="24"/>
      <c r="AQ107" s="23"/>
    </row>
    <row r="108" spans="1:43" x14ac:dyDescent="0.25">
      <c r="A108" s="12">
        <v>123</v>
      </c>
      <c r="B108" s="13"/>
      <c r="C108" s="13"/>
      <c r="D108" s="13" t="str">
        <f t="shared" si="2"/>
        <v>123--</v>
      </c>
      <c r="E108" s="13"/>
      <c r="F108" s="13"/>
      <c r="G108" s="13"/>
      <c r="H108" s="13"/>
      <c r="I108" s="8"/>
      <c r="J108" s="13" t="s">
        <v>42</v>
      </c>
      <c r="K108" s="14" t="str">
        <f>IFERROR(IF(COUNTA(I108:J108)&lt;&gt;2,"",IF(J108="P","Perpétuité",IF(ISTEXT(I108),LEFT(Tab_bdd[[#This Row],[Date de Début]],6)&amp;RIGHT(Tab_bdd[[#This Row],[Date de Début]],4)+Tab_bdd[[#This Row],[Durée]],DATE(YEAR(I108)+A108,MONTH(I108),DAY(I108)-1)))),"???")</f>
        <v/>
      </c>
      <c r="L108" s="13"/>
      <c r="M108" s="15"/>
      <c r="N108" s="16"/>
      <c r="O108" s="13"/>
      <c r="P10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123-123--------P--</v>
      </c>
      <c r="AB108" s="24"/>
      <c r="AC108" s="24"/>
      <c r="AD108" s="24"/>
      <c r="AE108" s="24"/>
      <c r="AF108" s="24"/>
      <c r="AG108" s="24"/>
      <c r="AH108" s="24"/>
      <c r="AI108" s="24"/>
      <c r="AJ108" s="25"/>
      <c r="AK108" s="24"/>
      <c r="AL108" s="26"/>
      <c r="AM108" s="24"/>
      <c r="AN108" s="27"/>
      <c r="AO108" s="28"/>
      <c r="AP108" s="24"/>
      <c r="AQ108" s="23"/>
    </row>
    <row r="109" spans="1:43" x14ac:dyDescent="0.25">
      <c r="A109" s="12">
        <v>124</v>
      </c>
      <c r="B109" s="13"/>
      <c r="C109" s="13"/>
      <c r="D109" s="13" t="str">
        <f t="shared" si="2"/>
        <v>124--</v>
      </c>
      <c r="E109" s="13"/>
      <c r="F109" s="13"/>
      <c r="G109" s="13"/>
      <c r="H109" s="13"/>
      <c r="I109" s="8"/>
      <c r="J109" s="13" t="s">
        <v>42</v>
      </c>
      <c r="K109" s="14" t="str">
        <f>IFERROR(IF(COUNTA(I109:J109)&lt;&gt;2,"",IF(J109="P","Perpétuité",IF(ISTEXT(I109),LEFT(Tab_bdd[[#This Row],[Date de Début]],6)&amp;RIGHT(Tab_bdd[[#This Row],[Date de Début]],4)+Tab_bdd[[#This Row],[Durée]],DATE(YEAR(I109)+A109,MONTH(I109),DAY(I109)-1)))),"???")</f>
        <v/>
      </c>
      <c r="L109" s="13"/>
      <c r="M109" s="15"/>
      <c r="N109" s="16"/>
      <c r="O109" s="13"/>
      <c r="P10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124-124--------P--</v>
      </c>
      <c r="AB109" s="24"/>
      <c r="AC109" s="24"/>
      <c r="AD109" s="24"/>
      <c r="AE109" s="24"/>
      <c r="AF109" s="24"/>
      <c r="AG109" s="24"/>
      <c r="AH109" s="24"/>
      <c r="AI109" s="24"/>
      <c r="AJ109" s="25"/>
      <c r="AK109" s="24"/>
      <c r="AL109" s="26"/>
      <c r="AM109" s="24"/>
      <c r="AN109" s="27"/>
      <c r="AO109" s="28"/>
      <c r="AP109" s="24"/>
      <c r="AQ109" s="23"/>
    </row>
    <row r="110" spans="1:43" x14ac:dyDescent="0.25">
      <c r="A110" s="12">
        <v>125</v>
      </c>
      <c r="B110" s="13"/>
      <c r="C110" s="13"/>
      <c r="D110" s="13" t="str">
        <f t="shared" si="2"/>
        <v>125--</v>
      </c>
      <c r="E110" s="13"/>
      <c r="F110" s="13"/>
      <c r="G110" s="13"/>
      <c r="H110" s="13"/>
      <c r="I110" s="8"/>
      <c r="J110" s="13" t="s">
        <v>42</v>
      </c>
      <c r="K110" s="14" t="str">
        <f>IFERROR(IF(COUNTA(I110:J110)&lt;&gt;2,"",IF(J110="P","Perpétuité",IF(ISTEXT(I110),LEFT(Tab_bdd[[#This Row],[Date de Début]],6)&amp;RIGHT(Tab_bdd[[#This Row],[Date de Début]],4)+Tab_bdd[[#This Row],[Durée]],DATE(YEAR(I110)+A110,MONTH(I110),DAY(I110)-1)))),"???")</f>
        <v/>
      </c>
      <c r="L110" s="13"/>
      <c r="M110" s="15"/>
      <c r="N110" s="16"/>
      <c r="O110" s="13"/>
      <c r="P11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125-125--------P--</v>
      </c>
      <c r="AB110" s="24"/>
      <c r="AC110" s="24"/>
      <c r="AD110" s="24"/>
      <c r="AE110" s="24"/>
      <c r="AF110" s="24"/>
      <c r="AG110" s="24"/>
      <c r="AH110" s="24"/>
      <c r="AI110" s="24"/>
      <c r="AJ110" s="25"/>
      <c r="AK110" s="24"/>
      <c r="AL110" s="26"/>
      <c r="AM110" s="24"/>
      <c r="AN110" s="27"/>
      <c r="AO110" s="28"/>
      <c r="AP110" s="24"/>
      <c r="AQ110" s="23"/>
    </row>
    <row r="111" spans="1:43" x14ac:dyDescent="0.25">
      <c r="A111" s="12">
        <v>126</v>
      </c>
      <c r="B111" s="13"/>
      <c r="C111" s="13"/>
      <c r="D111" s="13" t="str">
        <f t="shared" si="2"/>
        <v>126--</v>
      </c>
      <c r="E111" s="13"/>
      <c r="F111" s="13"/>
      <c r="G111" s="13"/>
      <c r="H111" s="13"/>
      <c r="I111" s="8"/>
      <c r="J111" s="13" t="s">
        <v>42</v>
      </c>
      <c r="K111" s="14" t="str">
        <f>IFERROR(IF(COUNTA(I111:J111)&lt;&gt;2,"",IF(J111="P","Perpétuité",IF(ISTEXT(I111),LEFT(Tab_bdd[[#This Row],[Date de Début]],6)&amp;RIGHT(Tab_bdd[[#This Row],[Date de Début]],4)+Tab_bdd[[#This Row],[Durée]],DATE(YEAR(I111)+A111,MONTH(I111),DAY(I111)-1)))),"???")</f>
        <v/>
      </c>
      <c r="L111" s="13"/>
      <c r="M111" s="15"/>
      <c r="N111" s="16"/>
      <c r="O111" s="13" t="s">
        <v>68</v>
      </c>
      <c r="P11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126-126--------P--Donation à Mr Marquet lettre du 13/9/74  Gustave</v>
      </c>
      <c r="AB111" s="24"/>
      <c r="AC111" s="24"/>
      <c r="AD111" s="24"/>
      <c r="AE111" s="24"/>
      <c r="AF111" s="24"/>
      <c r="AG111" s="24"/>
      <c r="AH111" s="24"/>
      <c r="AI111" s="24"/>
      <c r="AJ111" s="25"/>
      <c r="AK111" s="24"/>
      <c r="AL111" s="26"/>
      <c r="AM111" s="24"/>
      <c r="AN111" s="27"/>
      <c r="AO111" s="28"/>
      <c r="AP111" s="24"/>
      <c r="AQ111" s="23"/>
    </row>
    <row r="112" spans="1:43" x14ac:dyDescent="0.25">
      <c r="A112" s="12">
        <v>127</v>
      </c>
      <c r="B112" s="13"/>
      <c r="C112" s="13"/>
      <c r="D112" s="13" t="str">
        <f t="shared" si="2"/>
        <v>127--</v>
      </c>
      <c r="E112" s="13"/>
      <c r="F112" s="13"/>
      <c r="G112" s="13"/>
      <c r="H112" s="13"/>
      <c r="I112" s="8"/>
      <c r="J112" s="13" t="s">
        <v>42</v>
      </c>
      <c r="K112" s="14" t="str">
        <f>IFERROR(IF(COUNTA(I112:J112)&lt;&gt;2,"",IF(J112="P","Perpétuité",IF(ISTEXT(I112),LEFT(Tab_bdd[[#This Row],[Date de Début]],6)&amp;RIGHT(Tab_bdd[[#This Row],[Date de Début]],4)+Tab_bdd[[#This Row],[Durée]],DATE(YEAR(I112)+A112,MONTH(I112),DAY(I112)-1)))),"???")</f>
        <v/>
      </c>
      <c r="L112" s="13"/>
      <c r="M112" s="15"/>
      <c r="N112" s="16"/>
      <c r="O112" s="13"/>
      <c r="P11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127-127--------P--</v>
      </c>
      <c r="AB112" s="24"/>
      <c r="AC112" s="24"/>
      <c r="AD112" s="24"/>
      <c r="AE112" s="24"/>
      <c r="AF112" s="24"/>
      <c r="AG112" s="24"/>
      <c r="AH112" s="24"/>
      <c r="AI112" s="24"/>
      <c r="AJ112" s="25"/>
      <c r="AK112" s="24"/>
      <c r="AL112" s="26"/>
      <c r="AM112" s="24"/>
      <c r="AN112" s="27"/>
      <c r="AO112" s="28"/>
      <c r="AP112" s="24"/>
      <c r="AQ112" s="23"/>
    </row>
    <row r="113" spans="1:43" x14ac:dyDescent="0.25">
      <c r="A113" s="12">
        <v>128</v>
      </c>
      <c r="B113" s="13"/>
      <c r="C113" s="13"/>
      <c r="D113" s="13" t="str">
        <f t="shared" si="2"/>
        <v>128--</v>
      </c>
      <c r="E113" s="13"/>
      <c r="F113" s="13"/>
      <c r="G113" s="13"/>
      <c r="H113" s="13"/>
      <c r="I113" s="8"/>
      <c r="J113" s="13" t="s">
        <v>42</v>
      </c>
      <c r="K113" s="14" t="str">
        <f>IFERROR(IF(COUNTA(I113:J113)&lt;&gt;2,"",IF(J113="P","Perpétuité",IF(ISTEXT(I113),LEFT(Tab_bdd[[#This Row],[Date de Début]],6)&amp;RIGHT(Tab_bdd[[#This Row],[Date de Début]],4)+Tab_bdd[[#This Row],[Durée]],DATE(YEAR(I113)+A113,MONTH(I113),DAY(I113)-1)))),"???")</f>
        <v/>
      </c>
      <c r="L113" s="13"/>
      <c r="M113" s="15"/>
      <c r="N113" s="16"/>
      <c r="O113" s="13"/>
      <c r="P11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128-128--------P--</v>
      </c>
      <c r="AB113" s="24"/>
      <c r="AC113" s="24"/>
      <c r="AD113" s="24"/>
      <c r="AE113" s="24"/>
      <c r="AF113" s="24"/>
      <c r="AG113" s="24"/>
      <c r="AH113" s="24"/>
      <c r="AI113" s="24"/>
      <c r="AJ113" s="25"/>
      <c r="AK113" s="24"/>
      <c r="AL113" s="26"/>
      <c r="AM113" s="24"/>
      <c r="AN113" s="27"/>
      <c r="AO113" s="28"/>
      <c r="AP113" s="24"/>
      <c r="AQ113" s="23"/>
    </row>
    <row r="114" spans="1:43" x14ac:dyDescent="0.25">
      <c r="A114" s="12">
        <v>129</v>
      </c>
      <c r="B114" s="13"/>
      <c r="C114" s="13"/>
      <c r="D114" s="13" t="str">
        <f t="shared" si="2"/>
        <v>129--</v>
      </c>
      <c r="E114" s="13"/>
      <c r="F114" s="13"/>
      <c r="G114" s="13"/>
      <c r="H114" s="13"/>
      <c r="I114" s="8"/>
      <c r="J114" s="13" t="s">
        <v>42</v>
      </c>
      <c r="K114" s="14" t="str">
        <f>IFERROR(IF(COUNTA(I114:J114)&lt;&gt;2,"",IF(J114="P","Perpétuité",IF(ISTEXT(I114),LEFT(Tab_bdd[[#This Row],[Date de Début]],6)&amp;RIGHT(Tab_bdd[[#This Row],[Date de Début]],4)+Tab_bdd[[#This Row],[Durée]],DATE(YEAR(I114)+A114,MONTH(I114),DAY(I114)-1)))),"???")</f>
        <v/>
      </c>
      <c r="L114" s="13"/>
      <c r="M114" s="15"/>
      <c r="N114" s="16"/>
      <c r="O114" s="13"/>
      <c r="P11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129-129--------P--</v>
      </c>
      <c r="AB114" s="24"/>
      <c r="AC114" s="24"/>
      <c r="AD114" s="24"/>
      <c r="AE114" s="24"/>
      <c r="AF114" s="24"/>
      <c r="AG114" s="24"/>
      <c r="AH114" s="24"/>
      <c r="AI114" s="24"/>
      <c r="AJ114" s="25"/>
      <c r="AK114" s="24"/>
      <c r="AL114" s="26"/>
      <c r="AM114" s="24"/>
      <c r="AN114" s="27"/>
      <c r="AO114" s="28"/>
      <c r="AP114" s="24"/>
      <c r="AQ114" s="23"/>
    </row>
    <row r="115" spans="1:43" x14ac:dyDescent="0.25">
      <c r="A115" s="12">
        <v>130</v>
      </c>
      <c r="B115" s="13"/>
      <c r="C115" s="13"/>
      <c r="D115" s="13" t="str">
        <f t="shared" si="2"/>
        <v>130--</v>
      </c>
      <c r="E115" s="13"/>
      <c r="F115" s="13"/>
      <c r="G115" s="13"/>
      <c r="H115" s="13"/>
      <c r="I115" s="8"/>
      <c r="J115" s="13" t="s">
        <v>42</v>
      </c>
      <c r="K115" s="14" t="str">
        <f>IFERROR(IF(COUNTA(I115:J115)&lt;&gt;2,"",IF(J115="P","Perpétuité",IF(ISTEXT(I115),LEFT(Tab_bdd[[#This Row],[Date de Début]],6)&amp;RIGHT(Tab_bdd[[#This Row],[Date de Début]],4)+Tab_bdd[[#This Row],[Durée]],DATE(YEAR(I115)+A115,MONTH(I115),DAY(I115)-1)))),"???")</f>
        <v/>
      </c>
      <c r="L115" s="13"/>
      <c r="M115" s="15"/>
      <c r="N115" s="16"/>
      <c r="O115" s="13"/>
      <c r="P11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130-130--------P--</v>
      </c>
      <c r="AB115" s="24"/>
      <c r="AC115" s="24"/>
      <c r="AD115" s="24"/>
      <c r="AE115" s="24"/>
      <c r="AF115" s="24"/>
      <c r="AG115" s="24"/>
      <c r="AH115" s="24"/>
      <c r="AI115" s="24"/>
      <c r="AJ115" s="25"/>
      <c r="AK115" s="24"/>
      <c r="AL115" s="26"/>
      <c r="AM115" s="24"/>
      <c r="AN115" s="27"/>
      <c r="AO115" s="28"/>
      <c r="AP115" s="24"/>
      <c r="AQ115" s="23"/>
    </row>
    <row r="116" spans="1:43" x14ac:dyDescent="0.25">
      <c r="A116" s="12">
        <v>131</v>
      </c>
      <c r="B116" s="13"/>
      <c r="C116" s="13"/>
      <c r="D116" s="13" t="str">
        <f t="shared" si="2"/>
        <v>131--</v>
      </c>
      <c r="E116" s="13"/>
      <c r="F116" s="13"/>
      <c r="G116" s="13"/>
      <c r="H116" s="13"/>
      <c r="I116" s="8"/>
      <c r="J116" s="13" t="s">
        <v>42</v>
      </c>
      <c r="K116" s="14" t="str">
        <f>IFERROR(IF(COUNTA(I116:J116)&lt;&gt;2,"",IF(J116="P","Perpétuité",IF(ISTEXT(I116),LEFT(Tab_bdd[[#This Row],[Date de Début]],6)&amp;RIGHT(Tab_bdd[[#This Row],[Date de Début]],4)+Tab_bdd[[#This Row],[Durée]],DATE(YEAR(I116)+A116,MONTH(I116),DAY(I116)-1)))),"???")</f>
        <v/>
      </c>
      <c r="L116" s="13"/>
      <c r="M116" s="15"/>
      <c r="N116" s="16"/>
      <c r="O116" s="13"/>
      <c r="P11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131-131--------P--</v>
      </c>
      <c r="AB116" s="24"/>
      <c r="AC116" s="24"/>
      <c r="AD116" s="24"/>
      <c r="AE116" s="24"/>
      <c r="AF116" s="24"/>
      <c r="AG116" s="24"/>
      <c r="AH116" s="24"/>
      <c r="AI116" s="24"/>
      <c r="AJ116" s="25"/>
      <c r="AK116" s="24"/>
      <c r="AL116" s="26"/>
      <c r="AM116" s="24"/>
      <c r="AN116" s="27"/>
      <c r="AO116" s="28"/>
      <c r="AP116" s="24"/>
      <c r="AQ116" s="23"/>
    </row>
    <row r="117" spans="1:43" x14ac:dyDescent="0.25">
      <c r="A117" s="12">
        <v>132</v>
      </c>
      <c r="B117" s="13"/>
      <c r="C117" s="13"/>
      <c r="D117" s="13" t="str">
        <f t="shared" si="2"/>
        <v>132--</v>
      </c>
      <c r="E117" s="13"/>
      <c r="F117" s="13"/>
      <c r="G117" s="13"/>
      <c r="H117" s="13"/>
      <c r="I117" s="8"/>
      <c r="J117" s="13" t="s">
        <v>42</v>
      </c>
      <c r="K117" s="14" t="str">
        <f>IFERROR(IF(COUNTA(I117:J117)&lt;&gt;2,"",IF(J117="P","Perpétuité",IF(ISTEXT(I117),LEFT(Tab_bdd[[#This Row],[Date de Début]],6)&amp;RIGHT(Tab_bdd[[#This Row],[Date de Début]],4)+Tab_bdd[[#This Row],[Durée]],DATE(YEAR(I117)+A117,MONTH(I117),DAY(I117)-1)))),"???")</f>
        <v/>
      </c>
      <c r="L117" s="13"/>
      <c r="M117" s="15"/>
      <c r="N117" s="16"/>
      <c r="O117" s="13"/>
      <c r="P11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132-132--------P--</v>
      </c>
      <c r="AB117" s="24"/>
      <c r="AC117" s="24"/>
      <c r="AD117" s="24"/>
      <c r="AE117" s="24"/>
      <c r="AF117" s="24"/>
      <c r="AG117" s="24"/>
      <c r="AH117" s="24"/>
      <c r="AI117" s="24"/>
      <c r="AJ117" s="25"/>
      <c r="AK117" s="24"/>
      <c r="AL117" s="26"/>
      <c r="AM117" s="24"/>
      <c r="AN117" s="27"/>
      <c r="AO117" s="28"/>
      <c r="AP117" s="24"/>
      <c r="AQ117" s="23"/>
    </row>
    <row r="118" spans="1:43" x14ac:dyDescent="0.25">
      <c r="A118" s="12">
        <v>133</v>
      </c>
      <c r="B118" s="13"/>
      <c r="C118" s="13"/>
      <c r="D118" s="13" t="str">
        <f t="shared" si="2"/>
        <v>133--</v>
      </c>
      <c r="E118" s="13"/>
      <c r="F118" s="13"/>
      <c r="G118" s="13"/>
      <c r="H118" s="13"/>
      <c r="I118" s="8"/>
      <c r="J118" s="13" t="s">
        <v>42</v>
      </c>
      <c r="K118" s="14" t="str">
        <f>IFERROR(IF(COUNTA(I118:J118)&lt;&gt;2,"",IF(J118="P","Perpétuité",IF(ISTEXT(I118),LEFT(Tab_bdd[[#This Row],[Date de Début]],6)&amp;RIGHT(Tab_bdd[[#This Row],[Date de Début]],4)+Tab_bdd[[#This Row],[Durée]],DATE(YEAR(I118)+A118,MONTH(I118),DAY(I118)-1)))),"???")</f>
        <v/>
      </c>
      <c r="L118" s="13"/>
      <c r="M118" s="15"/>
      <c r="N118" s="16"/>
      <c r="O118" s="13"/>
      <c r="P11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133-133--------P--</v>
      </c>
      <c r="AB118" s="24"/>
      <c r="AC118" s="24"/>
      <c r="AD118" s="24"/>
      <c r="AE118" s="24"/>
      <c r="AF118" s="24"/>
      <c r="AG118" s="24"/>
      <c r="AH118" s="24"/>
      <c r="AI118" s="24"/>
      <c r="AJ118" s="25"/>
      <c r="AK118" s="24"/>
      <c r="AL118" s="26"/>
      <c r="AM118" s="24"/>
      <c r="AN118" s="27"/>
      <c r="AO118" s="28"/>
      <c r="AP118" s="24"/>
      <c r="AQ118" s="23"/>
    </row>
    <row r="119" spans="1:43" x14ac:dyDescent="0.25">
      <c r="A119" s="12">
        <v>134</v>
      </c>
      <c r="B119" s="13"/>
      <c r="C119" s="13"/>
      <c r="D119" s="13" t="str">
        <f t="shared" si="2"/>
        <v>134--</v>
      </c>
      <c r="E119" s="13"/>
      <c r="F119" s="13"/>
      <c r="G119" s="13"/>
      <c r="H119" s="13"/>
      <c r="I119" s="8"/>
      <c r="J119" s="13" t="s">
        <v>42</v>
      </c>
      <c r="K119" s="14" t="str">
        <f>IFERROR(IF(COUNTA(I119:J119)&lt;&gt;2,"",IF(J119="P","Perpétuité",IF(ISTEXT(I119),LEFT(Tab_bdd[[#This Row],[Date de Début]],6)&amp;RIGHT(Tab_bdd[[#This Row],[Date de Début]],4)+Tab_bdd[[#This Row],[Durée]],DATE(YEAR(I119)+A119,MONTH(I119),DAY(I119)-1)))),"???")</f>
        <v/>
      </c>
      <c r="L119" s="13"/>
      <c r="M119" s="15"/>
      <c r="N119" s="16"/>
      <c r="O119" s="13"/>
      <c r="P11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134-134--------P--</v>
      </c>
      <c r="AB119" s="24"/>
      <c r="AC119" s="24"/>
      <c r="AD119" s="24"/>
      <c r="AE119" s="24"/>
      <c r="AF119" s="24"/>
      <c r="AG119" s="24"/>
      <c r="AH119" s="24"/>
      <c r="AI119" s="24"/>
      <c r="AJ119" s="25"/>
      <c r="AK119" s="24"/>
      <c r="AL119" s="26"/>
      <c r="AM119" s="24"/>
      <c r="AN119" s="27"/>
      <c r="AO119" s="28"/>
      <c r="AP119" s="24"/>
      <c r="AQ119" s="23"/>
    </row>
    <row r="120" spans="1:43" x14ac:dyDescent="0.25">
      <c r="A120" s="12">
        <v>135</v>
      </c>
      <c r="B120" s="13"/>
      <c r="C120" s="13"/>
      <c r="D120" s="13" t="str">
        <f t="shared" si="2"/>
        <v>135--</v>
      </c>
      <c r="E120" s="13"/>
      <c r="F120" s="13"/>
      <c r="G120" s="13"/>
      <c r="H120" s="13"/>
      <c r="I120" s="8"/>
      <c r="J120" s="13" t="s">
        <v>42</v>
      </c>
      <c r="K120" s="14" t="str">
        <f>IFERROR(IF(COUNTA(I120:J120)&lt;&gt;2,"",IF(J120="P","Perpétuité",IF(ISTEXT(I120),LEFT(Tab_bdd[[#This Row],[Date de Début]],6)&amp;RIGHT(Tab_bdd[[#This Row],[Date de Début]],4)+Tab_bdd[[#This Row],[Durée]],DATE(YEAR(I120)+A120,MONTH(I120),DAY(I120)-1)))),"???")</f>
        <v/>
      </c>
      <c r="L120" s="13"/>
      <c r="M120" s="15"/>
      <c r="N120" s="16"/>
      <c r="O120" s="13"/>
      <c r="P12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135-135--------P--</v>
      </c>
      <c r="AB120" s="24"/>
      <c r="AC120" s="24"/>
      <c r="AD120" s="24"/>
      <c r="AE120" s="24"/>
      <c r="AF120" s="24"/>
      <c r="AG120" s="24"/>
      <c r="AH120" s="24"/>
      <c r="AI120" s="24"/>
      <c r="AJ120" s="25"/>
      <c r="AK120" s="24"/>
      <c r="AL120" s="26"/>
      <c r="AM120" s="24"/>
      <c r="AN120" s="27"/>
      <c r="AO120" s="28"/>
      <c r="AP120" s="24"/>
      <c r="AQ120" s="23"/>
    </row>
    <row r="121" spans="1:43" x14ac:dyDescent="0.25">
      <c r="A121" s="12">
        <v>136</v>
      </c>
      <c r="B121" s="13"/>
      <c r="C121" s="13"/>
      <c r="D121" s="13" t="str">
        <f t="shared" si="2"/>
        <v>136--</v>
      </c>
      <c r="E121" s="13"/>
      <c r="F121" s="13"/>
      <c r="G121" s="13"/>
      <c r="H121" s="13"/>
      <c r="I121" s="8"/>
      <c r="J121" s="13" t="s">
        <v>42</v>
      </c>
      <c r="K121" s="14" t="str">
        <f>IFERROR(IF(COUNTA(I121:J121)&lt;&gt;2,"",IF(J121="P","Perpétuité",IF(ISTEXT(I121),LEFT(Tab_bdd[[#This Row],[Date de Début]],6)&amp;RIGHT(Tab_bdd[[#This Row],[Date de Début]],4)+Tab_bdd[[#This Row],[Durée]],DATE(YEAR(I121)+A121,MONTH(I121),DAY(I121)-1)))),"???")</f>
        <v/>
      </c>
      <c r="L121" s="13"/>
      <c r="M121" s="15"/>
      <c r="N121" s="16"/>
      <c r="O121" s="13"/>
      <c r="P12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136-136--------P--</v>
      </c>
      <c r="AB121" s="24"/>
      <c r="AC121" s="24"/>
      <c r="AD121" s="24"/>
      <c r="AE121" s="24"/>
      <c r="AF121" s="24"/>
      <c r="AG121" s="24"/>
      <c r="AH121" s="24"/>
      <c r="AI121" s="24"/>
      <c r="AJ121" s="25"/>
      <c r="AK121" s="24"/>
      <c r="AL121" s="26"/>
      <c r="AM121" s="24"/>
      <c r="AN121" s="27"/>
      <c r="AO121" s="28"/>
      <c r="AP121" s="24"/>
      <c r="AQ121" s="23"/>
    </row>
    <row r="122" spans="1:43" x14ac:dyDescent="0.25">
      <c r="A122" s="12">
        <v>137</v>
      </c>
      <c r="B122" s="13"/>
      <c r="C122" s="13"/>
      <c r="D122" s="13" t="str">
        <f t="shared" si="2"/>
        <v>137--</v>
      </c>
      <c r="E122" s="13"/>
      <c r="F122" s="13"/>
      <c r="G122" s="13"/>
      <c r="H122" s="13"/>
      <c r="I122" s="8"/>
      <c r="J122" s="13" t="s">
        <v>42</v>
      </c>
      <c r="K122" s="14" t="str">
        <f>IFERROR(IF(COUNTA(I122:J122)&lt;&gt;2,"",IF(J122="P","Perpétuité",IF(ISTEXT(I122),LEFT(Tab_bdd[[#This Row],[Date de Début]],6)&amp;RIGHT(Tab_bdd[[#This Row],[Date de Début]],4)+Tab_bdd[[#This Row],[Durée]],DATE(YEAR(I122)+A122,MONTH(I122),DAY(I122)-1)))),"???")</f>
        <v/>
      </c>
      <c r="L122" s="13"/>
      <c r="M122" s="15"/>
      <c r="N122" s="16"/>
      <c r="O122" s="13"/>
      <c r="P12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137-137--------P--</v>
      </c>
      <c r="AB122" s="24"/>
      <c r="AC122" s="24"/>
      <c r="AD122" s="24"/>
      <c r="AE122" s="24"/>
      <c r="AF122" s="24"/>
      <c r="AG122" s="24"/>
      <c r="AH122" s="24"/>
      <c r="AI122" s="24"/>
      <c r="AJ122" s="25"/>
      <c r="AK122" s="24"/>
      <c r="AL122" s="26"/>
      <c r="AM122" s="24"/>
      <c r="AN122" s="27"/>
      <c r="AO122" s="28"/>
      <c r="AP122" s="24"/>
      <c r="AQ122" s="23"/>
    </row>
    <row r="123" spans="1:43" x14ac:dyDescent="0.25">
      <c r="A123" s="12">
        <v>138</v>
      </c>
      <c r="B123" s="13"/>
      <c r="C123" s="13"/>
      <c r="D123" s="13" t="str">
        <f t="shared" si="2"/>
        <v>138--</v>
      </c>
      <c r="E123" s="13"/>
      <c r="F123" s="13"/>
      <c r="G123" s="13"/>
      <c r="H123" s="13"/>
      <c r="I123" s="8"/>
      <c r="J123" s="13" t="s">
        <v>42</v>
      </c>
      <c r="K123" s="14" t="str">
        <f>IFERROR(IF(COUNTA(I123:J123)&lt;&gt;2,"",IF(J123="P","Perpétuité",IF(ISTEXT(I123),LEFT(Tab_bdd[[#This Row],[Date de Début]],6)&amp;RIGHT(Tab_bdd[[#This Row],[Date de Début]],4)+Tab_bdd[[#This Row],[Durée]],DATE(YEAR(I123)+A123,MONTH(I123),DAY(I123)-1)))),"???")</f>
        <v/>
      </c>
      <c r="L123" s="13"/>
      <c r="M123" s="15"/>
      <c r="N123" s="16"/>
      <c r="O123" s="13"/>
      <c r="P12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138-138--------P--</v>
      </c>
      <c r="AB123" s="24"/>
      <c r="AC123" s="24"/>
      <c r="AD123" s="24"/>
      <c r="AE123" s="24"/>
      <c r="AF123" s="24"/>
      <c r="AG123" s="24"/>
      <c r="AH123" s="24"/>
      <c r="AI123" s="24"/>
      <c r="AJ123" s="25"/>
      <c r="AK123" s="24"/>
      <c r="AL123" s="26"/>
      <c r="AM123" s="24"/>
      <c r="AN123" s="27"/>
      <c r="AO123" s="28"/>
      <c r="AP123" s="24"/>
      <c r="AQ123" s="23"/>
    </row>
    <row r="124" spans="1:43" x14ac:dyDescent="0.25">
      <c r="A124" s="12">
        <v>139</v>
      </c>
      <c r="B124" s="13"/>
      <c r="C124" s="13"/>
      <c r="D124" s="13" t="str">
        <f t="shared" si="2"/>
        <v>139--</v>
      </c>
      <c r="E124" s="13"/>
      <c r="F124" s="13"/>
      <c r="G124" s="13"/>
      <c r="H124" s="13"/>
      <c r="I124" s="8"/>
      <c r="J124" s="13" t="s">
        <v>42</v>
      </c>
      <c r="K124" s="14" t="str">
        <f>IFERROR(IF(COUNTA(I124:J124)&lt;&gt;2,"",IF(J124="P","Perpétuité",IF(ISTEXT(I124),LEFT(Tab_bdd[[#This Row],[Date de Début]],6)&amp;RIGHT(Tab_bdd[[#This Row],[Date de Début]],4)+Tab_bdd[[#This Row],[Durée]],DATE(YEAR(I124)+A124,MONTH(I124),DAY(I124)-1)))),"???")</f>
        <v/>
      </c>
      <c r="L124" s="13"/>
      <c r="M124" s="15"/>
      <c r="N124" s="16"/>
      <c r="O124" s="13"/>
      <c r="P12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139-139--------P--</v>
      </c>
      <c r="AB124" s="24"/>
      <c r="AC124" s="24"/>
      <c r="AD124" s="24"/>
      <c r="AE124" s="24"/>
      <c r="AF124" s="24"/>
      <c r="AG124" s="24"/>
      <c r="AH124" s="24"/>
      <c r="AI124" s="24"/>
      <c r="AJ124" s="25"/>
      <c r="AK124" s="24"/>
      <c r="AL124" s="26"/>
      <c r="AM124" s="24"/>
      <c r="AN124" s="27"/>
      <c r="AO124" s="28"/>
      <c r="AP124" s="24"/>
      <c r="AQ124" s="23"/>
    </row>
    <row r="125" spans="1:43" x14ac:dyDescent="0.25">
      <c r="A125" s="12">
        <v>140</v>
      </c>
      <c r="B125" s="13"/>
      <c r="C125" s="13"/>
      <c r="D125" s="13" t="str">
        <f t="shared" si="2"/>
        <v>140--</v>
      </c>
      <c r="E125" s="13"/>
      <c r="F125" s="13"/>
      <c r="G125" s="13"/>
      <c r="H125" s="13"/>
      <c r="I125" s="8"/>
      <c r="J125" s="13" t="s">
        <v>42</v>
      </c>
      <c r="K125" s="14" t="str">
        <f>IFERROR(IF(COUNTA(I125:J125)&lt;&gt;2,"",IF(J125="P","Perpétuité",IF(ISTEXT(I125),LEFT(Tab_bdd[[#This Row],[Date de Début]],6)&amp;RIGHT(Tab_bdd[[#This Row],[Date de Début]],4)+Tab_bdd[[#This Row],[Durée]],DATE(YEAR(I125)+A125,MONTH(I125),DAY(I125)-1)))),"???")</f>
        <v/>
      </c>
      <c r="L125" s="13"/>
      <c r="M125" s="15"/>
      <c r="N125" s="16"/>
      <c r="O125" s="13"/>
      <c r="P12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140-140--------P--</v>
      </c>
      <c r="AB125" s="24"/>
      <c r="AC125" s="24"/>
      <c r="AD125" s="24"/>
      <c r="AE125" s="24"/>
      <c r="AF125" s="24"/>
      <c r="AG125" s="24"/>
      <c r="AH125" s="24"/>
      <c r="AI125" s="24"/>
      <c r="AJ125" s="25"/>
      <c r="AK125" s="24"/>
      <c r="AL125" s="26"/>
      <c r="AM125" s="24"/>
      <c r="AN125" s="27"/>
      <c r="AO125" s="28"/>
      <c r="AP125" s="24"/>
      <c r="AQ125" s="23"/>
    </row>
    <row r="126" spans="1:43" x14ac:dyDescent="0.25">
      <c r="A126" s="12">
        <v>141</v>
      </c>
      <c r="B126" s="13"/>
      <c r="C126" s="13"/>
      <c r="D126" s="13" t="str">
        <f t="shared" si="2"/>
        <v>141--</v>
      </c>
      <c r="E126" s="13"/>
      <c r="F126" s="13"/>
      <c r="G126" s="13"/>
      <c r="H126" s="13"/>
      <c r="I126" s="8"/>
      <c r="J126" s="13" t="s">
        <v>42</v>
      </c>
      <c r="K126" s="14" t="str">
        <f>IFERROR(IF(COUNTA(I126:J126)&lt;&gt;2,"",IF(J126="P","Perpétuité",IF(ISTEXT(I126),LEFT(Tab_bdd[[#This Row],[Date de Début]],6)&amp;RIGHT(Tab_bdd[[#This Row],[Date de Début]],4)+Tab_bdd[[#This Row],[Durée]],DATE(YEAR(I126)+A126,MONTH(I126),DAY(I126)-1)))),"???")</f>
        <v/>
      </c>
      <c r="L126" s="13"/>
      <c r="M126" s="15"/>
      <c r="N126" s="16"/>
      <c r="O126" s="13"/>
      <c r="P12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141-141--------P--</v>
      </c>
      <c r="AB126" s="24"/>
      <c r="AC126" s="24"/>
      <c r="AD126" s="24"/>
      <c r="AE126" s="24"/>
      <c r="AF126" s="24"/>
      <c r="AG126" s="24"/>
      <c r="AH126" s="24"/>
      <c r="AI126" s="24"/>
      <c r="AJ126" s="25"/>
      <c r="AK126" s="24"/>
      <c r="AL126" s="26"/>
      <c r="AM126" s="24"/>
      <c r="AN126" s="27"/>
      <c r="AO126" s="28"/>
      <c r="AP126" s="24"/>
      <c r="AQ126" s="23"/>
    </row>
    <row r="127" spans="1:43" x14ac:dyDescent="0.25">
      <c r="A127" s="12">
        <v>142</v>
      </c>
      <c r="B127" s="13"/>
      <c r="C127" s="13"/>
      <c r="D127" s="13" t="str">
        <f t="shared" si="2"/>
        <v>142--</v>
      </c>
      <c r="E127" s="13"/>
      <c r="F127" s="13"/>
      <c r="G127" s="13"/>
      <c r="H127" s="13"/>
      <c r="I127" s="8"/>
      <c r="J127" s="13" t="s">
        <v>42</v>
      </c>
      <c r="K127" s="14" t="str">
        <f>IFERROR(IF(COUNTA(I127:J127)&lt;&gt;2,"",IF(J127="P","Perpétuité",IF(ISTEXT(I127),LEFT(Tab_bdd[[#This Row],[Date de Début]],6)&amp;RIGHT(Tab_bdd[[#This Row],[Date de Début]],4)+Tab_bdd[[#This Row],[Durée]],DATE(YEAR(I127)+A127,MONTH(I127),DAY(I127)-1)))),"???")</f>
        <v/>
      </c>
      <c r="L127" s="13"/>
      <c r="M127" s="15"/>
      <c r="N127" s="16"/>
      <c r="O127" s="13"/>
      <c r="P12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142-142--------P--</v>
      </c>
      <c r="AB127" s="24"/>
      <c r="AC127" s="24"/>
      <c r="AD127" s="24"/>
      <c r="AE127" s="24"/>
      <c r="AF127" s="24"/>
      <c r="AG127" s="24"/>
      <c r="AH127" s="24"/>
      <c r="AI127" s="24"/>
      <c r="AJ127" s="25"/>
      <c r="AK127" s="24"/>
      <c r="AL127" s="26"/>
      <c r="AM127" s="24"/>
      <c r="AN127" s="27"/>
      <c r="AO127" s="28"/>
      <c r="AP127" s="24"/>
      <c r="AQ127" s="23"/>
    </row>
    <row r="128" spans="1:43" x14ac:dyDescent="0.25">
      <c r="A128" s="12">
        <v>143</v>
      </c>
      <c r="B128" s="13"/>
      <c r="C128" s="13"/>
      <c r="D128" s="13" t="str">
        <f t="shared" si="2"/>
        <v>143--</v>
      </c>
      <c r="E128" s="13"/>
      <c r="F128" s="13"/>
      <c r="G128" s="13"/>
      <c r="H128" s="13"/>
      <c r="I128" s="8"/>
      <c r="J128" s="13" t="s">
        <v>42</v>
      </c>
      <c r="K128" s="14" t="str">
        <f>IFERROR(IF(COUNTA(I128:J128)&lt;&gt;2,"",IF(J128="P","Perpétuité",IF(ISTEXT(I128),LEFT(Tab_bdd[[#This Row],[Date de Début]],6)&amp;RIGHT(Tab_bdd[[#This Row],[Date de Début]],4)+Tab_bdd[[#This Row],[Durée]],DATE(YEAR(I128)+A128,MONTH(I128),DAY(I128)-1)))),"???")</f>
        <v/>
      </c>
      <c r="L128" s="13"/>
      <c r="M128" s="15"/>
      <c r="N128" s="16"/>
      <c r="O128" s="13"/>
      <c r="P12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143-143--------P--</v>
      </c>
      <c r="AB128" s="24"/>
      <c r="AC128" s="24"/>
      <c r="AD128" s="24"/>
      <c r="AE128" s="24"/>
      <c r="AF128" s="24"/>
      <c r="AG128" s="24"/>
      <c r="AH128" s="24"/>
      <c r="AI128" s="24"/>
      <c r="AJ128" s="25"/>
      <c r="AK128" s="24"/>
      <c r="AL128" s="26"/>
      <c r="AM128" s="24"/>
      <c r="AN128" s="27"/>
      <c r="AO128" s="28"/>
      <c r="AP128" s="24"/>
      <c r="AQ128" s="23"/>
    </row>
    <row r="129" spans="1:43" x14ac:dyDescent="0.25">
      <c r="A129" s="12">
        <v>144</v>
      </c>
      <c r="B129" s="13"/>
      <c r="C129" s="13"/>
      <c r="D129" s="13" t="str">
        <f t="shared" si="2"/>
        <v>144--</v>
      </c>
      <c r="E129" s="13"/>
      <c r="F129" s="13"/>
      <c r="G129" s="13"/>
      <c r="H129" s="13"/>
      <c r="I129" s="8"/>
      <c r="J129" s="13" t="s">
        <v>42</v>
      </c>
      <c r="K129" s="14" t="str">
        <f>IFERROR(IF(COUNTA(I129:J129)&lt;&gt;2,"",IF(J129="P","Perpétuité",IF(ISTEXT(I129),LEFT(Tab_bdd[[#This Row],[Date de Début]],6)&amp;RIGHT(Tab_bdd[[#This Row],[Date de Début]],4)+Tab_bdd[[#This Row],[Durée]],DATE(YEAR(I129)+A129,MONTH(I129),DAY(I129)-1)))),"???")</f>
        <v/>
      </c>
      <c r="L129" s="13"/>
      <c r="M129" s="15"/>
      <c r="N129" s="16"/>
      <c r="O129" s="13"/>
      <c r="P12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144-144--------P--</v>
      </c>
      <c r="AB129" s="24"/>
      <c r="AC129" s="24"/>
      <c r="AD129" s="24"/>
      <c r="AE129" s="24"/>
      <c r="AF129" s="24"/>
      <c r="AG129" s="24"/>
      <c r="AH129" s="24"/>
      <c r="AI129" s="24"/>
      <c r="AJ129" s="25"/>
      <c r="AK129" s="24"/>
      <c r="AL129" s="26"/>
      <c r="AM129" s="24"/>
      <c r="AN129" s="27"/>
      <c r="AO129" s="28"/>
      <c r="AP129" s="24"/>
      <c r="AQ129" s="23"/>
    </row>
    <row r="130" spans="1:43" x14ac:dyDescent="0.25">
      <c r="A130" s="12">
        <v>145</v>
      </c>
      <c r="B130" s="13"/>
      <c r="C130" s="13"/>
      <c r="D130" s="13" t="str">
        <f t="shared" si="2"/>
        <v>145--</v>
      </c>
      <c r="E130" s="13"/>
      <c r="F130" s="13"/>
      <c r="G130" s="13"/>
      <c r="H130" s="13"/>
      <c r="I130" s="8"/>
      <c r="J130" s="13" t="s">
        <v>42</v>
      </c>
      <c r="K130" s="14" t="str">
        <f>IFERROR(IF(COUNTA(I130:J130)&lt;&gt;2,"",IF(J130="P","Perpétuité",IF(ISTEXT(I130),LEFT(Tab_bdd[[#This Row],[Date de Début]],6)&amp;RIGHT(Tab_bdd[[#This Row],[Date de Début]],4)+Tab_bdd[[#This Row],[Durée]],DATE(YEAR(I130)+A130,MONTH(I130),DAY(I130)-1)))),"???")</f>
        <v/>
      </c>
      <c r="L130" s="13"/>
      <c r="M130" s="15"/>
      <c r="N130" s="16"/>
      <c r="O130" s="13"/>
      <c r="P13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145-145--------P--</v>
      </c>
      <c r="AB130" s="24"/>
      <c r="AC130" s="24"/>
      <c r="AD130" s="24"/>
      <c r="AE130" s="24"/>
      <c r="AF130" s="24"/>
      <c r="AG130" s="24"/>
      <c r="AH130" s="24"/>
      <c r="AI130" s="24"/>
      <c r="AJ130" s="25"/>
      <c r="AK130" s="24"/>
      <c r="AL130" s="26"/>
      <c r="AM130" s="24"/>
      <c r="AN130" s="27"/>
      <c r="AO130" s="28"/>
      <c r="AP130" s="24"/>
      <c r="AQ130" s="23"/>
    </row>
    <row r="131" spans="1:43" x14ac:dyDescent="0.25">
      <c r="A131" s="12">
        <v>146</v>
      </c>
      <c r="B131" s="13"/>
      <c r="C131" s="13"/>
      <c r="D131" s="13" t="str">
        <f t="shared" ref="D131:D194" si="3">IF(ISBLANK(A131),"-",A131&amp;"-"&amp;B131&amp;"-"&amp;C131)</f>
        <v>146--</v>
      </c>
      <c r="E131" s="13"/>
      <c r="F131" s="13"/>
      <c r="G131" s="13"/>
      <c r="H131" s="13"/>
      <c r="I131" s="8"/>
      <c r="J131" s="13" t="s">
        <v>42</v>
      </c>
      <c r="K131" s="14" t="str">
        <f>IFERROR(IF(COUNTA(I131:J131)&lt;&gt;2,"",IF(J131="P","Perpétuité",IF(ISTEXT(I131),LEFT(Tab_bdd[[#This Row],[Date de Début]],6)&amp;RIGHT(Tab_bdd[[#This Row],[Date de Début]],4)+Tab_bdd[[#This Row],[Durée]],DATE(YEAR(I131)+A131,MONTH(I131),DAY(I131)-1)))),"???")</f>
        <v/>
      </c>
      <c r="L131" s="13"/>
      <c r="M131" s="15"/>
      <c r="N131" s="16"/>
      <c r="O131" s="13"/>
      <c r="P13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146-146--------P--</v>
      </c>
      <c r="AB131" s="24"/>
      <c r="AC131" s="24"/>
      <c r="AD131" s="24"/>
      <c r="AE131" s="24"/>
      <c r="AF131" s="24"/>
      <c r="AG131" s="24"/>
      <c r="AH131" s="24"/>
      <c r="AI131" s="24"/>
      <c r="AJ131" s="25"/>
      <c r="AK131" s="24"/>
      <c r="AL131" s="26"/>
      <c r="AM131" s="24"/>
      <c r="AN131" s="27"/>
      <c r="AO131" s="28"/>
      <c r="AP131" s="24"/>
      <c r="AQ131" s="23"/>
    </row>
    <row r="132" spans="1:43" x14ac:dyDescent="0.25">
      <c r="A132" s="12">
        <v>147</v>
      </c>
      <c r="B132" s="13"/>
      <c r="C132" s="13"/>
      <c r="D132" s="13" t="str">
        <f t="shared" si="3"/>
        <v>147--</v>
      </c>
      <c r="E132" s="13"/>
      <c r="F132" s="13"/>
      <c r="G132" s="13"/>
      <c r="H132" s="13"/>
      <c r="I132" s="8"/>
      <c r="J132" s="13" t="s">
        <v>42</v>
      </c>
      <c r="K132" s="14" t="str">
        <f>IFERROR(IF(COUNTA(I132:J132)&lt;&gt;2,"",IF(J132="P","Perpétuité",IF(ISTEXT(I132),LEFT(Tab_bdd[[#This Row],[Date de Début]],6)&amp;RIGHT(Tab_bdd[[#This Row],[Date de Début]],4)+Tab_bdd[[#This Row],[Durée]],DATE(YEAR(I132)+A132,MONTH(I132),DAY(I132)-1)))),"???")</f>
        <v/>
      </c>
      <c r="L132" s="13"/>
      <c r="M132" s="15"/>
      <c r="N132" s="16"/>
      <c r="O132" s="13" t="s">
        <v>69</v>
      </c>
      <c r="P13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147-147--------P--Prou Michel (contact)</v>
      </c>
      <c r="AB132" s="24"/>
      <c r="AC132" s="24"/>
      <c r="AD132" s="24"/>
      <c r="AE132" s="24"/>
      <c r="AF132" s="24"/>
      <c r="AG132" s="24"/>
      <c r="AH132" s="24"/>
      <c r="AI132" s="24"/>
      <c r="AJ132" s="25"/>
      <c r="AK132" s="24"/>
      <c r="AL132" s="26"/>
      <c r="AM132" s="24"/>
      <c r="AN132" s="27"/>
      <c r="AO132" s="28"/>
      <c r="AP132" s="24"/>
      <c r="AQ132" s="23"/>
    </row>
    <row r="133" spans="1:43" x14ac:dyDescent="0.25">
      <c r="A133" s="12">
        <v>148</v>
      </c>
      <c r="B133" s="13"/>
      <c r="C133" s="13"/>
      <c r="D133" s="13" t="str">
        <f t="shared" si="3"/>
        <v>148--</v>
      </c>
      <c r="E133" s="13"/>
      <c r="F133" s="13"/>
      <c r="G133" s="13"/>
      <c r="H133" s="13"/>
      <c r="I133" s="8"/>
      <c r="J133" s="13" t="s">
        <v>42</v>
      </c>
      <c r="K133" s="14" t="str">
        <f>IFERROR(IF(COUNTA(I133:J133)&lt;&gt;2,"",IF(J133="P","Perpétuité",IF(ISTEXT(I133),LEFT(Tab_bdd[[#This Row],[Date de Début]],6)&amp;RIGHT(Tab_bdd[[#This Row],[Date de Début]],4)+Tab_bdd[[#This Row],[Durée]],DATE(YEAR(I133)+A133,MONTH(I133),DAY(I133)-1)))),"???")</f>
        <v/>
      </c>
      <c r="L133" s="13"/>
      <c r="M133" s="15"/>
      <c r="N133" s="16"/>
      <c r="O133" s="13"/>
      <c r="P13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148-148--------P--</v>
      </c>
      <c r="AB133" s="24"/>
      <c r="AC133" s="24"/>
      <c r="AD133" s="24"/>
      <c r="AE133" s="24"/>
      <c r="AF133" s="24"/>
      <c r="AG133" s="24"/>
      <c r="AH133" s="24"/>
      <c r="AI133" s="24"/>
      <c r="AJ133" s="25"/>
      <c r="AK133" s="24"/>
      <c r="AL133" s="26"/>
      <c r="AM133" s="24"/>
      <c r="AN133" s="27"/>
      <c r="AO133" s="28"/>
      <c r="AP133" s="24"/>
      <c r="AQ133" s="23"/>
    </row>
    <row r="134" spans="1:43" x14ac:dyDescent="0.25">
      <c r="A134" s="12">
        <v>149</v>
      </c>
      <c r="B134" s="13"/>
      <c r="C134" s="13"/>
      <c r="D134" s="13" t="str">
        <f t="shared" si="3"/>
        <v>149--</v>
      </c>
      <c r="E134" s="13"/>
      <c r="F134" s="13"/>
      <c r="G134" s="13"/>
      <c r="H134" s="13"/>
      <c r="I134" s="8"/>
      <c r="J134" s="13" t="s">
        <v>42</v>
      </c>
      <c r="K134" s="14" t="str">
        <f>IFERROR(IF(COUNTA(I134:J134)&lt;&gt;2,"",IF(J134="P","Perpétuité",IF(ISTEXT(I134),LEFT(Tab_bdd[[#This Row],[Date de Début]],6)&amp;RIGHT(Tab_bdd[[#This Row],[Date de Début]],4)+Tab_bdd[[#This Row],[Durée]],DATE(YEAR(I134)+A134,MONTH(I134),DAY(I134)-1)))),"???")</f>
        <v/>
      </c>
      <c r="L134" s="13"/>
      <c r="M134" s="15"/>
      <c r="N134" s="16"/>
      <c r="O134" s="13"/>
      <c r="P13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149-149--------P--</v>
      </c>
      <c r="AB134" s="24"/>
      <c r="AC134" s="24"/>
      <c r="AD134" s="24"/>
      <c r="AE134" s="24"/>
      <c r="AF134" s="24"/>
      <c r="AG134" s="24"/>
      <c r="AH134" s="24"/>
      <c r="AI134" s="24"/>
      <c r="AJ134" s="25"/>
      <c r="AK134" s="24"/>
      <c r="AL134" s="26"/>
      <c r="AM134" s="24"/>
      <c r="AN134" s="27"/>
      <c r="AO134" s="28"/>
      <c r="AP134" s="24"/>
      <c r="AQ134" s="23"/>
    </row>
    <row r="135" spans="1:43" x14ac:dyDescent="0.25">
      <c r="A135" s="12">
        <v>150</v>
      </c>
      <c r="B135" s="13"/>
      <c r="C135" s="13"/>
      <c r="D135" s="13" t="str">
        <f t="shared" si="3"/>
        <v>150--</v>
      </c>
      <c r="E135" s="13"/>
      <c r="F135" s="13"/>
      <c r="G135" s="13"/>
      <c r="H135" s="13"/>
      <c r="I135" s="8"/>
      <c r="J135" s="13" t="s">
        <v>42</v>
      </c>
      <c r="K135" s="14" t="str">
        <f>IFERROR(IF(COUNTA(I135:J135)&lt;&gt;2,"",IF(J135="P","Perpétuité",IF(ISTEXT(I135),LEFT(Tab_bdd[[#This Row],[Date de Début]],6)&amp;RIGHT(Tab_bdd[[#This Row],[Date de Début]],4)+Tab_bdd[[#This Row],[Durée]],DATE(YEAR(I135)+A135,MONTH(I135),DAY(I135)-1)))),"???")</f>
        <v/>
      </c>
      <c r="L135" s="13"/>
      <c r="M135" s="15"/>
      <c r="N135" s="16"/>
      <c r="O135" s="13"/>
      <c r="P13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150-150--------P--</v>
      </c>
      <c r="AB135" s="24"/>
      <c r="AC135" s="24"/>
      <c r="AD135" s="24"/>
      <c r="AE135" s="24"/>
      <c r="AF135" s="24"/>
      <c r="AG135" s="24"/>
      <c r="AH135" s="24"/>
      <c r="AI135" s="24"/>
      <c r="AJ135" s="25"/>
      <c r="AK135" s="24"/>
      <c r="AL135" s="26"/>
      <c r="AM135" s="24"/>
      <c r="AN135" s="27"/>
      <c r="AO135" s="28"/>
      <c r="AP135" s="24"/>
      <c r="AQ135" s="23"/>
    </row>
    <row r="136" spans="1:43" x14ac:dyDescent="0.25">
      <c r="A136" s="12">
        <v>151</v>
      </c>
      <c r="B136" s="13"/>
      <c r="C136" s="13"/>
      <c r="D136" s="13" t="str">
        <f t="shared" si="3"/>
        <v>151--</v>
      </c>
      <c r="E136" s="13"/>
      <c r="F136" s="13"/>
      <c r="G136" s="13"/>
      <c r="H136" s="13"/>
      <c r="I136" s="8"/>
      <c r="J136" s="13" t="s">
        <v>42</v>
      </c>
      <c r="K136" s="14" t="str">
        <f>IFERROR(IF(COUNTA(I136:J136)&lt;&gt;2,"",IF(J136="P","Perpétuité",IF(ISTEXT(I136),LEFT(Tab_bdd[[#This Row],[Date de Début]],6)&amp;RIGHT(Tab_bdd[[#This Row],[Date de Début]],4)+Tab_bdd[[#This Row],[Durée]],DATE(YEAR(I136)+A136,MONTH(I136),DAY(I136)-1)))),"???")</f>
        <v/>
      </c>
      <c r="L136" s="13"/>
      <c r="M136" s="15"/>
      <c r="N136" s="16"/>
      <c r="O136" s="13" t="s">
        <v>70</v>
      </c>
      <c r="P13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151-151--------P--Seguin + Lecompte-Meurier    pas  reprise</v>
      </c>
      <c r="AB136" s="24"/>
      <c r="AC136" s="24"/>
      <c r="AD136" s="24"/>
      <c r="AE136" s="24"/>
      <c r="AF136" s="24"/>
      <c r="AG136" s="24"/>
      <c r="AH136" s="24"/>
      <c r="AI136" s="24"/>
      <c r="AJ136" s="25"/>
      <c r="AK136" s="24"/>
      <c r="AL136" s="26"/>
      <c r="AM136" s="24"/>
      <c r="AN136" s="27"/>
      <c r="AO136" s="28"/>
      <c r="AP136" s="24"/>
      <c r="AQ136" s="23"/>
    </row>
    <row r="137" spans="1:43" x14ac:dyDescent="0.25">
      <c r="A137" s="12">
        <v>152</v>
      </c>
      <c r="B137" s="13"/>
      <c r="C137" s="13"/>
      <c r="D137" s="13" t="str">
        <f t="shared" si="3"/>
        <v>152--</v>
      </c>
      <c r="E137" s="13"/>
      <c r="F137" s="13"/>
      <c r="G137" s="13"/>
      <c r="H137" s="13"/>
      <c r="I137" s="8"/>
      <c r="J137" s="13" t="s">
        <v>42</v>
      </c>
      <c r="K137" s="14" t="str">
        <f>IFERROR(IF(COUNTA(I137:J137)&lt;&gt;2,"",IF(J137="P","Perpétuité",IF(ISTEXT(I137),LEFT(Tab_bdd[[#This Row],[Date de Début]],6)&amp;RIGHT(Tab_bdd[[#This Row],[Date de Début]],4)+Tab_bdd[[#This Row],[Durée]],DATE(YEAR(I137)+A137,MONTH(I137),DAY(I137)-1)))),"???")</f>
        <v/>
      </c>
      <c r="L137" s="13"/>
      <c r="M137" s="15"/>
      <c r="N137" s="16"/>
      <c r="O137" s="13"/>
      <c r="P13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152-152--------P--</v>
      </c>
      <c r="AB137" s="24"/>
      <c r="AC137" s="24"/>
      <c r="AD137" s="24"/>
      <c r="AE137" s="24"/>
      <c r="AF137" s="24"/>
      <c r="AG137" s="24"/>
      <c r="AH137" s="24"/>
      <c r="AI137" s="24"/>
      <c r="AJ137" s="25"/>
      <c r="AK137" s="24"/>
      <c r="AL137" s="26"/>
      <c r="AM137" s="24"/>
      <c r="AN137" s="27"/>
      <c r="AO137" s="28"/>
      <c r="AP137" s="24"/>
      <c r="AQ137" s="23"/>
    </row>
    <row r="138" spans="1:43" x14ac:dyDescent="0.25">
      <c r="A138" s="12">
        <v>153</v>
      </c>
      <c r="B138" s="13"/>
      <c r="C138" s="13"/>
      <c r="D138" s="13" t="str">
        <f t="shared" si="3"/>
        <v>153--</v>
      </c>
      <c r="E138" s="13"/>
      <c r="F138" s="13"/>
      <c r="G138" s="13"/>
      <c r="H138" s="13"/>
      <c r="I138" s="8"/>
      <c r="J138" s="13" t="s">
        <v>42</v>
      </c>
      <c r="K138" s="14" t="str">
        <f>IFERROR(IF(COUNTA(I138:J138)&lt;&gt;2,"",IF(J138="P","Perpétuité",IF(ISTEXT(I138),LEFT(Tab_bdd[[#This Row],[Date de Début]],6)&amp;RIGHT(Tab_bdd[[#This Row],[Date de Début]],4)+Tab_bdd[[#This Row],[Durée]],DATE(YEAR(I138)+A138,MONTH(I138),DAY(I138)-1)))),"???")</f>
        <v/>
      </c>
      <c r="L138" s="13"/>
      <c r="M138" s="15"/>
      <c r="N138" s="16"/>
      <c r="O138" s="13"/>
      <c r="P13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153-153--------P--</v>
      </c>
      <c r="AB138" s="24"/>
      <c r="AC138" s="24"/>
      <c r="AD138" s="24"/>
      <c r="AE138" s="24"/>
      <c r="AF138" s="24"/>
      <c r="AG138" s="24"/>
      <c r="AH138" s="24"/>
      <c r="AI138" s="24"/>
      <c r="AJ138" s="25"/>
      <c r="AK138" s="24"/>
      <c r="AL138" s="26"/>
      <c r="AM138" s="24"/>
      <c r="AN138" s="27"/>
      <c r="AO138" s="28"/>
      <c r="AP138" s="24"/>
      <c r="AQ138" s="23"/>
    </row>
    <row r="139" spans="1:43" x14ac:dyDescent="0.25">
      <c r="A139" s="12">
        <v>154</v>
      </c>
      <c r="B139" s="13"/>
      <c r="C139" s="13"/>
      <c r="D139" s="13" t="str">
        <f t="shared" si="3"/>
        <v>154--</v>
      </c>
      <c r="E139" s="13"/>
      <c r="F139" s="13"/>
      <c r="G139" s="13"/>
      <c r="H139" s="13"/>
      <c r="I139" s="8"/>
      <c r="J139" s="13" t="s">
        <v>42</v>
      </c>
      <c r="K139" s="14" t="str">
        <f>IFERROR(IF(COUNTA(I139:J139)&lt;&gt;2,"",IF(J139="P","Perpétuité",IF(ISTEXT(I139),LEFT(Tab_bdd[[#This Row],[Date de Début]],6)&amp;RIGHT(Tab_bdd[[#This Row],[Date de Début]],4)+Tab_bdd[[#This Row],[Durée]],DATE(YEAR(I139)+A139,MONTH(I139),DAY(I139)-1)))),"???")</f>
        <v/>
      </c>
      <c r="L139" s="13"/>
      <c r="M139" s="15"/>
      <c r="N139" s="16"/>
      <c r="O139" s="13"/>
      <c r="P13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154-154--------P--</v>
      </c>
      <c r="AB139" s="24"/>
      <c r="AC139" s="24"/>
      <c r="AD139" s="24"/>
      <c r="AE139" s="24"/>
      <c r="AF139" s="24"/>
      <c r="AG139" s="24"/>
      <c r="AH139" s="24"/>
      <c r="AI139" s="24"/>
      <c r="AJ139" s="25"/>
      <c r="AK139" s="24"/>
      <c r="AL139" s="26"/>
      <c r="AM139" s="24"/>
      <c r="AN139" s="27"/>
      <c r="AO139" s="28"/>
      <c r="AP139" s="24"/>
      <c r="AQ139" s="23"/>
    </row>
    <row r="140" spans="1:43" x14ac:dyDescent="0.25">
      <c r="A140" s="12">
        <v>155</v>
      </c>
      <c r="B140" s="13"/>
      <c r="C140" s="13"/>
      <c r="D140" s="13" t="str">
        <f t="shared" si="3"/>
        <v>155--</v>
      </c>
      <c r="E140" s="13"/>
      <c r="F140" s="13"/>
      <c r="G140" s="13"/>
      <c r="H140" s="13"/>
      <c r="I140" s="8"/>
      <c r="J140" s="13" t="s">
        <v>42</v>
      </c>
      <c r="K140" s="14" t="str">
        <f>IFERROR(IF(COUNTA(I140:J140)&lt;&gt;2,"",IF(J140="P","Perpétuité",IF(ISTEXT(I140),LEFT(Tab_bdd[[#This Row],[Date de Début]],6)&amp;RIGHT(Tab_bdd[[#This Row],[Date de Début]],4)+Tab_bdd[[#This Row],[Durée]],DATE(YEAR(I140)+A140,MONTH(I140),DAY(I140)-1)))),"???")</f>
        <v/>
      </c>
      <c r="L140" s="13"/>
      <c r="M140" s="15"/>
      <c r="N140" s="16"/>
      <c r="O140" s="13"/>
      <c r="P14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155-155--------P--</v>
      </c>
      <c r="AB140" s="24"/>
      <c r="AC140" s="24"/>
      <c r="AD140" s="24"/>
      <c r="AE140" s="24"/>
      <c r="AF140" s="24"/>
      <c r="AG140" s="24"/>
      <c r="AH140" s="24"/>
      <c r="AI140" s="24"/>
      <c r="AJ140" s="25"/>
      <c r="AK140" s="24"/>
      <c r="AL140" s="26"/>
      <c r="AM140" s="24"/>
      <c r="AN140" s="27"/>
      <c r="AO140" s="28"/>
      <c r="AP140" s="24"/>
      <c r="AQ140" s="23"/>
    </row>
    <row r="141" spans="1:43" x14ac:dyDescent="0.25">
      <c r="A141" s="12">
        <v>156</v>
      </c>
      <c r="B141" s="13"/>
      <c r="C141" s="13"/>
      <c r="D141" s="13" t="str">
        <f t="shared" si="3"/>
        <v>156--</v>
      </c>
      <c r="E141" s="13"/>
      <c r="F141" s="13"/>
      <c r="G141" s="13"/>
      <c r="H141" s="13"/>
      <c r="I141" s="8"/>
      <c r="J141" s="13" t="s">
        <v>42</v>
      </c>
      <c r="K141" s="14" t="str">
        <f>IFERROR(IF(COUNTA(I141:J141)&lt;&gt;2,"",IF(J141="P","Perpétuité",IF(ISTEXT(I141),LEFT(Tab_bdd[[#This Row],[Date de Début]],6)&amp;RIGHT(Tab_bdd[[#This Row],[Date de Début]],4)+Tab_bdd[[#This Row],[Durée]],DATE(YEAR(I141)+A141,MONTH(I141),DAY(I141)-1)))),"???")</f>
        <v/>
      </c>
      <c r="L141" s="13"/>
      <c r="M141" s="15"/>
      <c r="N141" s="16"/>
      <c r="O141" s="13"/>
      <c r="P14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156-156--------P--</v>
      </c>
      <c r="AB141" s="24"/>
      <c r="AC141" s="24"/>
      <c r="AD141" s="24"/>
      <c r="AE141" s="24"/>
      <c r="AF141" s="24"/>
      <c r="AG141" s="24"/>
      <c r="AH141" s="24"/>
      <c r="AI141" s="24"/>
      <c r="AJ141" s="25"/>
      <c r="AK141" s="24"/>
      <c r="AL141" s="26"/>
      <c r="AM141" s="24"/>
      <c r="AN141" s="27"/>
      <c r="AO141" s="28"/>
      <c r="AP141" s="24"/>
      <c r="AQ141" s="23"/>
    </row>
    <row r="142" spans="1:43" x14ac:dyDescent="0.25">
      <c r="A142" s="12">
        <v>157</v>
      </c>
      <c r="B142" s="13"/>
      <c r="C142" s="13"/>
      <c r="D142" s="13" t="str">
        <f t="shared" si="3"/>
        <v>157--</v>
      </c>
      <c r="E142" s="13"/>
      <c r="F142" s="13"/>
      <c r="G142" s="13"/>
      <c r="H142" s="13"/>
      <c r="I142" s="8"/>
      <c r="J142" s="13" t="s">
        <v>42</v>
      </c>
      <c r="K142" s="14" t="str">
        <f>IFERROR(IF(COUNTA(I142:J142)&lt;&gt;2,"",IF(J142="P","Perpétuité",IF(ISTEXT(I142),LEFT(Tab_bdd[[#This Row],[Date de Début]],6)&amp;RIGHT(Tab_bdd[[#This Row],[Date de Début]],4)+Tab_bdd[[#This Row],[Durée]],DATE(YEAR(I142)+A142,MONTH(I142),DAY(I142)-1)))),"???")</f>
        <v/>
      </c>
      <c r="L142" s="13"/>
      <c r="M142" s="15"/>
      <c r="N142" s="16"/>
      <c r="O142" s="13"/>
      <c r="P14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157-157--------P--</v>
      </c>
      <c r="AB142" s="24"/>
      <c r="AC142" s="24"/>
      <c r="AD142" s="24"/>
      <c r="AE142" s="24"/>
      <c r="AF142" s="24"/>
      <c r="AG142" s="24"/>
      <c r="AH142" s="24"/>
      <c r="AI142" s="24"/>
      <c r="AJ142" s="25"/>
      <c r="AK142" s="24"/>
      <c r="AL142" s="26"/>
      <c r="AM142" s="24"/>
      <c r="AN142" s="27"/>
      <c r="AO142" s="28"/>
      <c r="AP142" s="24"/>
      <c r="AQ142" s="23"/>
    </row>
    <row r="143" spans="1:43" x14ac:dyDescent="0.25">
      <c r="A143" s="12">
        <v>158</v>
      </c>
      <c r="B143" s="13"/>
      <c r="C143" s="13"/>
      <c r="D143" s="13" t="str">
        <f t="shared" si="3"/>
        <v>158--</v>
      </c>
      <c r="E143" s="13"/>
      <c r="F143" s="13"/>
      <c r="G143" s="13"/>
      <c r="H143" s="13"/>
      <c r="I143" s="8"/>
      <c r="J143" s="13" t="s">
        <v>42</v>
      </c>
      <c r="K143" s="14" t="str">
        <f>IFERROR(IF(COUNTA(I143:J143)&lt;&gt;2,"",IF(J143="P","Perpétuité",IF(ISTEXT(I143),LEFT(Tab_bdd[[#This Row],[Date de Début]],6)&amp;RIGHT(Tab_bdd[[#This Row],[Date de Début]],4)+Tab_bdd[[#This Row],[Durée]],DATE(YEAR(I143)+A143,MONTH(I143),DAY(I143)-1)))),"???")</f>
        <v/>
      </c>
      <c r="L143" s="13"/>
      <c r="M143" s="15"/>
      <c r="N143" s="16"/>
      <c r="O143" s="13"/>
      <c r="P14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158-158--------P--</v>
      </c>
      <c r="AB143" s="24"/>
      <c r="AC143" s="24"/>
      <c r="AD143" s="24"/>
      <c r="AE143" s="24"/>
      <c r="AF143" s="24"/>
      <c r="AG143" s="24"/>
      <c r="AH143" s="24"/>
      <c r="AI143" s="24"/>
      <c r="AJ143" s="25"/>
      <c r="AK143" s="24"/>
      <c r="AL143" s="26"/>
      <c r="AM143" s="24"/>
      <c r="AN143" s="27"/>
      <c r="AO143" s="28"/>
      <c r="AP143" s="24"/>
      <c r="AQ143" s="23"/>
    </row>
    <row r="144" spans="1:43" x14ac:dyDescent="0.25">
      <c r="A144" s="12">
        <v>159</v>
      </c>
      <c r="B144" s="13"/>
      <c r="C144" s="13"/>
      <c r="D144" s="13" t="str">
        <f t="shared" si="3"/>
        <v>159--</v>
      </c>
      <c r="E144" s="13"/>
      <c r="F144" s="13"/>
      <c r="G144" s="13"/>
      <c r="H144" s="13"/>
      <c r="I144" s="8"/>
      <c r="J144" s="13" t="s">
        <v>42</v>
      </c>
      <c r="K144" s="14" t="str">
        <f>IFERROR(IF(COUNTA(I144:J144)&lt;&gt;2,"",IF(J144="P","Perpétuité",IF(ISTEXT(I144),LEFT(Tab_bdd[[#This Row],[Date de Début]],6)&amp;RIGHT(Tab_bdd[[#This Row],[Date de Début]],4)+Tab_bdd[[#This Row],[Durée]],DATE(YEAR(I144)+A144,MONTH(I144),DAY(I144)-1)))),"???")</f>
        <v/>
      </c>
      <c r="L144" s="13"/>
      <c r="M144" s="15"/>
      <c r="N144" s="16"/>
      <c r="O144" s="13"/>
      <c r="P14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159-159--------P--</v>
      </c>
      <c r="AB144" s="24"/>
      <c r="AC144" s="24"/>
      <c r="AD144" s="24"/>
      <c r="AE144" s="24"/>
      <c r="AF144" s="24"/>
      <c r="AG144" s="24"/>
      <c r="AH144" s="24"/>
      <c r="AI144" s="24"/>
      <c r="AJ144" s="25"/>
      <c r="AK144" s="24"/>
      <c r="AL144" s="26"/>
      <c r="AM144" s="24"/>
      <c r="AN144" s="27"/>
      <c r="AO144" s="28"/>
      <c r="AP144" s="24"/>
      <c r="AQ144" s="23"/>
    </row>
    <row r="145" spans="1:43" x14ac:dyDescent="0.25">
      <c r="A145" s="12">
        <v>160</v>
      </c>
      <c r="B145" s="13"/>
      <c r="C145" s="13"/>
      <c r="D145" s="13" t="str">
        <f t="shared" si="3"/>
        <v>160--</v>
      </c>
      <c r="E145" s="13"/>
      <c r="F145" s="13"/>
      <c r="G145" s="13"/>
      <c r="H145" s="13"/>
      <c r="I145" s="8"/>
      <c r="J145" s="13" t="s">
        <v>42</v>
      </c>
      <c r="K145" s="14" t="str">
        <f>IFERROR(IF(COUNTA(I145:J145)&lt;&gt;2,"",IF(J145="P","Perpétuité",IF(ISTEXT(I145),LEFT(Tab_bdd[[#This Row],[Date de Début]],6)&amp;RIGHT(Tab_bdd[[#This Row],[Date de Début]],4)+Tab_bdd[[#This Row],[Durée]],DATE(YEAR(I145)+A145,MONTH(I145),DAY(I145)-1)))),"???")</f>
        <v/>
      </c>
      <c r="L145" s="13"/>
      <c r="M145" s="15"/>
      <c r="N145" s="16"/>
      <c r="O145" s="13"/>
      <c r="P14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160-160--------P--</v>
      </c>
      <c r="AB145" s="24"/>
      <c r="AC145" s="24"/>
      <c r="AD145" s="24"/>
      <c r="AE145" s="24"/>
      <c r="AF145" s="24"/>
      <c r="AG145" s="24"/>
      <c r="AH145" s="24"/>
      <c r="AI145" s="24"/>
      <c r="AJ145" s="25"/>
      <c r="AK145" s="24"/>
      <c r="AL145" s="26"/>
      <c r="AM145" s="24"/>
      <c r="AN145" s="27"/>
      <c r="AO145" s="28"/>
      <c r="AP145" s="24"/>
      <c r="AQ145" s="23"/>
    </row>
    <row r="146" spans="1:43" x14ac:dyDescent="0.25">
      <c r="A146" s="12">
        <v>161</v>
      </c>
      <c r="B146" s="13"/>
      <c r="C146" s="13"/>
      <c r="D146" s="13" t="str">
        <f t="shared" si="3"/>
        <v>161--</v>
      </c>
      <c r="E146" s="13"/>
      <c r="F146" s="13"/>
      <c r="G146" s="13"/>
      <c r="H146" s="13"/>
      <c r="I146" s="8"/>
      <c r="J146" s="13" t="s">
        <v>42</v>
      </c>
      <c r="K146" s="14" t="str">
        <f>IFERROR(IF(COUNTA(I146:J146)&lt;&gt;2,"",IF(J146="P","Perpétuité",IF(ISTEXT(I146),LEFT(Tab_bdd[[#This Row],[Date de Début]],6)&amp;RIGHT(Tab_bdd[[#This Row],[Date de Début]],4)+Tab_bdd[[#This Row],[Durée]],DATE(YEAR(I146)+A146,MONTH(I146),DAY(I146)-1)))),"???")</f>
        <v/>
      </c>
      <c r="L146" s="13"/>
      <c r="M146" s="15"/>
      <c r="N146" s="16"/>
      <c r="O146" s="13" t="s">
        <v>71</v>
      </c>
      <c r="P14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161-161--------P--Entretenue</v>
      </c>
      <c r="AB146" s="24"/>
      <c r="AC146" s="24"/>
      <c r="AD146" s="24"/>
      <c r="AE146" s="24"/>
      <c r="AF146" s="24"/>
      <c r="AG146" s="24"/>
      <c r="AH146" s="24"/>
      <c r="AI146" s="24"/>
      <c r="AJ146" s="25"/>
      <c r="AK146" s="24"/>
      <c r="AL146" s="26"/>
      <c r="AM146" s="24"/>
      <c r="AN146" s="27"/>
      <c r="AO146" s="28"/>
      <c r="AP146" s="24"/>
      <c r="AQ146" s="23"/>
    </row>
    <row r="147" spans="1:43" x14ac:dyDescent="0.25">
      <c r="A147" s="12">
        <v>162</v>
      </c>
      <c r="B147" s="13"/>
      <c r="C147" s="13"/>
      <c r="D147" s="13" t="str">
        <f t="shared" si="3"/>
        <v>162--</v>
      </c>
      <c r="E147" s="13"/>
      <c r="F147" s="13"/>
      <c r="G147" s="13"/>
      <c r="H147" s="13"/>
      <c r="I147" s="8"/>
      <c r="J147" s="13" t="s">
        <v>42</v>
      </c>
      <c r="K147" s="14" t="str">
        <f>IFERROR(IF(COUNTA(I147:J147)&lt;&gt;2,"",IF(J147="P","Perpétuité",IF(ISTEXT(I147),LEFT(Tab_bdd[[#This Row],[Date de Début]],6)&amp;RIGHT(Tab_bdd[[#This Row],[Date de Début]],4)+Tab_bdd[[#This Row],[Durée]],DATE(YEAR(I147)+A147,MONTH(I147),DAY(I147)-1)))),"???")</f>
        <v/>
      </c>
      <c r="L147" s="13"/>
      <c r="M147" s="15"/>
      <c r="N147" s="16"/>
      <c r="O147" s="13"/>
      <c r="P14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162-162--------P--</v>
      </c>
      <c r="AB147" s="24"/>
      <c r="AC147" s="24"/>
      <c r="AD147" s="24"/>
      <c r="AE147" s="24"/>
      <c r="AF147" s="24"/>
      <c r="AG147" s="24"/>
      <c r="AH147" s="24"/>
      <c r="AI147" s="24"/>
      <c r="AJ147" s="25"/>
      <c r="AK147" s="24"/>
      <c r="AL147" s="26"/>
      <c r="AM147" s="24"/>
      <c r="AN147" s="27"/>
      <c r="AO147" s="28"/>
      <c r="AP147" s="24"/>
      <c r="AQ147" s="23"/>
    </row>
    <row r="148" spans="1:43" x14ac:dyDescent="0.25">
      <c r="A148" s="12">
        <v>163</v>
      </c>
      <c r="B148" s="13"/>
      <c r="C148" s="13"/>
      <c r="D148" s="13" t="str">
        <f t="shared" si="3"/>
        <v>163--</v>
      </c>
      <c r="E148" s="13"/>
      <c r="F148" s="13"/>
      <c r="G148" s="13"/>
      <c r="H148" s="13"/>
      <c r="I148" s="8"/>
      <c r="J148" s="13" t="s">
        <v>42</v>
      </c>
      <c r="K148" s="14" t="str">
        <f>IFERROR(IF(COUNTA(I148:J148)&lt;&gt;2,"",IF(J148="P","Perpétuité",IF(ISTEXT(I148),LEFT(Tab_bdd[[#This Row],[Date de Début]],6)&amp;RIGHT(Tab_bdd[[#This Row],[Date de Début]],4)+Tab_bdd[[#This Row],[Durée]],DATE(YEAR(I148)+A148,MONTH(I148),DAY(I148)-1)))),"???")</f>
        <v/>
      </c>
      <c r="L148" s="13"/>
      <c r="M148" s="15"/>
      <c r="N148" s="16"/>
      <c r="O148" s="13"/>
      <c r="P14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163-163--------P--</v>
      </c>
      <c r="AB148" s="24"/>
      <c r="AC148" s="24"/>
      <c r="AD148" s="24"/>
      <c r="AE148" s="24"/>
      <c r="AF148" s="24"/>
      <c r="AG148" s="24"/>
      <c r="AH148" s="24"/>
      <c r="AI148" s="24"/>
      <c r="AJ148" s="25"/>
      <c r="AK148" s="24"/>
      <c r="AL148" s="26"/>
      <c r="AM148" s="24"/>
      <c r="AN148" s="27"/>
      <c r="AO148" s="28"/>
      <c r="AP148" s="24"/>
      <c r="AQ148" s="23"/>
    </row>
    <row r="149" spans="1:43" x14ac:dyDescent="0.25">
      <c r="A149" s="12">
        <v>164</v>
      </c>
      <c r="B149" s="13"/>
      <c r="C149" s="13"/>
      <c r="D149" s="13" t="str">
        <f t="shared" si="3"/>
        <v>164--</v>
      </c>
      <c r="E149" s="13"/>
      <c r="F149" s="13"/>
      <c r="G149" s="13"/>
      <c r="H149" s="13"/>
      <c r="I149" s="8"/>
      <c r="J149" s="13" t="s">
        <v>42</v>
      </c>
      <c r="K149" s="14" t="str">
        <f>IFERROR(IF(COUNTA(I149:J149)&lt;&gt;2,"",IF(J149="P","Perpétuité",IF(ISTEXT(I149),LEFT(Tab_bdd[[#This Row],[Date de Début]],6)&amp;RIGHT(Tab_bdd[[#This Row],[Date de Début]],4)+Tab_bdd[[#This Row],[Durée]],DATE(YEAR(I149)+A149,MONTH(I149),DAY(I149)-1)))),"???")</f>
        <v/>
      </c>
      <c r="L149" s="13"/>
      <c r="M149" s="15"/>
      <c r="N149" s="16"/>
      <c r="O149" s="13"/>
      <c r="P14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164-164--------P--</v>
      </c>
      <c r="AB149" s="24"/>
      <c r="AC149" s="24"/>
      <c r="AD149" s="24"/>
      <c r="AE149" s="24"/>
      <c r="AF149" s="24"/>
      <c r="AG149" s="24"/>
      <c r="AH149" s="24"/>
      <c r="AI149" s="24"/>
      <c r="AJ149" s="25"/>
      <c r="AK149" s="24"/>
      <c r="AL149" s="26"/>
      <c r="AM149" s="24"/>
      <c r="AN149" s="27"/>
      <c r="AO149" s="28"/>
      <c r="AP149" s="24"/>
      <c r="AQ149" s="23"/>
    </row>
    <row r="150" spans="1:43" x14ac:dyDescent="0.25">
      <c r="A150" s="12">
        <v>165</v>
      </c>
      <c r="B150" s="13"/>
      <c r="C150" s="13"/>
      <c r="D150" s="13" t="str">
        <f t="shared" si="3"/>
        <v>165--</v>
      </c>
      <c r="E150" s="13"/>
      <c r="F150" s="13"/>
      <c r="G150" s="13"/>
      <c r="H150" s="13"/>
      <c r="I150" s="8"/>
      <c r="J150" s="13" t="s">
        <v>42</v>
      </c>
      <c r="K150" s="14" t="str">
        <f>IFERROR(IF(COUNTA(I150:J150)&lt;&gt;2,"",IF(J150="P","Perpétuité",IF(ISTEXT(I150),LEFT(Tab_bdd[[#This Row],[Date de Début]],6)&amp;RIGHT(Tab_bdd[[#This Row],[Date de Début]],4)+Tab_bdd[[#This Row],[Durée]],DATE(YEAR(I150)+A150,MONTH(I150),DAY(I150)-1)))),"???")</f>
        <v/>
      </c>
      <c r="L150" s="13"/>
      <c r="M150" s="15"/>
      <c r="N150" s="16"/>
      <c r="O150" s="13"/>
      <c r="P15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165-165--------P--</v>
      </c>
      <c r="AB150" s="24"/>
      <c r="AC150" s="24"/>
      <c r="AD150" s="24"/>
      <c r="AE150" s="24"/>
      <c r="AF150" s="24"/>
      <c r="AG150" s="24"/>
      <c r="AH150" s="24"/>
      <c r="AI150" s="24"/>
      <c r="AJ150" s="25"/>
      <c r="AK150" s="24"/>
      <c r="AL150" s="26"/>
      <c r="AM150" s="24"/>
      <c r="AN150" s="27"/>
      <c r="AO150" s="28"/>
      <c r="AP150" s="24"/>
      <c r="AQ150" s="23"/>
    </row>
    <row r="151" spans="1:43" x14ac:dyDescent="0.25">
      <c r="A151" s="12">
        <v>166</v>
      </c>
      <c r="B151" s="13"/>
      <c r="C151" s="13"/>
      <c r="D151" s="13" t="str">
        <f t="shared" si="3"/>
        <v>166--</v>
      </c>
      <c r="E151" s="13"/>
      <c r="F151" s="13"/>
      <c r="G151" s="13"/>
      <c r="H151" s="13"/>
      <c r="I151" s="8"/>
      <c r="J151" s="13" t="s">
        <v>42</v>
      </c>
      <c r="K151" s="14" t="str">
        <f>IFERROR(IF(COUNTA(I151:J151)&lt;&gt;2,"",IF(J151="P","Perpétuité",IF(ISTEXT(I151),LEFT(Tab_bdd[[#This Row],[Date de Début]],6)&amp;RIGHT(Tab_bdd[[#This Row],[Date de Début]],4)+Tab_bdd[[#This Row],[Durée]],DATE(YEAR(I151)+A151,MONTH(I151),DAY(I151)-1)))),"???")</f>
        <v/>
      </c>
      <c r="L151" s="13"/>
      <c r="M151" s="15"/>
      <c r="N151" s="16"/>
      <c r="O151" s="13"/>
      <c r="P15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166-166--------P--</v>
      </c>
      <c r="AB151" s="24"/>
      <c r="AC151" s="24"/>
      <c r="AD151" s="24"/>
      <c r="AE151" s="24"/>
      <c r="AF151" s="24"/>
      <c r="AG151" s="24"/>
      <c r="AH151" s="24"/>
      <c r="AI151" s="24"/>
      <c r="AJ151" s="25"/>
      <c r="AK151" s="24"/>
      <c r="AL151" s="26"/>
      <c r="AM151" s="24"/>
      <c r="AN151" s="27"/>
      <c r="AO151" s="28"/>
      <c r="AP151" s="24"/>
      <c r="AQ151" s="23"/>
    </row>
    <row r="152" spans="1:43" x14ac:dyDescent="0.25">
      <c r="A152" s="12">
        <v>167</v>
      </c>
      <c r="B152" s="13"/>
      <c r="C152" s="13"/>
      <c r="D152" s="13" t="str">
        <f t="shared" si="3"/>
        <v>167--</v>
      </c>
      <c r="E152" s="13"/>
      <c r="F152" s="13"/>
      <c r="G152" s="13"/>
      <c r="H152" s="13"/>
      <c r="I152" s="8"/>
      <c r="J152" s="13" t="s">
        <v>42</v>
      </c>
      <c r="K152" s="14" t="str">
        <f>IFERROR(IF(COUNTA(I152:J152)&lt;&gt;2,"",IF(J152="P","Perpétuité",IF(ISTEXT(I152),LEFT(Tab_bdd[[#This Row],[Date de Début]],6)&amp;RIGHT(Tab_bdd[[#This Row],[Date de Début]],4)+Tab_bdd[[#This Row],[Durée]],DATE(YEAR(I152)+A152,MONTH(I152),DAY(I152)-1)))),"???")</f>
        <v/>
      </c>
      <c r="L152" s="13"/>
      <c r="M152" s="15"/>
      <c r="N152" s="16"/>
      <c r="O152" s="13"/>
      <c r="P15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167-167--------P--</v>
      </c>
      <c r="AB152" s="24"/>
      <c r="AC152" s="24"/>
      <c r="AD152" s="24"/>
      <c r="AE152" s="24"/>
      <c r="AF152" s="24"/>
      <c r="AG152" s="24"/>
      <c r="AH152" s="24"/>
      <c r="AI152" s="24"/>
      <c r="AJ152" s="25"/>
      <c r="AK152" s="24"/>
      <c r="AL152" s="26"/>
      <c r="AM152" s="24"/>
      <c r="AN152" s="27"/>
      <c r="AO152" s="28"/>
      <c r="AP152" s="24"/>
      <c r="AQ152" s="23"/>
    </row>
    <row r="153" spans="1:43" x14ac:dyDescent="0.25">
      <c r="A153" s="12">
        <v>168</v>
      </c>
      <c r="B153" s="13"/>
      <c r="C153" s="13"/>
      <c r="D153" s="13" t="str">
        <f t="shared" si="3"/>
        <v>168--</v>
      </c>
      <c r="E153" s="13"/>
      <c r="F153" s="13"/>
      <c r="G153" s="13"/>
      <c r="H153" s="13"/>
      <c r="I153" s="8"/>
      <c r="J153" s="13" t="s">
        <v>42</v>
      </c>
      <c r="K153" s="14" t="str">
        <f>IFERROR(IF(COUNTA(I153:J153)&lt;&gt;2,"",IF(J153="P","Perpétuité",IF(ISTEXT(I153),LEFT(Tab_bdd[[#This Row],[Date de Début]],6)&amp;RIGHT(Tab_bdd[[#This Row],[Date de Début]],4)+Tab_bdd[[#This Row],[Durée]],DATE(YEAR(I153)+A153,MONTH(I153),DAY(I153)-1)))),"???")</f>
        <v/>
      </c>
      <c r="L153" s="13"/>
      <c r="M153" s="15"/>
      <c r="N153" s="16"/>
      <c r="O153" s="13" t="s">
        <v>72</v>
      </c>
      <c r="P15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168-168--------P--V. N°395</v>
      </c>
      <c r="AB153" s="24"/>
      <c r="AC153" s="24"/>
      <c r="AD153" s="24"/>
      <c r="AE153" s="24"/>
      <c r="AF153" s="24"/>
      <c r="AG153" s="24"/>
      <c r="AH153" s="24"/>
      <c r="AI153" s="24"/>
      <c r="AJ153" s="25"/>
      <c r="AK153" s="24"/>
      <c r="AL153" s="26"/>
      <c r="AM153" s="24"/>
      <c r="AN153" s="27"/>
      <c r="AO153" s="28"/>
      <c r="AP153" s="24"/>
      <c r="AQ153" s="23"/>
    </row>
    <row r="154" spans="1:43" x14ac:dyDescent="0.25">
      <c r="A154" s="12">
        <v>169</v>
      </c>
      <c r="B154" s="13"/>
      <c r="C154" s="13"/>
      <c r="D154" s="13" t="str">
        <f t="shared" si="3"/>
        <v>169--</v>
      </c>
      <c r="E154" s="13"/>
      <c r="F154" s="13"/>
      <c r="G154" s="13"/>
      <c r="H154" s="13"/>
      <c r="I154" s="8"/>
      <c r="J154" s="13" t="s">
        <v>42</v>
      </c>
      <c r="K154" s="14" t="str">
        <f>IFERROR(IF(COUNTA(I154:J154)&lt;&gt;2,"",IF(J154="P","Perpétuité",IF(ISTEXT(I154),LEFT(Tab_bdd[[#This Row],[Date de Début]],6)&amp;RIGHT(Tab_bdd[[#This Row],[Date de Début]],4)+Tab_bdd[[#This Row],[Durée]],DATE(YEAR(I154)+A154,MONTH(I154),DAY(I154)-1)))),"???")</f>
        <v/>
      </c>
      <c r="L154" s="13"/>
      <c r="M154" s="15"/>
      <c r="N154" s="16"/>
      <c r="O154" s="13"/>
      <c r="P15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169-169--------P--</v>
      </c>
      <c r="AB154" s="24"/>
      <c r="AC154" s="24"/>
      <c r="AD154" s="24"/>
      <c r="AE154" s="24"/>
      <c r="AF154" s="24"/>
      <c r="AG154" s="24"/>
      <c r="AH154" s="24"/>
      <c r="AI154" s="24"/>
      <c r="AJ154" s="25"/>
      <c r="AK154" s="24"/>
      <c r="AL154" s="26"/>
      <c r="AM154" s="24"/>
      <c r="AN154" s="27"/>
      <c r="AO154" s="28"/>
      <c r="AP154" s="24"/>
      <c r="AQ154" s="23"/>
    </row>
    <row r="155" spans="1:43" x14ac:dyDescent="0.25">
      <c r="A155" s="12">
        <v>170</v>
      </c>
      <c r="B155" s="13"/>
      <c r="C155" s="13"/>
      <c r="D155" s="13" t="str">
        <f t="shared" si="3"/>
        <v>170--</v>
      </c>
      <c r="E155" s="13"/>
      <c r="F155" s="13"/>
      <c r="G155" s="13"/>
      <c r="H155" s="13"/>
      <c r="I155" s="8"/>
      <c r="J155" s="13" t="s">
        <v>42</v>
      </c>
      <c r="K155" s="14" t="str">
        <f>IFERROR(IF(COUNTA(I155:J155)&lt;&gt;2,"",IF(J155="P","Perpétuité",IF(ISTEXT(I155),LEFT(Tab_bdd[[#This Row],[Date de Début]],6)&amp;RIGHT(Tab_bdd[[#This Row],[Date de Début]],4)+Tab_bdd[[#This Row],[Durée]],DATE(YEAR(I155)+A155,MONTH(I155),DAY(I155)-1)))),"???")</f>
        <v/>
      </c>
      <c r="L155" s="13"/>
      <c r="M155" s="15"/>
      <c r="N155" s="16"/>
      <c r="O155" s="13"/>
      <c r="P15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170-170--------P--</v>
      </c>
      <c r="AB155" s="24"/>
      <c r="AC155" s="24"/>
      <c r="AD155" s="24"/>
      <c r="AE155" s="24"/>
      <c r="AF155" s="24"/>
      <c r="AG155" s="24"/>
      <c r="AH155" s="24"/>
      <c r="AI155" s="24"/>
      <c r="AJ155" s="25"/>
      <c r="AK155" s="24"/>
      <c r="AL155" s="26"/>
      <c r="AM155" s="24"/>
      <c r="AN155" s="27"/>
      <c r="AO155" s="28"/>
      <c r="AP155" s="24"/>
      <c r="AQ155" s="23"/>
    </row>
    <row r="156" spans="1:43" x14ac:dyDescent="0.25">
      <c r="A156" s="12">
        <v>171</v>
      </c>
      <c r="B156" s="13"/>
      <c r="C156" s="13"/>
      <c r="D156" s="13" t="str">
        <f t="shared" si="3"/>
        <v>171--</v>
      </c>
      <c r="E156" s="13"/>
      <c r="F156" s="13"/>
      <c r="G156" s="13"/>
      <c r="H156" s="13"/>
      <c r="I156" s="8"/>
      <c r="J156" s="13" t="s">
        <v>42</v>
      </c>
      <c r="K156" s="14" t="str">
        <f>IFERROR(IF(COUNTA(I156:J156)&lt;&gt;2,"",IF(J156="P","Perpétuité",IF(ISTEXT(I156),LEFT(Tab_bdd[[#This Row],[Date de Début]],6)&amp;RIGHT(Tab_bdd[[#This Row],[Date de Début]],4)+Tab_bdd[[#This Row],[Durée]],DATE(YEAR(I156)+A156,MONTH(I156),DAY(I156)-1)))),"???")</f>
        <v/>
      </c>
      <c r="L156" s="13"/>
      <c r="M156" s="15"/>
      <c r="N156" s="16"/>
      <c r="O156" s="13" t="s">
        <v>73</v>
      </c>
      <c r="P15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171-171--------P--Contact: Prou Michel</v>
      </c>
      <c r="AB156" s="24"/>
      <c r="AC156" s="24"/>
      <c r="AD156" s="24"/>
      <c r="AE156" s="24"/>
      <c r="AF156" s="24"/>
      <c r="AG156" s="24"/>
      <c r="AH156" s="24"/>
      <c r="AI156" s="24"/>
      <c r="AJ156" s="25"/>
      <c r="AK156" s="24"/>
      <c r="AL156" s="26"/>
      <c r="AM156" s="24"/>
      <c r="AN156" s="27"/>
      <c r="AO156" s="28"/>
      <c r="AP156" s="24"/>
      <c r="AQ156" s="23"/>
    </row>
    <row r="157" spans="1:43" x14ac:dyDescent="0.25">
      <c r="A157" s="12">
        <v>172</v>
      </c>
      <c r="B157" s="13"/>
      <c r="C157" s="13"/>
      <c r="D157" s="13" t="str">
        <f t="shared" si="3"/>
        <v>172--</v>
      </c>
      <c r="E157" s="13"/>
      <c r="F157" s="13"/>
      <c r="G157" s="13"/>
      <c r="H157" s="13"/>
      <c r="I157" s="8"/>
      <c r="J157" s="13" t="s">
        <v>42</v>
      </c>
      <c r="K157" s="14" t="str">
        <f>IFERROR(IF(COUNTA(I157:J157)&lt;&gt;2,"",IF(J157="P","Perpétuité",IF(ISTEXT(I157),LEFT(Tab_bdd[[#This Row],[Date de Début]],6)&amp;RIGHT(Tab_bdd[[#This Row],[Date de Début]],4)+Tab_bdd[[#This Row],[Durée]],DATE(YEAR(I157)+A157,MONTH(I157),DAY(I157)-1)))),"???")</f>
        <v/>
      </c>
      <c r="L157" s="13"/>
      <c r="M157" s="15"/>
      <c r="N157" s="16"/>
      <c r="O157" s="13"/>
      <c r="P15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172-172--------P--</v>
      </c>
      <c r="AB157" s="24"/>
      <c r="AC157" s="24"/>
      <c r="AD157" s="24"/>
      <c r="AE157" s="24"/>
      <c r="AF157" s="24"/>
      <c r="AG157" s="24"/>
      <c r="AH157" s="24"/>
      <c r="AI157" s="24"/>
      <c r="AJ157" s="25"/>
      <c r="AK157" s="24"/>
      <c r="AL157" s="26"/>
      <c r="AM157" s="24"/>
      <c r="AN157" s="27"/>
      <c r="AO157" s="28"/>
      <c r="AP157" s="24"/>
      <c r="AQ157" s="23"/>
    </row>
    <row r="158" spans="1:43" x14ac:dyDescent="0.25">
      <c r="A158" s="12">
        <v>173</v>
      </c>
      <c r="B158" s="13"/>
      <c r="C158" s="13"/>
      <c r="D158" s="13" t="str">
        <f t="shared" si="3"/>
        <v>173--</v>
      </c>
      <c r="E158" s="13"/>
      <c r="F158" s="13"/>
      <c r="G158" s="13"/>
      <c r="H158" s="13"/>
      <c r="I158" s="8"/>
      <c r="J158" s="13" t="s">
        <v>42</v>
      </c>
      <c r="K158" s="14" t="str">
        <f>IFERROR(IF(COUNTA(I158:J158)&lt;&gt;2,"",IF(J158="P","Perpétuité",IF(ISTEXT(I158),LEFT(Tab_bdd[[#This Row],[Date de Début]],6)&amp;RIGHT(Tab_bdd[[#This Row],[Date de Début]],4)+Tab_bdd[[#This Row],[Durée]],DATE(YEAR(I158)+A158,MONTH(I158),DAY(I158)-1)))),"???")</f>
        <v/>
      </c>
      <c r="L158" s="13"/>
      <c r="M158" s="15"/>
      <c r="N158" s="16"/>
      <c r="O158" s="13"/>
      <c r="P15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173-173--------P--</v>
      </c>
      <c r="AB158" s="24"/>
      <c r="AC158" s="24"/>
      <c r="AD158" s="24"/>
      <c r="AE158" s="24"/>
      <c r="AF158" s="24"/>
      <c r="AG158" s="24"/>
      <c r="AH158" s="24"/>
      <c r="AI158" s="24"/>
      <c r="AJ158" s="25"/>
      <c r="AK158" s="24"/>
      <c r="AL158" s="26"/>
      <c r="AM158" s="24"/>
      <c r="AN158" s="27"/>
      <c r="AO158" s="28"/>
      <c r="AP158" s="24"/>
      <c r="AQ158" s="23"/>
    </row>
    <row r="159" spans="1:43" x14ac:dyDescent="0.25">
      <c r="A159" s="12">
        <v>174</v>
      </c>
      <c r="B159" s="13"/>
      <c r="C159" s="13"/>
      <c r="D159" s="13" t="str">
        <f t="shared" si="3"/>
        <v>174--</v>
      </c>
      <c r="E159" s="13"/>
      <c r="F159" s="13"/>
      <c r="G159" s="13"/>
      <c r="H159" s="13"/>
      <c r="I159" s="8"/>
      <c r="J159" s="13" t="s">
        <v>42</v>
      </c>
      <c r="K159" s="14" t="str">
        <f>IFERROR(IF(COUNTA(I159:J159)&lt;&gt;2,"",IF(J159="P","Perpétuité",IF(ISTEXT(I159),LEFT(Tab_bdd[[#This Row],[Date de Début]],6)&amp;RIGHT(Tab_bdd[[#This Row],[Date de Début]],4)+Tab_bdd[[#This Row],[Durée]],DATE(YEAR(I159)+A159,MONTH(I159),DAY(I159)-1)))),"???")</f>
        <v/>
      </c>
      <c r="L159" s="13"/>
      <c r="M159" s="15"/>
      <c r="N159" s="16"/>
      <c r="O159" s="13"/>
      <c r="P15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174-174--------P--</v>
      </c>
      <c r="AB159" s="24"/>
      <c r="AC159" s="24"/>
      <c r="AD159" s="24"/>
      <c r="AE159" s="24"/>
      <c r="AF159" s="24"/>
      <c r="AG159" s="24"/>
      <c r="AH159" s="24"/>
      <c r="AI159" s="24"/>
      <c r="AJ159" s="25"/>
      <c r="AK159" s="24"/>
      <c r="AL159" s="26"/>
      <c r="AM159" s="24"/>
      <c r="AN159" s="27"/>
      <c r="AO159" s="28"/>
      <c r="AP159" s="24"/>
      <c r="AQ159" s="23"/>
    </row>
    <row r="160" spans="1:43" x14ac:dyDescent="0.25">
      <c r="A160" s="12">
        <v>175</v>
      </c>
      <c r="B160" s="13"/>
      <c r="C160" s="13"/>
      <c r="D160" s="13" t="str">
        <f t="shared" si="3"/>
        <v>175--</v>
      </c>
      <c r="E160" s="13"/>
      <c r="F160" s="13"/>
      <c r="G160" s="13"/>
      <c r="H160" s="13"/>
      <c r="I160" s="8"/>
      <c r="J160" s="13" t="s">
        <v>42</v>
      </c>
      <c r="K160" s="14" t="str">
        <f>IFERROR(IF(COUNTA(I160:J160)&lt;&gt;2,"",IF(J160="P","Perpétuité",IF(ISTEXT(I160),LEFT(Tab_bdd[[#This Row],[Date de Début]],6)&amp;RIGHT(Tab_bdd[[#This Row],[Date de Début]],4)+Tab_bdd[[#This Row],[Durée]],DATE(YEAR(I160)+A160,MONTH(I160),DAY(I160)-1)))),"???")</f>
        <v/>
      </c>
      <c r="L160" s="13"/>
      <c r="M160" s="15"/>
      <c r="N160" s="16"/>
      <c r="O160" s="13"/>
      <c r="P16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175-175--------P--</v>
      </c>
      <c r="AB160" s="24"/>
      <c r="AC160" s="24"/>
      <c r="AD160" s="24"/>
      <c r="AE160" s="24"/>
      <c r="AF160" s="24"/>
      <c r="AG160" s="24"/>
      <c r="AH160" s="24"/>
      <c r="AI160" s="24"/>
      <c r="AJ160" s="25"/>
      <c r="AK160" s="24"/>
      <c r="AL160" s="26"/>
      <c r="AM160" s="24"/>
      <c r="AN160" s="27"/>
      <c r="AO160" s="28"/>
      <c r="AP160" s="24"/>
      <c r="AQ160" s="23"/>
    </row>
    <row r="161" spans="1:43" x14ac:dyDescent="0.25">
      <c r="A161" s="12">
        <v>176</v>
      </c>
      <c r="B161" s="13"/>
      <c r="C161" s="13"/>
      <c r="D161" s="13" t="str">
        <f t="shared" si="3"/>
        <v>176--</v>
      </c>
      <c r="E161" s="13"/>
      <c r="F161" s="13"/>
      <c r="G161" s="13"/>
      <c r="H161" s="13"/>
      <c r="I161" s="8"/>
      <c r="J161" s="13" t="s">
        <v>42</v>
      </c>
      <c r="K161" s="14" t="str">
        <f>IFERROR(IF(COUNTA(I161:J161)&lt;&gt;2,"",IF(J161="P","Perpétuité",IF(ISTEXT(I161),LEFT(Tab_bdd[[#This Row],[Date de Début]],6)&amp;RIGHT(Tab_bdd[[#This Row],[Date de Début]],4)+Tab_bdd[[#This Row],[Durée]],DATE(YEAR(I161)+A161,MONTH(I161),DAY(I161)-1)))),"???")</f>
        <v/>
      </c>
      <c r="L161" s="13"/>
      <c r="M161" s="15"/>
      <c r="N161" s="16"/>
      <c r="O161" s="13"/>
      <c r="P16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176-176--------P--</v>
      </c>
      <c r="AB161" s="24"/>
      <c r="AC161" s="24"/>
      <c r="AD161" s="24"/>
      <c r="AE161" s="24"/>
      <c r="AF161" s="24"/>
      <c r="AG161" s="24"/>
      <c r="AH161" s="24"/>
      <c r="AI161" s="24"/>
      <c r="AJ161" s="25"/>
      <c r="AK161" s="24"/>
      <c r="AL161" s="26"/>
      <c r="AM161" s="24"/>
      <c r="AN161" s="27"/>
      <c r="AO161" s="28"/>
      <c r="AP161" s="24"/>
      <c r="AQ161" s="23"/>
    </row>
    <row r="162" spans="1:43" x14ac:dyDescent="0.25">
      <c r="A162" s="12">
        <v>177</v>
      </c>
      <c r="B162" s="13"/>
      <c r="C162" s="13"/>
      <c r="D162" s="13" t="str">
        <f t="shared" si="3"/>
        <v>177--</v>
      </c>
      <c r="E162" s="13"/>
      <c r="F162" s="13"/>
      <c r="G162" s="13"/>
      <c r="H162" s="13"/>
      <c r="I162" s="8"/>
      <c r="J162" s="13" t="s">
        <v>42</v>
      </c>
      <c r="K162" s="14" t="str">
        <f>IFERROR(IF(COUNTA(I162:J162)&lt;&gt;2,"",IF(J162="P","Perpétuité",IF(ISTEXT(I162),LEFT(Tab_bdd[[#This Row],[Date de Début]],6)&amp;RIGHT(Tab_bdd[[#This Row],[Date de Début]],4)+Tab_bdd[[#This Row],[Durée]],DATE(YEAR(I162)+A162,MONTH(I162),DAY(I162)-1)))),"???")</f>
        <v/>
      </c>
      <c r="L162" s="13"/>
      <c r="M162" s="15"/>
      <c r="N162" s="16"/>
      <c r="O162" s="13"/>
      <c r="P16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177-177--------P--</v>
      </c>
      <c r="AB162" s="24"/>
      <c r="AC162" s="24"/>
      <c r="AD162" s="24"/>
      <c r="AE162" s="24"/>
      <c r="AF162" s="24"/>
      <c r="AG162" s="24"/>
      <c r="AH162" s="24"/>
      <c r="AI162" s="24"/>
      <c r="AJ162" s="25"/>
      <c r="AK162" s="24"/>
      <c r="AL162" s="26"/>
      <c r="AM162" s="24"/>
      <c r="AN162" s="27"/>
      <c r="AO162" s="28"/>
      <c r="AP162" s="24"/>
      <c r="AQ162" s="23"/>
    </row>
    <row r="163" spans="1:43" x14ac:dyDescent="0.25">
      <c r="A163" s="12">
        <v>178</v>
      </c>
      <c r="B163" s="13"/>
      <c r="C163" s="13"/>
      <c r="D163" s="13" t="str">
        <f t="shared" si="3"/>
        <v>178--</v>
      </c>
      <c r="E163" s="13"/>
      <c r="F163" s="13"/>
      <c r="G163" s="13"/>
      <c r="H163" s="13"/>
      <c r="I163" s="8"/>
      <c r="J163" s="13" t="s">
        <v>42</v>
      </c>
      <c r="K163" s="14" t="str">
        <f>IFERROR(IF(COUNTA(I163:J163)&lt;&gt;2,"",IF(J163="P","Perpétuité",IF(ISTEXT(I163),LEFT(Tab_bdd[[#This Row],[Date de Début]],6)&amp;RIGHT(Tab_bdd[[#This Row],[Date de Début]],4)+Tab_bdd[[#This Row],[Durée]],DATE(YEAR(I163)+A163,MONTH(I163),DAY(I163)-1)))),"???")</f>
        <v/>
      </c>
      <c r="L163" s="13"/>
      <c r="M163" s="15"/>
      <c r="N163" s="16"/>
      <c r="O163" s="13" t="s">
        <v>74</v>
      </c>
      <c r="P16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178-178--------P--Grands - par Mr Ruelle  (Saumur)</v>
      </c>
      <c r="AB163" s="24"/>
      <c r="AC163" s="24"/>
      <c r="AD163" s="24"/>
      <c r="AE163" s="24"/>
      <c r="AF163" s="24"/>
      <c r="AG163" s="24"/>
      <c r="AH163" s="24"/>
      <c r="AI163" s="24"/>
      <c r="AJ163" s="25"/>
      <c r="AK163" s="24"/>
      <c r="AL163" s="26"/>
      <c r="AM163" s="24"/>
      <c r="AN163" s="27"/>
      <c r="AO163" s="28"/>
      <c r="AP163" s="24"/>
      <c r="AQ163" s="23"/>
    </row>
    <row r="164" spans="1:43" x14ac:dyDescent="0.25">
      <c r="A164" s="12">
        <v>179</v>
      </c>
      <c r="B164" s="13"/>
      <c r="C164" s="13"/>
      <c r="D164" s="13" t="str">
        <f t="shared" si="3"/>
        <v>179--</v>
      </c>
      <c r="E164" s="13"/>
      <c r="F164" s="13"/>
      <c r="G164" s="13"/>
      <c r="H164" s="13"/>
      <c r="I164" s="8"/>
      <c r="J164" s="13" t="s">
        <v>42</v>
      </c>
      <c r="K164" s="14" t="str">
        <f>IFERROR(IF(COUNTA(I164:J164)&lt;&gt;2,"",IF(J164="P","Perpétuité",IF(ISTEXT(I164),LEFT(Tab_bdd[[#This Row],[Date de Début]],6)&amp;RIGHT(Tab_bdd[[#This Row],[Date de Début]],4)+Tab_bdd[[#This Row],[Durée]],DATE(YEAR(I164)+A164,MONTH(I164),DAY(I164)-1)))),"???")</f>
        <v/>
      </c>
      <c r="L164" s="13"/>
      <c r="M164" s="15"/>
      <c r="N164" s="16"/>
      <c r="O164" s="13"/>
      <c r="P16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179-179--------P--</v>
      </c>
      <c r="AB164" s="24"/>
      <c r="AC164" s="24"/>
      <c r="AD164" s="24"/>
      <c r="AE164" s="24"/>
      <c r="AF164" s="24"/>
      <c r="AG164" s="24"/>
      <c r="AH164" s="24"/>
      <c r="AI164" s="24"/>
      <c r="AJ164" s="25"/>
      <c r="AK164" s="24"/>
      <c r="AL164" s="26"/>
      <c r="AM164" s="24"/>
      <c r="AN164" s="27"/>
      <c r="AO164" s="28"/>
      <c r="AP164" s="24"/>
      <c r="AQ164" s="23"/>
    </row>
    <row r="165" spans="1:43" x14ac:dyDescent="0.25">
      <c r="A165" s="12">
        <v>180</v>
      </c>
      <c r="B165" s="13"/>
      <c r="C165" s="13"/>
      <c r="D165" s="13" t="str">
        <f t="shared" si="3"/>
        <v>180--</v>
      </c>
      <c r="E165" s="13"/>
      <c r="F165" s="13"/>
      <c r="G165" s="13"/>
      <c r="H165" s="13"/>
      <c r="I165" s="8"/>
      <c r="J165" s="13" t="s">
        <v>42</v>
      </c>
      <c r="K165" s="14" t="str">
        <f>IFERROR(IF(COUNTA(I165:J165)&lt;&gt;2,"",IF(J165="P","Perpétuité",IF(ISTEXT(I165),LEFT(Tab_bdd[[#This Row],[Date de Début]],6)&amp;RIGHT(Tab_bdd[[#This Row],[Date de Début]],4)+Tab_bdd[[#This Row],[Durée]],DATE(YEAR(I165)+A165,MONTH(I165),DAY(I165)-1)))),"???")</f>
        <v/>
      </c>
      <c r="L165" s="13"/>
      <c r="M165" s="15"/>
      <c r="N165" s="16"/>
      <c r="O165" s="13"/>
      <c r="P16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180-180--------P--</v>
      </c>
      <c r="AB165" s="24"/>
      <c r="AC165" s="24"/>
      <c r="AD165" s="24"/>
      <c r="AE165" s="24"/>
      <c r="AF165" s="24"/>
      <c r="AG165" s="24"/>
      <c r="AH165" s="24"/>
      <c r="AI165" s="24"/>
      <c r="AJ165" s="25"/>
      <c r="AK165" s="24"/>
      <c r="AL165" s="26"/>
      <c r="AM165" s="24"/>
      <c r="AN165" s="27"/>
      <c r="AO165" s="28"/>
      <c r="AP165" s="24"/>
      <c r="AQ165" s="23"/>
    </row>
    <row r="166" spans="1:43" x14ac:dyDescent="0.25">
      <c r="A166" s="12">
        <v>181</v>
      </c>
      <c r="B166" s="13"/>
      <c r="C166" s="13"/>
      <c r="D166" s="13" t="str">
        <f t="shared" si="3"/>
        <v>181--</v>
      </c>
      <c r="E166" s="13"/>
      <c r="F166" s="13"/>
      <c r="G166" s="13"/>
      <c r="H166" s="13"/>
      <c r="I166" s="8"/>
      <c r="J166" s="13" t="s">
        <v>42</v>
      </c>
      <c r="K166" s="14" t="str">
        <f>IFERROR(IF(COUNTA(I166:J166)&lt;&gt;2,"",IF(J166="P","Perpétuité",IF(ISTEXT(I166),LEFT(Tab_bdd[[#This Row],[Date de Début]],6)&amp;RIGHT(Tab_bdd[[#This Row],[Date de Début]],4)+Tab_bdd[[#This Row],[Durée]],DATE(YEAR(I166)+A166,MONTH(I166),DAY(I166)-1)))),"???")</f>
        <v/>
      </c>
      <c r="L166" s="13"/>
      <c r="M166" s="15"/>
      <c r="N166" s="16"/>
      <c r="O166" s="13"/>
      <c r="P16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181-181--------P--</v>
      </c>
      <c r="AB166" s="24"/>
      <c r="AC166" s="24"/>
      <c r="AD166" s="24"/>
      <c r="AE166" s="24"/>
      <c r="AF166" s="24"/>
      <c r="AG166" s="24"/>
      <c r="AH166" s="24"/>
      <c r="AI166" s="24"/>
      <c r="AJ166" s="25"/>
      <c r="AK166" s="24"/>
      <c r="AL166" s="26"/>
      <c r="AM166" s="24"/>
      <c r="AN166" s="27"/>
      <c r="AO166" s="28"/>
      <c r="AP166" s="24"/>
      <c r="AQ166" s="23"/>
    </row>
    <row r="167" spans="1:43" x14ac:dyDescent="0.25">
      <c r="A167" s="12">
        <v>182</v>
      </c>
      <c r="B167" s="13"/>
      <c r="C167" s="13"/>
      <c r="D167" s="13" t="str">
        <f t="shared" si="3"/>
        <v>182--</v>
      </c>
      <c r="E167" s="13"/>
      <c r="F167" s="13"/>
      <c r="G167" s="13"/>
      <c r="H167" s="13"/>
      <c r="I167" s="8"/>
      <c r="J167" s="13" t="s">
        <v>42</v>
      </c>
      <c r="K167" s="14" t="str">
        <f>IFERROR(IF(COUNTA(I167:J167)&lt;&gt;2,"",IF(J167="P","Perpétuité",IF(ISTEXT(I167),LEFT(Tab_bdd[[#This Row],[Date de Début]],6)&amp;RIGHT(Tab_bdd[[#This Row],[Date de Début]],4)+Tab_bdd[[#This Row],[Durée]],DATE(YEAR(I167)+A167,MONTH(I167),DAY(I167)-1)))),"???")</f>
        <v/>
      </c>
      <c r="L167" s="13"/>
      <c r="M167" s="15"/>
      <c r="N167" s="16"/>
      <c r="O167" s="13"/>
      <c r="P16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182-182--------P--</v>
      </c>
      <c r="AB167" s="24"/>
      <c r="AC167" s="24"/>
      <c r="AD167" s="24"/>
      <c r="AE167" s="24"/>
      <c r="AF167" s="24"/>
      <c r="AG167" s="24"/>
      <c r="AH167" s="24"/>
      <c r="AI167" s="24"/>
      <c r="AJ167" s="25"/>
      <c r="AK167" s="24"/>
      <c r="AL167" s="26"/>
      <c r="AM167" s="24"/>
      <c r="AN167" s="27"/>
      <c r="AO167" s="28"/>
      <c r="AP167" s="24"/>
      <c r="AQ167" s="23"/>
    </row>
    <row r="168" spans="1:43" x14ac:dyDescent="0.25">
      <c r="A168" s="12">
        <v>183</v>
      </c>
      <c r="B168" s="13"/>
      <c r="C168" s="13"/>
      <c r="D168" s="13" t="str">
        <f t="shared" si="3"/>
        <v>183--</v>
      </c>
      <c r="E168" s="13"/>
      <c r="F168" s="13"/>
      <c r="G168" s="13"/>
      <c r="H168" s="13"/>
      <c r="I168" s="8"/>
      <c r="J168" s="13" t="s">
        <v>42</v>
      </c>
      <c r="K168" s="14" t="str">
        <f>IFERROR(IF(COUNTA(I168:J168)&lt;&gt;2,"",IF(J168="P","Perpétuité",IF(ISTEXT(I168),LEFT(Tab_bdd[[#This Row],[Date de Début]],6)&amp;RIGHT(Tab_bdd[[#This Row],[Date de Début]],4)+Tab_bdd[[#This Row],[Durée]],DATE(YEAR(I168)+A168,MONTH(I168),DAY(I168)-1)))),"???")</f>
        <v/>
      </c>
      <c r="L168" s="13"/>
      <c r="M168" s="15"/>
      <c r="N168" s="16"/>
      <c r="O168" s="13"/>
      <c r="P16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183-183--------P--</v>
      </c>
      <c r="AB168" s="24"/>
      <c r="AC168" s="24"/>
      <c r="AD168" s="24"/>
      <c r="AE168" s="24"/>
      <c r="AF168" s="24"/>
      <c r="AG168" s="24"/>
      <c r="AH168" s="24"/>
      <c r="AI168" s="24"/>
      <c r="AJ168" s="25"/>
      <c r="AK168" s="24"/>
      <c r="AL168" s="26"/>
      <c r="AM168" s="24"/>
      <c r="AN168" s="27"/>
      <c r="AO168" s="28"/>
      <c r="AP168" s="24"/>
      <c r="AQ168" s="23"/>
    </row>
    <row r="169" spans="1:43" x14ac:dyDescent="0.25">
      <c r="A169" s="12">
        <v>184</v>
      </c>
      <c r="B169" s="13"/>
      <c r="C169" s="13"/>
      <c r="D169" s="13" t="str">
        <f t="shared" si="3"/>
        <v>184--</v>
      </c>
      <c r="E169" s="13"/>
      <c r="F169" s="13"/>
      <c r="G169" s="13"/>
      <c r="H169" s="13"/>
      <c r="I169" s="8"/>
      <c r="J169" s="13" t="s">
        <v>42</v>
      </c>
      <c r="K169" s="14" t="str">
        <f>IFERROR(IF(COUNTA(I169:J169)&lt;&gt;2,"",IF(J169="P","Perpétuité",IF(ISTEXT(I169),LEFT(Tab_bdd[[#This Row],[Date de Début]],6)&amp;RIGHT(Tab_bdd[[#This Row],[Date de Début]],4)+Tab_bdd[[#This Row],[Durée]],DATE(YEAR(I169)+A169,MONTH(I169),DAY(I169)-1)))),"???")</f>
        <v/>
      </c>
      <c r="L169" s="13"/>
      <c r="M169" s="15"/>
      <c r="N169" s="16"/>
      <c r="O169" s="13"/>
      <c r="P16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184-184--------P--</v>
      </c>
      <c r="AB169" s="24"/>
      <c r="AC169" s="24"/>
      <c r="AD169" s="24"/>
      <c r="AE169" s="24"/>
      <c r="AF169" s="24"/>
      <c r="AG169" s="24"/>
      <c r="AH169" s="24"/>
      <c r="AI169" s="24"/>
      <c r="AJ169" s="25"/>
      <c r="AK169" s="24"/>
      <c r="AL169" s="26"/>
      <c r="AM169" s="24"/>
      <c r="AN169" s="27"/>
      <c r="AO169" s="28"/>
      <c r="AP169" s="24"/>
      <c r="AQ169" s="23"/>
    </row>
    <row r="170" spans="1:43" x14ac:dyDescent="0.25">
      <c r="A170" s="12">
        <v>185</v>
      </c>
      <c r="B170" s="13"/>
      <c r="C170" s="13"/>
      <c r="D170" s="13" t="str">
        <f t="shared" si="3"/>
        <v>185--</v>
      </c>
      <c r="E170" s="13"/>
      <c r="F170" s="13"/>
      <c r="G170" s="13"/>
      <c r="H170" s="13"/>
      <c r="I170" s="8"/>
      <c r="J170" s="13" t="s">
        <v>42</v>
      </c>
      <c r="K170" s="14" t="str">
        <f>IFERROR(IF(COUNTA(I170:J170)&lt;&gt;2,"",IF(J170="P","Perpétuité",IF(ISTEXT(I170),LEFT(Tab_bdd[[#This Row],[Date de Début]],6)&amp;RIGHT(Tab_bdd[[#This Row],[Date de Début]],4)+Tab_bdd[[#This Row],[Durée]],DATE(YEAR(I170)+A170,MONTH(I170),DAY(I170)-1)))),"???")</f>
        <v/>
      </c>
      <c r="L170" s="13"/>
      <c r="M170" s="15"/>
      <c r="N170" s="16"/>
      <c r="O170" s="13"/>
      <c r="P17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185-185--------P--</v>
      </c>
      <c r="AB170" s="24"/>
      <c r="AC170" s="24"/>
      <c r="AD170" s="24"/>
      <c r="AE170" s="24"/>
      <c r="AF170" s="24"/>
      <c r="AG170" s="24"/>
      <c r="AH170" s="24"/>
      <c r="AI170" s="24"/>
      <c r="AJ170" s="25"/>
      <c r="AK170" s="24"/>
      <c r="AL170" s="26"/>
      <c r="AM170" s="24"/>
      <c r="AN170" s="27"/>
      <c r="AO170" s="28"/>
      <c r="AP170" s="24"/>
      <c r="AQ170" s="23"/>
    </row>
    <row r="171" spans="1:43" x14ac:dyDescent="0.25">
      <c r="A171" s="12">
        <v>186</v>
      </c>
      <c r="B171" s="13"/>
      <c r="C171" s="13"/>
      <c r="D171" s="13" t="str">
        <f t="shared" si="3"/>
        <v>186--</v>
      </c>
      <c r="E171" s="13"/>
      <c r="F171" s="13"/>
      <c r="G171" s="13"/>
      <c r="H171" s="13"/>
      <c r="I171" s="8"/>
      <c r="J171" s="13" t="s">
        <v>42</v>
      </c>
      <c r="K171" s="14" t="str">
        <f>IFERROR(IF(COUNTA(I171:J171)&lt;&gt;2,"",IF(J171="P","Perpétuité",IF(ISTEXT(I171),LEFT(Tab_bdd[[#This Row],[Date de Début]],6)&amp;RIGHT(Tab_bdd[[#This Row],[Date de Début]],4)+Tab_bdd[[#This Row],[Durée]],DATE(YEAR(I171)+A171,MONTH(I171),DAY(I171)-1)))),"???")</f>
        <v/>
      </c>
      <c r="L171" s="13"/>
      <c r="M171" s="15"/>
      <c r="N171" s="16"/>
      <c r="O171" s="13"/>
      <c r="P17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186-186--------P--</v>
      </c>
      <c r="AB171" s="24"/>
      <c r="AC171" s="24"/>
      <c r="AD171" s="24"/>
      <c r="AE171" s="24"/>
      <c r="AF171" s="24"/>
      <c r="AG171" s="24"/>
      <c r="AH171" s="24"/>
      <c r="AI171" s="24"/>
      <c r="AJ171" s="25"/>
      <c r="AK171" s="24"/>
      <c r="AL171" s="26"/>
      <c r="AM171" s="24"/>
      <c r="AN171" s="27"/>
      <c r="AO171" s="28"/>
      <c r="AP171" s="24"/>
      <c r="AQ171" s="23"/>
    </row>
    <row r="172" spans="1:43" x14ac:dyDescent="0.25">
      <c r="A172" s="12">
        <v>187</v>
      </c>
      <c r="B172" s="13"/>
      <c r="C172" s="13"/>
      <c r="D172" s="13" t="str">
        <f t="shared" si="3"/>
        <v>187--</v>
      </c>
      <c r="E172" s="13"/>
      <c r="F172" s="13"/>
      <c r="G172" s="13"/>
      <c r="H172" s="13"/>
      <c r="I172" s="8"/>
      <c r="J172" s="13" t="s">
        <v>42</v>
      </c>
      <c r="K172" s="14" t="str">
        <f>IFERROR(IF(COUNTA(I172:J172)&lt;&gt;2,"",IF(J172="P","Perpétuité",IF(ISTEXT(I172),LEFT(Tab_bdd[[#This Row],[Date de Début]],6)&amp;RIGHT(Tab_bdd[[#This Row],[Date de Début]],4)+Tab_bdd[[#This Row],[Durée]],DATE(YEAR(I172)+A172,MONTH(I172),DAY(I172)-1)))),"???")</f>
        <v/>
      </c>
      <c r="L172" s="13"/>
      <c r="M172" s="15"/>
      <c r="N172" s="16"/>
      <c r="O172" s="13"/>
      <c r="P17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187-187--------P--</v>
      </c>
      <c r="AB172" s="24"/>
      <c r="AC172" s="24"/>
      <c r="AD172" s="24"/>
      <c r="AE172" s="24"/>
      <c r="AF172" s="24"/>
      <c r="AG172" s="24"/>
      <c r="AH172" s="24"/>
      <c r="AI172" s="24"/>
      <c r="AJ172" s="25"/>
      <c r="AK172" s="24"/>
      <c r="AL172" s="26"/>
      <c r="AM172" s="24"/>
      <c r="AN172" s="27"/>
      <c r="AO172" s="28"/>
      <c r="AP172" s="24"/>
      <c r="AQ172" s="23"/>
    </row>
    <row r="173" spans="1:43" x14ac:dyDescent="0.25">
      <c r="A173" s="12">
        <v>188</v>
      </c>
      <c r="B173" s="13"/>
      <c r="C173" s="13"/>
      <c r="D173" s="13" t="str">
        <f t="shared" si="3"/>
        <v>188--</v>
      </c>
      <c r="E173" s="13"/>
      <c r="F173" s="13"/>
      <c r="G173" s="13"/>
      <c r="H173" s="13"/>
      <c r="I173" s="8"/>
      <c r="J173" s="13" t="s">
        <v>42</v>
      </c>
      <c r="K173" s="14" t="str">
        <f>IFERROR(IF(COUNTA(I173:J173)&lt;&gt;2,"",IF(J173="P","Perpétuité",IF(ISTEXT(I173),LEFT(Tab_bdd[[#This Row],[Date de Début]],6)&amp;RIGHT(Tab_bdd[[#This Row],[Date de Début]],4)+Tab_bdd[[#This Row],[Durée]],DATE(YEAR(I173)+A173,MONTH(I173),DAY(I173)-1)))),"???")</f>
        <v/>
      </c>
      <c r="L173" s="13"/>
      <c r="M173" s="15"/>
      <c r="N173" s="16"/>
      <c r="O173" s="13"/>
      <c r="P17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188-188--------P--</v>
      </c>
      <c r="AB173" s="24"/>
      <c r="AC173" s="24"/>
      <c r="AD173" s="24"/>
      <c r="AE173" s="24"/>
      <c r="AF173" s="24"/>
      <c r="AG173" s="24"/>
      <c r="AH173" s="24"/>
      <c r="AI173" s="24"/>
      <c r="AJ173" s="25"/>
      <c r="AK173" s="24"/>
      <c r="AL173" s="26"/>
      <c r="AM173" s="24"/>
      <c r="AN173" s="27"/>
      <c r="AO173" s="28"/>
      <c r="AP173" s="24"/>
      <c r="AQ173" s="23"/>
    </row>
    <row r="174" spans="1:43" x14ac:dyDescent="0.25">
      <c r="A174" s="12">
        <v>189</v>
      </c>
      <c r="B174" s="13"/>
      <c r="C174" s="13"/>
      <c r="D174" s="13" t="str">
        <f t="shared" si="3"/>
        <v>189--</v>
      </c>
      <c r="E174" s="13"/>
      <c r="F174" s="13"/>
      <c r="G174" s="13"/>
      <c r="H174" s="13"/>
      <c r="I174" s="8"/>
      <c r="J174" s="13" t="s">
        <v>42</v>
      </c>
      <c r="K174" s="14" t="str">
        <f>IFERROR(IF(COUNTA(I174:J174)&lt;&gt;2,"",IF(J174="P","Perpétuité",IF(ISTEXT(I174),LEFT(Tab_bdd[[#This Row],[Date de Début]],6)&amp;RIGHT(Tab_bdd[[#This Row],[Date de Début]],4)+Tab_bdd[[#This Row],[Durée]],DATE(YEAR(I174)+A174,MONTH(I174),DAY(I174)-1)))),"???")</f>
        <v/>
      </c>
      <c r="L174" s="13"/>
      <c r="M174" s="15"/>
      <c r="N174" s="16"/>
      <c r="O174" s="13"/>
      <c r="P17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189-189--------P--</v>
      </c>
      <c r="AB174" s="24"/>
      <c r="AC174" s="24"/>
      <c r="AD174" s="24"/>
      <c r="AE174" s="24"/>
      <c r="AF174" s="24"/>
      <c r="AG174" s="24"/>
      <c r="AH174" s="24"/>
      <c r="AI174" s="24"/>
      <c r="AJ174" s="25"/>
      <c r="AK174" s="24"/>
      <c r="AL174" s="26"/>
      <c r="AM174" s="24"/>
      <c r="AN174" s="27"/>
      <c r="AO174" s="28"/>
      <c r="AP174" s="24"/>
      <c r="AQ174" s="23"/>
    </row>
    <row r="175" spans="1:43" x14ac:dyDescent="0.25">
      <c r="A175" s="12">
        <v>190</v>
      </c>
      <c r="B175" s="13"/>
      <c r="C175" s="13"/>
      <c r="D175" s="13" t="str">
        <f t="shared" si="3"/>
        <v>190--</v>
      </c>
      <c r="E175" s="13"/>
      <c r="F175" s="13"/>
      <c r="G175" s="13"/>
      <c r="H175" s="13"/>
      <c r="I175" s="8"/>
      <c r="J175" s="13" t="s">
        <v>42</v>
      </c>
      <c r="K175" s="14" t="str">
        <f>IFERROR(IF(COUNTA(I175:J175)&lt;&gt;2,"",IF(J175="P","Perpétuité",IF(ISTEXT(I175),LEFT(Tab_bdd[[#This Row],[Date de Début]],6)&amp;RIGHT(Tab_bdd[[#This Row],[Date de Début]],4)+Tab_bdd[[#This Row],[Durée]],DATE(YEAR(I175)+A175,MONTH(I175),DAY(I175)-1)))),"???")</f>
        <v/>
      </c>
      <c r="L175" s="13"/>
      <c r="M175" s="15"/>
      <c r="N175" s="16"/>
      <c r="O175" s="13"/>
      <c r="P17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190-190--------P--</v>
      </c>
      <c r="AB175" s="24"/>
      <c r="AC175" s="24"/>
      <c r="AD175" s="24"/>
      <c r="AE175" s="24"/>
      <c r="AF175" s="24"/>
      <c r="AG175" s="24"/>
      <c r="AH175" s="24"/>
      <c r="AI175" s="24"/>
      <c r="AJ175" s="25"/>
      <c r="AK175" s="24"/>
      <c r="AL175" s="26"/>
      <c r="AM175" s="24"/>
      <c r="AN175" s="27"/>
      <c r="AO175" s="28"/>
      <c r="AP175" s="24"/>
      <c r="AQ175" s="23"/>
    </row>
    <row r="176" spans="1:43" x14ac:dyDescent="0.25">
      <c r="A176" s="12">
        <v>191</v>
      </c>
      <c r="B176" s="13"/>
      <c r="C176" s="13"/>
      <c r="D176" s="13" t="str">
        <f t="shared" si="3"/>
        <v>191--</v>
      </c>
      <c r="E176" s="13"/>
      <c r="F176" s="13"/>
      <c r="G176" s="13"/>
      <c r="H176" s="13"/>
      <c r="I176" s="8"/>
      <c r="J176" s="13" t="s">
        <v>42</v>
      </c>
      <c r="K176" s="14" t="str">
        <f>IFERROR(IF(COUNTA(I176:J176)&lt;&gt;2,"",IF(J176="P","Perpétuité",IF(ISTEXT(I176),LEFT(Tab_bdd[[#This Row],[Date de Début]],6)&amp;RIGHT(Tab_bdd[[#This Row],[Date de Début]],4)+Tab_bdd[[#This Row],[Durée]],DATE(YEAR(I176)+A176,MONTH(I176),DAY(I176)-1)))),"???")</f>
        <v/>
      </c>
      <c r="L176" s="13"/>
      <c r="M176" s="15"/>
      <c r="N176" s="16"/>
      <c r="O176" s="13"/>
      <c r="P17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191-191--------P--</v>
      </c>
      <c r="AB176" s="24"/>
      <c r="AC176" s="24"/>
      <c r="AD176" s="24"/>
      <c r="AE176" s="24"/>
      <c r="AF176" s="24"/>
      <c r="AG176" s="24"/>
      <c r="AH176" s="24"/>
      <c r="AI176" s="24"/>
      <c r="AJ176" s="25"/>
      <c r="AK176" s="24"/>
      <c r="AL176" s="26"/>
      <c r="AM176" s="24"/>
      <c r="AN176" s="27"/>
      <c r="AO176" s="28"/>
      <c r="AP176" s="24"/>
      <c r="AQ176" s="23"/>
    </row>
    <row r="177" spans="1:43" x14ac:dyDescent="0.25">
      <c r="A177" s="12">
        <v>192</v>
      </c>
      <c r="B177" s="13"/>
      <c r="C177" s="13"/>
      <c r="D177" s="13" t="str">
        <f t="shared" si="3"/>
        <v>192--</v>
      </c>
      <c r="E177" s="13"/>
      <c r="F177" s="13"/>
      <c r="G177" s="13"/>
      <c r="H177" s="13"/>
      <c r="I177" s="8"/>
      <c r="J177" s="13" t="s">
        <v>42</v>
      </c>
      <c r="K177" s="14" t="str">
        <f>IFERROR(IF(COUNTA(I177:J177)&lt;&gt;2,"",IF(J177="P","Perpétuité",IF(ISTEXT(I177),LEFT(Tab_bdd[[#This Row],[Date de Début]],6)&amp;RIGHT(Tab_bdd[[#This Row],[Date de Début]],4)+Tab_bdd[[#This Row],[Durée]],DATE(YEAR(I177)+A177,MONTH(I177),DAY(I177)-1)))),"???")</f>
        <v/>
      </c>
      <c r="L177" s="13"/>
      <c r="M177" s="15"/>
      <c r="N177" s="16"/>
      <c r="O177" s="13" t="s">
        <v>75</v>
      </c>
      <c r="P17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192-192--------P--1 Tombe Famille Maloyer-Gougeon voir N°80</v>
      </c>
      <c r="AB177" s="24"/>
      <c r="AC177" s="24"/>
      <c r="AD177" s="24"/>
      <c r="AE177" s="24"/>
      <c r="AF177" s="24"/>
      <c r="AG177" s="24"/>
      <c r="AH177" s="24"/>
      <c r="AI177" s="24"/>
      <c r="AJ177" s="25"/>
      <c r="AK177" s="24"/>
      <c r="AL177" s="26"/>
      <c r="AM177" s="24"/>
      <c r="AN177" s="27"/>
      <c r="AO177" s="28"/>
      <c r="AP177" s="24"/>
      <c r="AQ177" s="23"/>
    </row>
    <row r="178" spans="1:43" x14ac:dyDescent="0.25">
      <c r="A178" s="12">
        <v>193</v>
      </c>
      <c r="B178" s="13"/>
      <c r="C178" s="13"/>
      <c r="D178" s="13" t="str">
        <f t="shared" si="3"/>
        <v>193--</v>
      </c>
      <c r="E178" s="13"/>
      <c r="F178" s="13"/>
      <c r="G178" s="13"/>
      <c r="H178" s="13"/>
      <c r="I178" s="8"/>
      <c r="J178" s="13" t="s">
        <v>42</v>
      </c>
      <c r="K178" s="14" t="str">
        <f>IFERROR(IF(COUNTA(I178:J178)&lt;&gt;2,"",IF(J178="P","Perpétuité",IF(ISTEXT(I178),LEFT(Tab_bdd[[#This Row],[Date de Début]],6)&amp;RIGHT(Tab_bdd[[#This Row],[Date de Début]],4)+Tab_bdd[[#This Row],[Durée]],DATE(YEAR(I178)+A178,MONTH(I178),DAY(I178)-1)))),"???")</f>
        <v/>
      </c>
      <c r="L178" s="13"/>
      <c r="M178" s="15"/>
      <c r="N178" s="16"/>
      <c r="O178" s="13"/>
      <c r="P17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193-193--------P--</v>
      </c>
      <c r="AB178" s="24"/>
      <c r="AC178" s="24"/>
      <c r="AD178" s="24"/>
      <c r="AE178" s="24"/>
      <c r="AF178" s="24"/>
      <c r="AG178" s="24"/>
      <c r="AH178" s="24"/>
      <c r="AI178" s="24"/>
      <c r="AJ178" s="25"/>
      <c r="AK178" s="24"/>
      <c r="AL178" s="26"/>
      <c r="AM178" s="24"/>
      <c r="AN178" s="27"/>
      <c r="AO178" s="28"/>
      <c r="AP178" s="24"/>
      <c r="AQ178" s="23"/>
    </row>
    <row r="179" spans="1:43" x14ac:dyDescent="0.25">
      <c r="A179" s="12">
        <v>194</v>
      </c>
      <c r="B179" s="13"/>
      <c r="C179" s="13"/>
      <c r="D179" s="13" t="str">
        <f t="shared" si="3"/>
        <v>194--</v>
      </c>
      <c r="E179" s="13"/>
      <c r="F179" s="13"/>
      <c r="G179" s="13"/>
      <c r="H179" s="13"/>
      <c r="I179" s="8"/>
      <c r="J179" s="13" t="s">
        <v>42</v>
      </c>
      <c r="K179" s="14" t="str">
        <f>IFERROR(IF(COUNTA(I179:J179)&lt;&gt;2,"",IF(J179="P","Perpétuité",IF(ISTEXT(I179),LEFT(Tab_bdd[[#This Row],[Date de Début]],6)&amp;RIGHT(Tab_bdd[[#This Row],[Date de Début]],4)+Tab_bdd[[#This Row],[Durée]],DATE(YEAR(I179)+A179,MONTH(I179),DAY(I179)-1)))),"???")</f>
        <v/>
      </c>
      <c r="L179" s="13"/>
      <c r="M179" s="15"/>
      <c r="N179" s="16"/>
      <c r="O179" s="13"/>
      <c r="P17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194-194--------P--</v>
      </c>
      <c r="AB179" s="24"/>
      <c r="AC179" s="24"/>
      <c r="AD179" s="24"/>
      <c r="AE179" s="24"/>
      <c r="AF179" s="24"/>
      <c r="AG179" s="24"/>
      <c r="AH179" s="24"/>
      <c r="AI179" s="24"/>
      <c r="AJ179" s="25"/>
      <c r="AK179" s="24"/>
      <c r="AL179" s="26"/>
      <c r="AM179" s="24"/>
      <c r="AN179" s="27"/>
      <c r="AO179" s="28"/>
      <c r="AP179" s="24"/>
      <c r="AQ179" s="23"/>
    </row>
    <row r="180" spans="1:43" x14ac:dyDescent="0.25">
      <c r="A180" s="12">
        <v>195</v>
      </c>
      <c r="B180" s="13"/>
      <c r="C180" s="13"/>
      <c r="D180" s="13" t="str">
        <f t="shared" si="3"/>
        <v>195--</v>
      </c>
      <c r="E180" s="13"/>
      <c r="F180" s="13"/>
      <c r="G180" s="13"/>
      <c r="H180" s="13"/>
      <c r="I180" s="8"/>
      <c r="J180" s="13" t="s">
        <v>42</v>
      </c>
      <c r="K180" s="14" t="str">
        <f>IFERROR(IF(COUNTA(I180:J180)&lt;&gt;2,"",IF(J180="P","Perpétuité",IF(ISTEXT(I180),LEFT(Tab_bdd[[#This Row],[Date de Début]],6)&amp;RIGHT(Tab_bdd[[#This Row],[Date de Début]],4)+Tab_bdd[[#This Row],[Durée]],DATE(YEAR(I180)+A180,MONTH(I180),DAY(I180)-1)))),"???")</f>
        <v/>
      </c>
      <c r="L180" s="13"/>
      <c r="M180" s="15"/>
      <c r="N180" s="16"/>
      <c r="O180" s="13"/>
      <c r="P18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195-195--------P--</v>
      </c>
      <c r="AB180" s="24"/>
      <c r="AC180" s="24"/>
      <c r="AD180" s="24"/>
      <c r="AE180" s="24"/>
      <c r="AF180" s="24"/>
      <c r="AG180" s="24"/>
      <c r="AH180" s="24"/>
      <c r="AI180" s="24"/>
      <c r="AJ180" s="25"/>
      <c r="AK180" s="24"/>
      <c r="AL180" s="26"/>
      <c r="AM180" s="24"/>
      <c r="AN180" s="27"/>
      <c r="AO180" s="28"/>
      <c r="AP180" s="24"/>
      <c r="AQ180" s="23"/>
    </row>
    <row r="181" spans="1:43" x14ac:dyDescent="0.25">
      <c r="A181" s="12">
        <v>196</v>
      </c>
      <c r="B181" s="13"/>
      <c r="C181" s="13"/>
      <c r="D181" s="13" t="str">
        <f t="shared" si="3"/>
        <v>196--</v>
      </c>
      <c r="E181" s="13"/>
      <c r="F181" s="13"/>
      <c r="G181" s="13"/>
      <c r="H181" s="13"/>
      <c r="I181" s="8"/>
      <c r="J181" s="13" t="s">
        <v>42</v>
      </c>
      <c r="K181" s="14" t="str">
        <f>IFERROR(IF(COUNTA(I181:J181)&lt;&gt;2,"",IF(J181="P","Perpétuité",IF(ISTEXT(I181),LEFT(Tab_bdd[[#This Row],[Date de Début]],6)&amp;RIGHT(Tab_bdd[[#This Row],[Date de Début]],4)+Tab_bdd[[#This Row],[Durée]],DATE(YEAR(I181)+A181,MONTH(I181),DAY(I181)-1)))),"???")</f>
        <v/>
      </c>
      <c r="L181" s="13"/>
      <c r="M181" s="15"/>
      <c r="N181" s="16"/>
      <c r="O181" s="13"/>
      <c r="P18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196-196--------P--</v>
      </c>
      <c r="AB181" s="24"/>
      <c r="AC181" s="24"/>
      <c r="AD181" s="24"/>
      <c r="AE181" s="24"/>
      <c r="AF181" s="24"/>
      <c r="AG181" s="24"/>
      <c r="AH181" s="24"/>
      <c r="AI181" s="24"/>
      <c r="AJ181" s="25"/>
      <c r="AK181" s="24"/>
      <c r="AL181" s="26"/>
      <c r="AM181" s="24"/>
      <c r="AN181" s="27"/>
      <c r="AO181" s="28"/>
      <c r="AP181" s="24"/>
      <c r="AQ181" s="23"/>
    </row>
    <row r="182" spans="1:43" x14ac:dyDescent="0.25">
      <c r="A182" s="12">
        <v>197</v>
      </c>
      <c r="B182" s="13"/>
      <c r="C182" s="13"/>
      <c r="D182" s="13" t="str">
        <f t="shared" si="3"/>
        <v>197--</v>
      </c>
      <c r="E182" s="13"/>
      <c r="F182" s="13"/>
      <c r="G182" s="13"/>
      <c r="H182" s="13"/>
      <c r="I182" s="8"/>
      <c r="J182" s="13" t="s">
        <v>42</v>
      </c>
      <c r="K182" s="14" t="str">
        <f>IFERROR(IF(COUNTA(I182:J182)&lt;&gt;2,"",IF(J182="P","Perpétuité",IF(ISTEXT(I182),LEFT(Tab_bdd[[#This Row],[Date de Début]],6)&amp;RIGHT(Tab_bdd[[#This Row],[Date de Début]],4)+Tab_bdd[[#This Row],[Durée]],DATE(YEAR(I182)+A182,MONTH(I182),DAY(I182)-1)))),"???")</f>
        <v/>
      </c>
      <c r="L182" s="13"/>
      <c r="M182" s="15"/>
      <c r="N182" s="16"/>
      <c r="O182" s="13" t="s">
        <v>76</v>
      </c>
      <c r="P18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197-197--------P--Porté au nom de Mme Bodin-Janneau</v>
      </c>
      <c r="AB182" s="24"/>
      <c r="AC182" s="24"/>
      <c r="AD182" s="24"/>
      <c r="AE182" s="24"/>
      <c r="AF182" s="24"/>
      <c r="AG182" s="24"/>
      <c r="AH182" s="24"/>
      <c r="AI182" s="24"/>
      <c r="AJ182" s="25"/>
      <c r="AK182" s="24"/>
      <c r="AL182" s="26"/>
      <c r="AM182" s="24"/>
      <c r="AN182" s="27"/>
      <c r="AO182" s="28"/>
      <c r="AP182" s="24"/>
      <c r="AQ182" s="23"/>
    </row>
    <row r="183" spans="1:43" x14ac:dyDescent="0.25">
      <c r="A183" s="12">
        <v>198</v>
      </c>
      <c r="B183" s="13"/>
      <c r="C183" s="13"/>
      <c r="D183" s="13" t="str">
        <f t="shared" si="3"/>
        <v>198--</v>
      </c>
      <c r="E183" s="13"/>
      <c r="F183" s="13"/>
      <c r="G183" s="13"/>
      <c r="H183" s="13"/>
      <c r="I183" s="8"/>
      <c r="J183" s="13" t="s">
        <v>42</v>
      </c>
      <c r="K183" s="14" t="str">
        <f>IFERROR(IF(COUNTA(I183:J183)&lt;&gt;2,"",IF(J183="P","Perpétuité",IF(ISTEXT(I183),LEFT(Tab_bdd[[#This Row],[Date de Début]],6)&amp;RIGHT(Tab_bdd[[#This Row],[Date de Début]],4)+Tab_bdd[[#This Row],[Durée]],DATE(YEAR(I183)+A183,MONTH(I183),DAY(I183)-1)))),"???")</f>
        <v/>
      </c>
      <c r="L183" s="13"/>
      <c r="M183" s="15"/>
      <c r="N183" s="16"/>
      <c r="O183" s="13" t="s">
        <v>77</v>
      </c>
      <c r="P18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198-198--------P--Voir Soyer Danièle Jeanne de Laval</v>
      </c>
      <c r="AB183" s="24"/>
      <c r="AC183" s="24"/>
      <c r="AD183" s="24"/>
      <c r="AE183" s="24"/>
      <c r="AF183" s="24"/>
      <c r="AG183" s="24"/>
      <c r="AH183" s="24"/>
      <c r="AI183" s="24"/>
      <c r="AJ183" s="25"/>
      <c r="AK183" s="24"/>
      <c r="AL183" s="26"/>
      <c r="AM183" s="24"/>
      <c r="AN183" s="27"/>
      <c r="AO183" s="28"/>
      <c r="AP183" s="24"/>
      <c r="AQ183" s="23"/>
    </row>
    <row r="184" spans="1:43" x14ac:dyDescent="0.25">
      <c r="A184" s="12">
        <v>199</v>
      </c>
      <c r="B184" s="13"/>
      <c r="C184" s="13"/>
      <c r="D184" s="13" t="str">
        <f t="shared" si="3"/>
        <v>199--</v>
      </c>
      <c r="E184" s="13"/>
      <c r="F184" s="13"/>
      <c r="G184" s="13"/>
      <c r="H184" s="13"/>
      <c r="I184" s="8"/>
      <c r="J184" s="13" t="s">
        <v>42</v>
      </c>
      <c r="K184" s="14" t="str">
        <f>IFERROR(IF(COUNTA(I184:J184)&lt;&gt;2,"",IF(J184="P","Perpétuité",IF(ISTEXT(I184),LEFT(Tab_bdd[[#This Row],[Date de Début]],6)&amp;RIGHT(Tab_bdd[[#This Row],[Date de Début]],4)+Tab_bdd[[#This Row],[Durée]],DATE(YEAR(I184)+A184,MONTH(I184),DAY(I184)-1)))),"???")</f>
        <v/>
      </c>
      <c r="L184" s="13"/>
      <c r="M184" s="15"/>
      <c r="N184" s="16"/>
      <c r="O184" s="13"/>
      <c r="P18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199-199--------P--</v>
      </c>
      <c r="AB184" s="24"/>
      <c r="AC184" s="24"/>
      <c r="AD184" s="24"/>
      <c r="AE184" s="24"/>
      <c r="AF184" s="24"/>
      <c r="AG184" s="24"/>
      <c r="AH184" s="24"/>
      <c r="AI184" s="24"/>
      <c r="AJ184" s="25"/>
      <c r="AK184" s="24"/>
      <c r="AL184" s="26"/>
      <c r="AM184" s="24"/>
      <c r="AN184" s="27"/>
      <c r="AO184" s="28"/>
      <c r="AP184" s="24"/>
      <c r="AQ184" s="23"/>
    </row>
    <row r="185" spans="1:43" x14ac:dyDescent="0.25">
      <c r="A185" s="12">
        <v>200</v>
      </c>
      <c r="B185" s="13"/>
      <c r="C185" s="13"/>
      <c r="D185" s="13" t="str">
        <f t="shared" si="3"/>
        <v>200--</v>
      </c>
      <c r="E185" s="13"/>
      <c r="F185" s="13"/>
      <c r="G185" s="13"/>
      <c r="H185" s="13"/>
      <c r="I185" s="8"/>
      <c r="J185" s="13" t="s">
        <v>42</v>
      </c>
      <c r="K185" s="14" t="str">
        <f>IFERROR(IF(COUNTA(I185:J185)&lt;&gt;2,"",IF(J185="P","Perpétuité",IF(ISTEXT(I185),LEFT(Tab_bdd[[#This Row],[Date de Début]],6)&amp;RIGHT(Tab_bdd[[#This Row],[Date de Début]],4)+Tab_bdd[[#This Row],[Durée]],DATE(YEAR(I185)+A185,MONTH(I185),DAY(I185)-1)))),"???")</f>
        <v/>
      </c>
      <c r="L185" s="13"/>
      <c r="M185" s="15"/>
      <c r="N185" s="16"/>
      <c r="O185" s="13"/>
      <c r="P18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200-200--------P--</v>
      </c>
      <c r="AB185" s="24"/>
      <c r="AC185" s="24"/>
      <c r="AD185" s="24"/>
      <c r="AE185" s="24"/>
      <c r="AF185" s="24"/>
      <c r="AG185" s="24"/>
      <c r="AH185" s="24"/>
      <c r="AI185" s="24"/>
      <c r="AJ185" s="25"/>
      <c r="AK185" s="24"/>
      <c r="AL185" s="26"/>
      <c r="AM185" s="24"/>
      <c r="AN185" s="27"/>
      <c r="AO185" s="28"/>
      <c r="AP185" s="24"/>
      <c r="AQ185" s="23"/>
    </row>
    <row r="186" spans="1:43" x14ac:dyDescent="0.25">
      <c r="A186" s="12">
        <v>201</v>
      </c>
      <c r="B186" s="13"/>
      <c r="C186" s="13"/>
      <c r="D186" s="13" t="str">
        <f t="shared" si="3"/>
        <v>201--</v>
      </c>
      <c r="E186" s="13"/>
      <c r="F186" s="13"/>
      <c r="G186" s="13"/>
      <c r="H186" s="13"/>
      <c r="I186" s="8"/>
      <c r="J186" s="13" t="s">
        <v>42</v>
      </c>
      <c r="K186" s="14" t="str">
        <f>IFERROR(IF(COUNTA(I186:J186)&lt;&gt;2,"",IF(J186="P","Perpétuité",IF(ISTEXT(I186),LEFT(Tab_bdd[[#This Row],[Date de Début]],6)&amp;RIGHT(Tab_bdd[[#This Row],[Date de Début]],4)+Tab_bdd[[#This Row],[Durée]],DATE(YEAR(I186)+A186,MONTH(I186),DAY(I186)-1)))),"???")</f>
        <v/>
      </c>
      <c r="L186" s="13"/>
      <c r="M186" s="15"/>
      <c r="N186" s="16"/>
      <c r="O186" s="13"/>
      <c r="P18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201-201--------P--</v>
      </c>
      <c r="AB186" s="24"/>
      <c r="AC186" s="24"/>
      <c r="AD186" s="24"/>
      <c r="AE186" s="24"/>
      <c r="AF186" s="24"/>
      <c r="AG186" s="24"/>
      <c r="AH186" s="24"/>
      <c r="AI186" s="24"/>
      <c r="AJ186" s="25"/>
      <c r="AK186" s="24"/>
      <c r="AL186" s="26"/>
      <c r="AM186" s="24"/>
      <c r="AN186" s="27"/>
      <c r="AO186" s="28"/>
      <c r="AP186" s="24"/>
      <c r="AQ186" s="23"/>
    </row>
    <row r="187" spans="1:43" x14ac:dyDescent="0.25">
      <c r="A187" s="12">
        <v>202</v>
      </c>
      <c r="B187" s="13"/>
      <c r="C187" s="13"/>
      <c r="D187" s="13" t="str">
        <f t="shared" si="3"/>
        <v>202--</v>
      </c>
      <c r="E187" s="13"/>
      <c r="F187" s="13"/>
      <c r="G187" s="13"/>
      <c r="H187" s="13"/>
      <c r="I187" s="8"/>
      <c r="J187" s="13" t="s">
        <v>42</v>
      </c>
      <c r="K187" s="14" t="str">
        <f>IFERROR(IF(COUNTA(I187:J187)&lt;&gt;2,"",IF(J187="P","Perpétuité",IF(ISTEXT(I187),LEFT(Tab_bdd[[#This Row],[Date de Début]],6)&amp;RIGHT(Tab_bdd[[#This Row],[Date de Début]],4)+Tab_bdd[[#This Row],[Durée]],DATE(YEAR(I187)+A187,MONTH(I187),DAY(I187)-1)))),"???")</f>
        <v/>
      </c>
      <c r="L187" s="13"/>
      <c r="M187" s="15"/>
      <c r="N187" s="16"/>
      <c r="O187" s="13"/>
      <c r="P18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202-202--------P--</v>
      </c>
      <c r="AB187" s="24"/>
      <c r="AC187" s="24"/>
      <c r="AD187" s="24"/>
      <c r="AE187" s="24"/>
      <c r="AF187" s="24"/>
      <c r="AG187" s="24"/>
      <c r="AH187" s="24"/>
      <c r="AI187" s="24"/>
      <c r="AJ187" s="25"/>
      <c r="AK187" s="24"/>
      <c r="AL187" s="26"/>
      <c r="AM187" s="24"/>
      <c r="AN187" s="27"/>
      <c r="AO187" s="28"/>
      <c r="AP187" s="24"/>
      <c r="AQ187" s="23"/>
    </row>
    <row r="188" spans="1:43" x14ac:dyDescent="0.25">
      <c r="A188" s="12">
        <v>203</v>
      </c>
      <c r="B188" s="13"/>
      <c r="C188" s="13"/>
      <c r="D188" s="13" t="str">
        <f t="shared" si="3"/>
        <v>203--</v>
      </c>
      <c r="E188" s="13"/>
      <c r="F188" s="13"/>
      <c r="G188" s="13"/>
      <c r="H188" s="13"/>
      <c r="I188" s="8"/>
      <c r="J188" s="13" t="s">
        <v>42</v>
      </c>
      <c r="K188" s="14" t="str">
        <f>IFERROR(IF(COUNTA(I188:J188)&lt;&gt;2,"",IF(J188="P","Perpétuité",IF(ISTEXT(I188),LEFT(Tab_bdd[[#This Row],[Date de Début]],6)&amp;RIGHT(Tab_bdd[[#This Row],[Date de Début]],4)+Tab_bdd[[#This Row],[Durée]],DATE(YEAR(I188)+A188,MONTH(I188),DAY(I188)-1)))),"???")</f>
        <v/>
      </c>
      <c r="L188" s="13"/>
      <c r="M188" s="15"/>
      <c r="N188" s="16"/>
      <c r="O188" s="13"/>
      <c r="P18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203-203--------P--</v>
      </c>
      <c r="AB188" s="24"/>
      <c r="AC188" s="24"/>
      <c r="AD188" s="24"/>
      <c r="AE188" s="24"/>
      <c r="AF188" s="24"/>
      <c r="AG188" s="24"/>
      <c r="AH188" s="24"/>
      <c r="AI188" s="24"/>
      <c r="AJ188" s="25"/>
      <c r="AK188" s="24"/>
      <c r="AL188" s="26"/>
      <c r="AM188" s="24"/>
      <c r="AN188" s="27"/>
      <c r="AO188" s="28"/>
      <c r="AP188" s="24"/>
      <c r="AQ188" s="23"/>
    </row>
    <row r="189" spans="1:43" x14ac:dyDescent="0.25">
      <c r="A189" s="12">
        <v>204</v>
      </c>
      <c r="B189" s="13"/>
      <c r="C189" s="13"/>
      <c r="D189" s="13" t="str">
        <f t="shared" si="3"/>
        <v>204--</v>
      </c>
      <c r="E189" s="13"/>
      <c r="F189" s="13"/>
      <c r="G189" s="13"/>
      <c r="H189" s="13"/>
      <c r="I189" s="8"/>
      <c r="J189" s="13" t="s">
        <v>42</v>
      </c>
      <c r="K189" s="14" t="str">
        <f>IFERROR(IF(COUNTA(I189:J189)&lt;&gt;2,"",IF(J189="P","Perpétuité",IF(ISTEXT(I189),LEFT(Tab_bdd[[#This Row],[Date de Début]],6)&amp;RIGHT(Tab_bdd[[#This Row],[Date de Début]],4)+Tab_bdd[[#This Row],[Durée]],DATE(YEAR(I189)+A189,MONTH(I189),DAY(I189)-1)))),"???")</f>
        <v/>
      </c>
      <c r="L189" s="13"/>
      <c r="M189" s="15"/>
      <c r="N189" s="16"/>
      <c r="O189" s="13" t="s">
        <v>78</v>
      </c>
      <c r="P18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204-204--------P--Nivelle Raymond:02-41-38-40-72.</v>
      </c>
      <c r="AB189" s="24"/>
      <c r="AC189" s="24"/>
      <c r="AD189" s="24"/>
      <c r="AE189" s="24"/>
      <c r="AF189" s="24"/>
      <c r="AG189" s="24"/>
      <c r="AH189" s="24"/>
      <c r="AI189" s="24"/>
      <c r="AJ189" s="25"/>
      <c r="AK189" s="24"/>
      <c r="AL189" s="26"/>
      <c r="AM189" s="24"/>
      <c r="AN189" s="27"/>
      <c r="AO189" s="28"/>
      <c r="AP189" s="24"/>
      <c r="AQ189" s="23"/>
    </row>
    <row r="190" spans="1:43" x14ac:dyDescent="0.25">
      <c r="A190" s="12">
        <v>205</v>
      </c>
      <c r="B190" s="13"/>
      <c r="C190" s="13"/>
      <c r="D190" s="13" t="str">
        <f t="shared" si="3"/>
        <v>205--</v>
      </c>
      <c r="E190" s="13"/>
      <c r="F190" s="13"/>
      <c r="G190" s="13"/>
      <c r="H190" s="13"/>
      <c r="I190" s="8"/>
      <c r="J190" s="13" t="s">
        <v>42</v>
      </c>
      <c r="K190" s="14" t="str">
        <f>IFERROR(IF(COUNTA(I190:J190)&lt;&gt;2,"",IF(J190="P","Perpétuité",IF(ISTEXT(I190),LEFT(Tab_bdd[[#This Row],[Date de Début]],6)&amp;RIGHT(Tab_bdd[[#This Row],[Date de Début]],4)+Tab_bdd[[#This Row],[Durée]],DATE(YEAR(I190)+A190,MONTH(I190),DAY(I190)-1)))),"???")</f>
        <v/>
      </c>
      <c r="L190" s="13"/>
      <c r="M190" s="15"/>
      <c r="N190" s="16"/>
      <c r="O190" s="13"/>
      <c r="P19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205-205--------P--</v>
      </c>
      <c r="AB190" s="24"/>
      <c r="AC190" s="24"/>
      <c r="AD190" s="24"/>
      <c r="AE190" s="24"/>
      <c r="AF190" s="24"/>
      <c r="AG190" s="24"/>
      <c r="AH190" s="24"/>
      <c r="AI190" s="24"/>
      <c r="AJ190" s="25"/>
      <c r="AK190" s="24"/>
      <c r="AL190" s="26"/>
      <c r="AM190" s="24"/>
      <c r="AN190" s="27"/>
      <c r="AO190" s="28"/>
      <c r="AP190" s="24"/>
      <c r="AQ190" s="23"/>
    </row>
    <row r="191" spans="1:43" x14ac:dyDescent="0.25">
      <c r="A191" s="12">
        <v>206</v>
      </c>
      <c r="B191" s="13"/>
      <c r="C191" s="13"/>
      <c r="D191" s="13" t="str">
        <f t="shared" si="3"/>
        <v>206--</v>
      </c>
      <c r="E191" s="13"/>
      <c r="F191" s="13"/>
      <c r="G191" s="13"/>
      <c r="H191" s="13"/>
      <c r="I191" s="8"/>
      <c r="J191" s="13" t="s">
        <v>42</v>
      </c>
      <c r="K191" s="14" t="str">
        <f>IFERROR(IF(COUNTA(I191:J191)&lt;&gt;2,"",IF(J191="P","Perpétuité",IF(ISTEXT(I191),LEFT(Tab_bdd[[#This Row],[Date de Début]],6)&amp;RIGHT(Tab_bdd[[#This Row],[Date de Début]],4)+Tab_bdd[[#This Row],[Durée]],DATE(YEAR(I191)+A191,MONTH(I191),DAY(I191)-1)))),"???")</f>
        <v/>
      </c>
      <c r="L191" s="13"/>
      <c r="M191" s="15"/>
      <c r="N191" s="16"/>
      <c r="O191" s="13"/>
      <c r="P19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206-206--------P--</v>
      </c>
      <c r="AB191" s="24"/>
      <c r="AC191" s="24"/>
      <c r="AD191" s="24"/>
      <c r="AE191" s="24"/>
      <c r="AF191" s="24"/>
      <c r="AG191" s="24"/>
      <c r="AH191" s="24"/>
      <c r="AI191" s="24"/>
      <c r="AJ191" s="25"/>
      <c r="AK191" s="24"/>
      <c r="AL191" s="26"/>
      <c r="AM191" s="24"/>
      <c r="AN191" s="27"/>
      <c r="AO191" s="28"/>
      <c r="AP191" s="24"/>
      <c r="AQ191" s="23"/>
    </row>
    <row r="192" spans="1:43" x14ac:dyDescent="0.25">
      <c r="A192" s="12">
        <v>207</v>
      </c>
      <c r="B192" s="13"/>
      <c r="C192" s="13"/>
      <c r="D192" s="13" t="str">
        <f t="shared" si="3"/>
        <v>207--</v>
      </c>
      <c r="E192" s="13"/>
      <c r="F192" s="13"/>
      <c r="G192" s="13"/>
      <c r="H192" s="13"/>
      <c r="I192" s="8"/>
      <c r="J192" s="13" t="s">
        <v>42</v>
      </c>
      <c r="K192" s="14" t="str">
        <f>IFERROR(IF(COUNTA(I192:J192)&lt;&gt;2,"",IF(J192="P","Perpétuité",IF(ISTEXT(I192),LEFT(Tab_bdd[[#This Row],[Date de Début]],6)&amp;RIGHT(Tab_bdd[[#This Row],[Date de Début]],4)+Tab_bdd[[#This Row],[Durée]],DATE(YEAR(I192)+A192,MONTH(I192),DAY(I192)-1)))),"???")</f>
        <v/>
      </c>
      <c r="L192" s="13"/>
      <c r="M192" s="15"/>
      <c r="N192" s="16"/>
      <c r="O192" s="13"/>
      <c r="P19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207-207--------P--</v>
      </c>
      <c r="AB192" s="24"/>
      <c r="AC192" s="24"/>
      <c r="AD192" s="24"/>
      <c r="AE192" s="24"/>
      <c r="AF192" s="24"/>
      <c r="AG192" s="24"/>
      <c r="AH192" s="24"/>
      <c r="AI192" s="24"/>
      <c r="AJ192" s="25"/>
      <c r="AK192" s="24"/>
      <c r="AL192" s="26"/>
      <c r="AM192" s="24"/>
      <c r="AN192" s="27"/>
      <c r="AO192" s="28"/>
      <c r="AP192" s="24"/>
      <c r="AQ192" s="23"/>
    </row>
    <row r="193" spans="1:43" x14ac:dyDescent="0.25">
      <c r="A193" s="12">
        <v>208</v>
      </c>
      <c r="B193" s="13"/>
      <c r="C193" s="13"/>
      <c r="D193" s="13" t="str">
        <f t="shared" si="3"/>
        <v>208--</v>
      </c>
      <c r="E193" s="13"/>
      <c r="F193" s="13"/>
      <c r="G193" s="13"/>
      <c r="H193" s="13"/>
      <c r="I193" s="8"/>
      <c r="J193" s="13" t="s">
        <v>42</v>
      </c>
      <c r="K193" s="14" t="str">
        <f>IFERROR(IF(COUNTA(I193:J193)&lt;&gt;2,"",IF(J193="P","Perpétuité",IF(ISTEXT(I193),LEFT(Tab_bdd[[#This Row],[Date de Début]],6)&amp;RIGHT(Tab_bdd[[#This Row],[Date de Début]],4)+Tab_bdd[[#This Row],[Durée]],DATE(YEAR(I193)+A193,MONTH(I193),DAY(I193)-1)))),"???")</f>
        <v/>
      </c>
      <c r="L193" s="13"/>
      <c r="M193" s="15"/>
      <c r="N193" s="16"/>
      <c r="O193" s="13"/>
      <c r="P19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208-208--------P--</v>
      </c>
      <c r="AB193" s="24"/>
      <c r="AC193" s="24"/>
      <c r="AD193" s="24"/>
      <c r="AE193" s="24"/>
      <c r="AF193" s="24"/>
      <c r="AG193" s="24"/>
      <c r="AH193" s="24"/>
      <c r="AI193" s="24"/>
      <c r="AJ193" s="25"/>
      <c r="AK193" s="24"/>
      <c r="AL193" s="26"/>
      <c r="AM193" s="24"/>
      <c r="AN193" s="27"/>
      <c r="AO193" s="28"/>
      <c r="AP193" s="24"/>
      <c r="AQ193" s="23"/>
    </row>
    <row r="194" spans="1:43" x14ac:dyDescent="0.25">
      <c r="A194" s="12">
        <v>209</v>
      </c>
      <c r="B194" s="13"/>
      <c r="C194" s="13"/>
      <c r="D194" s="13" t="str">
        <f t="shared" si="3"/>
        <v>209--</v>
      </c>
      <c r="E194" s="13"/>
      <c r="F194" s="13"/>
      <c r="G194" s="13"/>
      <c r="H194" s="13"/>
      <c r="I194" s="8"/>
      <c r="J194" s="13" t="s">
        <v>42</v>
      </c>
      <c r="K194" s="14" t="str">
        <f>IFERROR(IF(COUNTA(I194:J194)&lt;&gt;2,"",IF(J194="P","Perpétuité",IF(ISTEXT(I194),LEFT(Tab_bdd[[#This Row],[Date de Début]],6)&amp;RIGHT(Tab_bdd[[#This Row],[Date de Début]],4)+Tab_bdd[[#This Row],[Durée]],DATE(YEAR(I194)+A194,MONTH(I194),DAY(I194)-1)))),"???")</f>
        <v/>
      </c>
      <c r="L194" s="13"/>
      <c r="M194" s="15"/>
      <c r="N194" s="16"/>
      <c r="O194" s="13"/>
      <c r="P19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209-209--------P--</v>
      </c>
      <c r="AB194" s="24"/>
      <c r="AC194" s="24"/>
      <c r="AD194" s="24"/>
      <c r="AE194" s="24"/>
      <c r="AF194" s="24"/>
      <c r="AG194" s="24"/>
      <c r="AH194" s="24"/>
      <c r="AI194" s="24"/>
      <c r="AJ194" s="25"/>
      <c r="AK194" s="24"/>
      <c r="AL194" s="26"/>
      <c r="AM194" s="24"/>
      <c r="AN194" s="27"/>
      <c r="AO194" s="28"/>
      <c r="AP194" s="24"/>
      <c r="AQ194" s="23"/>
    </row>
    <row r="195" spans="1:43" x14ac:dyDescent="0.25">
      <c r="A195" s="12">
        <v>210</v>
      </c>
      <c r="B195" s="13"/>
      <c r="C195" s="13"/>
      <c r="D195" s="13" t="str">
        <f t="shared" ref="D195:D258" si="4">IF(ISBLANK(A195),"-",A195&amp;"-"&amp;B195&amp;"-"&amp;C195)</f>
        <v>210--</v>
      </c>
      <c r="E195" s="13"/>
      <c r="F195" s="13"/>
      <c r="G195" s="13"/>
      <c r="H195" s="13"/>
      <c r="I195" s="8"/>
      <c r="J195" s="13" t="s">
        <v>42</v>
      </c>
      <c r="K195" s="14" t="str">
        <f>IFERROR(IF(COUNTA(I195:J195)&lt;&gt;2,"",IF(J195="P","Perpétuité",IF(ISTEXT(I195),LEFT(Tab_bdd[[#This Row],[Date de Début]],6)&amp;RIGHT(Tab_bdd[[#This Row],[Date de Début]],4)+Tab_bdd[[#This Row],[Durée]],DATE(YEAR(I195)+A195,MONTH(I195),DAY(I195)-1)))),"???")</f>
        <v/>
      </c>
      <c r="L195" s="13"/>
      <c r="M195" s="15"/>
      <c r="N195" s="16"/>
      <c r="O195" s="13"/>
      <c r="P19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210-210--------P--</v>
      </c>
      <c r="AB195" s="24"/>
      <c r="AC195" s="24"/>
      <c r="AD195" s="24"/>
      <c r="AE195" s="24"/>
      <c r="AF195" s="24"/>
      <c r="AG195" s="24"/>
      <c r="AH195" s="24"/>
      <c r="AI195" s="24"/>
      <c r="AJ195" s="25"/>
      <c r="AK195" s="24"/>
      <c r="AL195" s="26"/>
      <c r="AM195" s="24"/>
      <c r="AN195" s="27"/>
      <c r="AO195" s="28"/>
      <c r="AP195" s="24"/>
      <c r="AQ195" s="23"/>
    </row>
    <row r="196" spans="1:43" x14ac:dyDescent="0.25">
      <c r="A196" s="12">
        <v>211</v>
      </c>
      <c r="B196" s="13"/>
      <c r="C196" s="13"/>
      <c r="D196" s="13" t="str">
        <f t="shared" si="4"/>
        <v>211--</v>
      </c>
      <c r="E196" s="13"/>
      <c r="F196" s="13"/>
      <c r="G196" s="13"/>
      <c r="H196" s="13"/>
      <c r="I196" s="8"/>
      <c r="J196" s="13" t="s">
        <v>42</v>
      </c>
      <c r="K196" s="14" t="str">
        <f>IFERROR(IF(COUNTA(I196:J196)&lt;&gt;2,"",IF(J196="P","Perpétuité",IF(ISTEXT(I196),LEFT(Tab_bdd[[#This Row],[Date de Début]],6)&amp;RIGHT(Tab_bdd[[#This Row],[Date de Début]],4)+Tab_bdd[[#This Row],[Durée]],DATE(YEAR(I196)+A196,MONTH(I196),DAY(I196)-1)))),"???")</f>
        <v/>
      </c>
      <c r="L196" s="13"/>
      <c r="M196" s="15"/>
      <c r="N196" s="16"/>
      <c r="O196" s="13"/>
      <c r="P19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211-211--------P--</v>
      </c>
      <c r="AB196" s="24"/>
      <c r="AC196" s="24"/>
      <c r="AD196" s="24"/>
      <c r="AE196" s="24"/>
      <c r="AF196" s="24"/>
      <c r="AG196" s="24"/>
      <c r="AH196" s="24"/>
      <c r="AI196" s="24"/>
      <c r="AJ196" s="25"/>
      <c r="AK196" s="24"/>
      <c r="AL196" s="26"/>
      <c r="AM196" s="24"/>
      <c r="AN196" s="27"/>
      <c r="AO196" s="28"/>
      <c r="AP196" s="24"/>
      <c r="AQ196" s="23"/>
    </row>
    <row r="197" spans="1:43" x14ac:dyDescent="0.25">
      <c r="A197" s="12">
        <v>212</v>
      </c>
      <c r="B197" s="13"/>
      <c r="C197" s="13"/>
      <c r="D197" s="13" t="str">
        <f t="shared" si="4"/>
        <v>212--</v>
      </c>
      <c r="E197" s="13"/>
      <c r="F197" s="13"/>
      <c r="G197" s="13"/>
      <c r="H197" s="13"/>
      <c r="I197" s="8"/>
      <c r="J197" s="13" t="s">
        <v>42</v>
      </c>
      <c r="K197" s="14" t="str">
        <f>IFERROR(IF(COUNTA(I197:J197)&lt;&gt;2,"",IF(J197="P","Perpétuité",IF(ISTEXT(I197),LEFT(Tab_bdd[[#This Row],[Date de Début]],6)&amp;RIGHT(Tab_bdd[[#This Row],[Date de Début]],4)+Tab_bdd[[#This Row],[Durée]],DATE(YEAR(I197)+A197,MONTH(I197),DAY(I197)-1)))),"???")</f>
        <v/>
      </c>
      <c r="L197" s="13"/>
      <c r="M197" s="15"/>
      <c r="N197" s="16"/>
      <c r="O197" s="13"/>
      <c r="P19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212-212--------P--</v>
      </c>
      <c r="AB197" s="24"/>
      <c r="AC197" s="24"/>
      <c r="AD197" s="24"/>
      <c r="AE197" s="24"/>
      <c r="AF197" s="24"/>
      <c r="AG197" s="24"/>
      <c r="AH197" s="24"/>
      <c r="AI197" s="24"/>
      <c r="AJ197" s="25"/>
      <c r="AK197" s="24"/>
      <c r="AL197" s="26"/>
      <c r="AM197" s="24"/>
      <c r="AN197" s="27"/>
      <c r="AO197" s="28"/>
      <c r="AP197" s="24"/>
      <c r="AQ197" s="23"/>
    </row>
    <row r="198" spans="1:43" x14ac:dyDescent="0.25">
      <c r="A198" s="12">
        <v>213</v>
      </c>
      <c r="B198" s="13"/>
      <c r="C198" s="13"/>
      <c r="D198" s="13" t="str">
        <f t="shared" si="4"/>
        <v>213--</v>
      </c>
      <c r="E198" s="13"/>
      <c r="F198" s="13"/>
      <c r="G198" s="13"/>
      <c r="H198" s="13"/>
      <c r="I198" s="8"/>
      <c r="J198" s="13" t="s">
        <v>42</v>
      </c>
      <c r="K198" s="14" t="str">
        <f>IFERROR(IF(COUNTA(I198:J198)&lt;&gt;2,"",IF(J198="P","Perpétuité",IF(ISTEXT(I198),LEFT(Tab_bdd[[#This Row],[Date de Début]],6)&amp;RIGHT(Tab_bdd[[#This Row],[Date de Début]],4)+Tab_bdd[[#This Row],[Durée]],DATE(YEAR(I198)+A198,MONTH(I198),DAY(I198)-1)))),"???")</f>
        <v/>
      </c>
      <c r="L198" s="13"/>
      <c r="M198" s="15"/>
      <c r="N198" s="16"/>
      <c r="O198" s="13"/>
      <c r="P19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213-213--------P--</v>
      </c>
      <c r="AB198" s="24"/>
      <c r="AC198" s="24"/>
      <c r="AD198" s="24"/>
      <c r="AE198" s="24"/>
      <c r="AF198" s="24"/>
      <c r="AG198" s="24"/>
      <c r="AH198" s="24"/>
      <c r="AI198" s="24"/>
      <c r="AJ198" s="25"/>
      <c r="AK198" s="24"/>
      <c r="AL198" s="26"/>
      <c r="AM198" s="24"/>
      <c r="AN198" s="27"/>
      <c r="AO198" s="28"/>
      <c r="AP198" s="24"/>
      <c r="AQ198" s="23"/>
    </row>
    <row r="199" spans="1:43" x14ac:dyDescent="0.25">
      <c r="A199" s="12">
        <v>214</v>
      </c>
      <c r="B199" s="13"/>
      <c r="C199" s="13"/>
      <c r="D199" s="13" t="str">
        <f t="shared" si="4"/>
        <v>214--</v>
      </c>
      <c r="E199" s="13"/>
      <c r="F199" s="13"/>
      <c r="G199" s="13"/>
      <c r="H199" s="13"/>
      <c r="I199" s="8"/>
      <c r="J199" s="13" t="s">
        <v>42</v>
      </c>
      <c r="K199" s="14" t="str">
        <f>IFERROR(IF(COUNTA(I199:J199)&lt;&gt;2,"",IF(J199="P","Perpétuité",IF(ISTEXT(I199),LEFT(Tab_bdd[[#This Row],[Date de Début]],6)&amp;RIGHT(Tab_bdd[[#This Row],[Date de Début]],4)+Tab_bdd[[#This Row],[Durée]],DATE(YEAR(I199)+A199,MONTH(I199),DAY(I199)-1)))),"???")</f>
        <v/>
      </c>
      <c r="L199" s="13"/>
      <c r="M199" s="15"/>
      <c r="N199" s="16"/>
      <c r="O199" s="13"/>
      <c r="P19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214-214--------P--</v>
      </c>
      <c r="AB199" s="24"/>
      <c r="AC199" s="24"/>
      <c r="AD199" s="24"/>
      <c r="AE199" s="24"/>
      <c r="AF199" s="24"/>
      <c r="AG199" s="24"/>
      <c r="AH199" s="24"/>
      <c r="AI199" s="24"/>
      <c r="AJ199" s="25"/>
      <c r="AK199" s="24"/>
      <c r="AL199" s="26"/>
      <c r="AM199" s="24"/>
      <c r="AN199" s="27"/>
      <c r="AO199" s="28"/>
      <c r="AP199" s="24"/>
      <c r="AQ199" s="23"/>
    </row>
    <row r="200" spans="1:43" x14ac:dyDescent="0.25">
      <c r="A200" s="12">
        <v>215</v>
      </c>
      <c r="B200" s="13"/>
      <c r="C200" s="13"/>
      <c r="D200" s="13" t="str">
        <f t="shared" si="4"/>
        <v>215--</v>
      </c>
      <c r="E200" s="13"/>
      <c r="F200" s="13"/>
      <c r="G200" s="13"/>
      <c r="H200" s="13"/>
      <c r="I200" s="8"/>
      <c r="J200" s="13" t="s">
        <v>42</v>
      </c>
      <c r="K200" s="14" t="str">
        <f>IFERROR(IF(COUNTA(I200:J200)&lt;&gt;2,"",IF(J200="P","Perpétuité",IF(ISTEXT(I200),LEFT(Tab_bdd[[#This Row],[Date de Début]],6)&amp;RIGHT(Tab_bdd[[#This Row],[Date de Début]],4)+Tab_bdd[[#This Row],[Durée]],DATE(YEAR(I200)+A200,MONTH(I200),DAY(I200)-1)))),"???")</f>
        <v/>
      </c>
      <c r="L200" s="13"/>
      <c r="M200" s="15"/>
      <c r="N200" s="16"/>
      <c r="O200" s="13"/>
      <c r="P20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215-215--------P--</v>
      </c>
      <c r="AB200" s="24"/>
      <c r="AC200" s="24"/>
      <c r="AD200" s="24"/>
      <c r="AE200" s="24"/>
      <c r="AF200" s="24"/>
      <c r="AG200" s="24"/>
      <c r="AH200" s="24"/>
      <c r="AI200" s="24"/>
      <c r="AJ200" s="25"/>
      <c r="AK200" s="24"/>
      <c r="AL200" s="26"/>
      <c r="AM200" s="24"/>
      <c r="AN200" s="27"/>
      <c r="AO200" s="28"/>
      <c r="AP200" s="24"/>
      <c r="AQ200" s="23"/>
    </row>
    <row r="201" spans="1:43" x14ac:dyDescent="0.25">
      <c r="A201" s="12">
        <v>216</v>
      </c>
      <c r="B201" s="13"/>
      <c r="C201" s="13"/>
      <c r="D201" s="13" t="str">
        <f t="shared" si="4"/>
        <v>216--</v>
      </c>
      <c r="E201" s="13"/>
      <c r="F201" s="13"/>
      <c r="G201" s="13"/>
      <c r="H201" s="13"/>
      <c r="I201" s="8"/>
      <c r="J201" s="13" t="s">
        <v>42</v>
      </c>
      <c r="K201" s="14" t="str">
        <f>IFERROR(IF(COUNTA(I201:J201)&lt;&gt;2,"",IF(J201="P","Perpétuité",IF(ISTEXT(I201),LEFT(Tab_bdd[[#This Row],[Date de Début]],6)&amp;RIGHT(Tab_bdd[[#This Row],[Date de Début]],4)+Tab_bdd[[#This Row],[Durée]],DATE(YEAR(I201)+A201,MONTH(I201),DAY(I201)-1)))),"???")</f>
        <v/>
      </c>
      <c r="L201" s="13"/>
      <c r="M201" s="15"/>
      <c r="N201" s="16"/>
      <c r="O201" s="13"/>
      <c r="P20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216-216--------P--</v>
      </c>
      <c r="AB201" s="24"/>
      <c r="AC201" s="24"/>
      <c r="AD201" s="24"/>
      <c r="AE201" s="24"/>
      <c r="AF201" s="24"/>
      <c r="AG201" s="24"/>
      <c r="AH201" s="24"/>
      <c r="AI201" s="24"/>
      <c r="AJ201" s="25"/>
      <c r="AK201" s="24"/>
      <c r="AL201" s="26"/>
      <c r="AM201" s="24"/>
      <c r="AN201" s="27"/>
      <c r="AO201" s="28"/>
      <c r="AP201" s="24"/>
      <c r="AQ201" s="23"/>
    </row>
    <row r="202" spans="1:43" x14ac:dyDescent="0.25">
      <c r="A202" s="12">
        <v>217</v>
      </c>
      <c r="B202" s="13"/>
      <c r="C202" s="13"/>
      <c r="D202" s="13" t="str">
        <f t="shared" si="4"/>
        <v>217--</v>
      </c>
      <c r="E202" s="13"/>
      <c r="F202" s="13"/>
      <c r="G202" s="13"/>
      <c r="H202" s="13"/>
      <c r="I202" s="8"/>
      <c r="J202" s="13" t="s">
        <v>42</v>
      </c>
      <c r="K202" s="14" t="str">
        <f>IFERROR(IF(COUNTA(I202:J202)&lt;&gt;2,"",IF(J202="P","Perpétuité",IF(ISTEXT(I202),LEFT(Tab_bdd[[#This Row],[Date de Début]],6)&amp;RIGHT(Tab_bdd[[#This Row],[Date de Début]],4)+Tab_bdd[[#This Row],[Durée]],DATE(YEAR(I202)+A202,MONTH(I202),DAY(I202)-1)))),"???")</f>
        <v/>
      </c>
      <c r="L202" s="13"/>
      <c r="M202" s="15"/>
      <c r="N202" s="16"/>
      <c r="O202" s="13"/>
      <c r="P20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217-217--------P--</v>
      </c>
      <c r="AB202" s="24"/>
      <c r="AC202" s="24"/>
      <c r="AD202" s="24"/>
      <c r="AE202" s="24"/>
      <c r="AF202" s="24"/>
      <c r="AG202" s="24"/>
      <c r="AH202" s="24"/>
      <c r="AI202" s="24"/>
      <c r="AJ202" s="25"/>
      <c r="AK202" s="24"/>
      <c r="AL202" s="26"/>
      <c r="AM202" s="24"/>
      <c r="AN202" s="27"/>
      <c r="AO202" s="28"/>
      <c r="AP202" s="24"/>
      <c r="AQ202" s="23"/>
    </row>
    <row r="203" spans="1:43" x14ac:dyDescent="0.25">
      <c r="A203" s="12">
        <v>218</v>
      </c>
      <c r="B203" s="13"/>
      <c r="C203" s="13"/>
      <c r="D203" s="13" t="str">
        <f t="shared" si="4"/>
        <v>218--</v>
      </c>
      <c r="E203" s="13"/>
      <c r="F203" s="13"/>
      <c r="G203" s="13"/>
      <c r="H203" s="13"/>
      <c r="I203" s="8"/>
      <c r="J203" s="13" t="s">
        <v>42</v>
      </c>
      <c r="K203" s="14" t="str">
        <f>IFERROR(IF(COUNTA(I203:J203)&lt;&gt;2,"",IF(J203="P","Perpétuité",IF(ISTEXT(I203),LEFT(Tab_bdd[[#This Row],[Date de Début]],6)&amp;RIGHT(Tab_bdd[[#This Row],[Date de Début]],4)+Tab_bdd[[#This Row],[Durée]],DATE(YEAR(I203)+A203,MONTH(I203),DAY(I203)-1)))),"???")</f>
        <v/>
      </c>
      <c r="L203" s="13"/>
      <c r="M203" s="15"/>
      <c r="N203" s="16"/>
      <c r="O203" s="13"/>
      <c r="P20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218-218--------P--</v>
      </c>
      <c r="AB203" s="24"/>
      <c r="AC203" s="24"/>
      <c r="AD203" s="24"/>
      <c r="AE203" s="24"/>
      <c r="AF203" s="24"/>
      <c r="AG203" s="24"/>
      <c r="AH203" s="24"/>
      <c r="AI203" s="24"/>
      <c r="AJ203" s="25"/>
      <c r="AK203" s="24"/>
      <c r="AL203" s="26"/>
      <c r="AM203" s="24"/>
      <c r="AN203" s="27"/>
      <c r="AO203" s="28"/>
      <c r="AP203" s="24"/>
      <c r="AQ203" s="23"/>
    </row>
    <row r="204" spans="1:43" x14ac:dyDescent="0.25">
      <c r="A204" s="12">
        <v>219</v>
      </c>
      <c r="B204" s="13"/>
      <c r="C204" s="13"/>
      <c r="D204" s="13" t="str">
        <f t="shared" si="4"/>
        <v>219--</v>
      </c>
      <c r="E204" s="13"/>
      <c r="F204" s="13"/>
      <c r="G204" s="13"/>
      <c r="H204" s="13"/>
      <c r="I204" s="8"/>
      <c r="J204" s="13" t="s">
        <v>42</v>
      </c>
      <c r="K204" s="14" t="str">
        <f>IFERROR(IF(COUNTA(I204:J204)&lt;&gt;2,"",IF(J204="P","Perpétuité",IF(ISTEXT(I204),LEFT(Tab_bdd[[#This Row],[Date de Début]],6)&amp;RIGHT(Tab_bdd[[#This Row],[Date de Début]],4)+Tab_bdd[[#This Row],[Durée]],DATE(YEAR(I204)+A204,MONTH(I204),DAY(I204)-1)))),"???")</f>
        <v/>
      </c>
      <c r="L204" s="13"/>
      <c r="M204" s="15"/>
      <c r="N204" s="16"/>
      <c r="O204" s="13"/>
      <c r="P20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219-219--------P--</v>
      </c>
      <c r="AB204" s="24"/>
      <c r="AC204" s="24"/>
      <c r="AD204" s="24"/>
      <c r="AE204" s="24"/>
      <c r="AF204" s="24"/>
      <c r="AG204" s="24"/>
      <c r="AH204" s="24"/>
      <c r="AI204" s="24"/>
      <c r="AJ204" s="25"/>
      <c r="AK204" s="24"/>
      <c r="AL204" s="26"/>
      <c r="AM204" s="24"/>
      <c r="AN204" s="27"/>
      <c r="AO204" s="28"/>
      <c r="AP204" s="24"/>
      <c r="AQ204" s="23"/>
    </row>
    <row r="205" spans="1:43" x14ac:dyDescent="0.25">
      <c r="A205" s="12">
        <v>220</v>
      </c>
      <c r="B205" s="13"/>
      <c r="C205" s="13"/>
      <c r="D205" s="13" t="str">
        <f t="shared" si="4"/>
        <v>220--</v>
      </c>
      <c r="E205" s="13"/>
      <c r="F205" s="13"/>
      <c r="G205" s="13"/>
      <c r="H205" s="13"/>
      <c r="I205" s="8"/>
      <c r="J205" s="13" t="s">
        <v>42</v>
      </c>
      <c r="K205" s="14" t="str">
        <f>IFERROR(IF(COUNTA(I205:J205)&lt;&gt;2,"",IF(J205="P","Perpétuité",IF(ISTEXT(I205),LEFT(Tab_bdd[[#This Row],[Date de Début]],6)&amp;RIGHT(Tab_bdd[[#This Row],[Date de Début]],4)+Tab_bdd[[#This Row],[Durée]],DATE(YEAR(I205)+A205,MONTH(I205),DAY(I205)-1)))),"???")</f>
        <v/>
      </c>
      <c r="L205" s="13"/>
      <c r="M205" s="15"/>
      <c r="N205" s="16"/>
      <c r="O205" s="13"/>
      <c r="P20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220-220--------P--</v>
      </c>
      <c r="AB205" s="24"/>
      <c r="AC205" s="24"/>
      <c r="AD205" s="24"/>
      <c r="AE205" s="24"/>
      <c r="AF205" s="24"/>
      <c r="AG205" s="24"/>
      <c r="AH205" s="24"/>
      <c r="AI205" s="24"/>
      <c r="AJ205" s="25"/>
      <c r="AK205" s="24"/>
      <c r="AL205" s="26"/>
      <c r="AM205" s="24"/>
      <c r="AN205" s="27"/>
      <c r="AO205" s="28"/>
      <c r="AP205" s="24"/>
      <c r="AQ205" s="23"/>
    </row>
    <row r="206" spans="1:43" x14ac:dyDescent="0.25">
      <c r="A206" s="12">
        <v>221</v>
      </c>
      <c r="B206" s="13"/>
      <c r="C206" s="13"/>
      <c r="D206" s="13" t="str">
        <f t="shared" si="4"/>
        <v>221--</v>
      </c>
      <c r="E206" s="13"/>
      <c r="F206" s="13"/>
      <c r="G206" s="13"/>
      <c r="H206" s="13"/>
      <c r="I206" s="8"/>
      <c r="J206" s="13" t="s">
        <v>42</v>
      </c>
      <c r="K206" s="14" t="str">
        <f>IFERROR(IF(COUNTA(I206:J206)&lt;&gt;2,"",IF(J206="P","Perpétuité",IF(ISTEXT(I206),LEFT(Tab_bdd[[#This Row],[Date de Début]],6)&amp;RIGHT(Tab_bdd[[#This Row],[Date de Début]],4)+Tab_bdd[[#This Row],[Durée]],DATE(YEAR(I206)+A206,MONTH(I206),DAY(I206)-1)))),"???")</f>
        <v/>
      </c>
      <c r="L206" s="13"/>
      <c r="M206" s="15"/>
      <c r="N206" s="16"/>
      <c r="O206" s="13"/>
      <c r="P20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221-221--------P--</v>
      </c>
      <c r="AB206" s="24"/>
      <c r="AC206" s="24"/>
      <c r="AD206" s="24"/>
      <c r="AE206" s="24"/>
      <c r="AF206" s="24"/>
      <c r="AG206" s="24"/>
      <c r="AH206" s="24"/>
      <c r="AI206" s="24"/>
      <c r="AJ206" s="25"/>
      <c r="AK206" s="24"/>
      <c r="AL206" s="26"/>
      <c r="AM206" s="24"/>
      <c r="AN206" s="27"/>
      <c r="AO206" s="28"/>
      <c r="AP206" s="24"/>
      <c r="AQ206" s="23"/>
    </row>
    <row r="207" spans="1:43" x14ac:dyDescent="0.25">
      <c r="A207" s="12">
        <v>222</v>
      </c>
      <c r="B207" s="13"/>
      <c r="C207" s="13"/>
      <c r="D207" s="13" t="str">
        <f t="shared" si="4"/>
        <v>222--</v>
      </c>
      <c r="E207" s="13"/>
      <c r="F207" s="13"/>
      <c r="G207" s="13"/>
      <c r="H207" s="13"/>
      <c r="I207" s="8"/>
      <c r="J207" s="13" t="s">
        <v>42</v>
      </c>
      <c r="K207" s="14" t="str">
        <f>IFERROR(IF(COUNTA(I207:J207)&lt;&gt;2,"",IF(J207="P","Perpétuité",IF(ISTEXT(I207),LEFT(Tab_bdd[[#This Row],[Date de Début]],6)&amp;RIGHT(Tab_bdd[[#This Row],[Date de Début]],4)+Tab_bdd[[#This Row],[Durée]],DATE(YEAR(I207)+A207,MONTH(I207),DAY(I207)-1)))),"???")</f>
        <v/>
      </c>
      <c r="L207" s="13"/>
      <c r="M207" s="15"/>
      <c r="N207" s="16"/>
      <c r="O207" s="13"/>
      <c r="P20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222-222--------P--</v>
      </c>
      <c r="AB207" s="24"/>
      <c r="AC207" s="24"/>
      <c r="AD207" s="24"/>
      <c r="AE207" s="24"/>
      <c r="AF207" s="24"/>
      <c r="AG207" s="24"/>
      <c r="AH207" s="24"/>
      <c r="AI207" s="24"/>
      <c r="AJ207" s="25"/>
      <c r="AK207" s="24"/>
      <c r="AL207" s="26"/>
      <c r="AM207" s="24"/>
      <c r="AN207" s="27"/>
      <c r="AO207" s="28"/>
      <c r="AP207" s="24"/>
      <c r="AQ207" s="23"/>
    </row>
    <row r="208" spans="1:43" x14ac:dyDescent="0.25">
      <c r="A208" s="12">
        <v>223</v>
      </c>
      <c r="B208" s="13"/>
      <c r="C208" s="13"/>
      <c r="D208" s="13" t="str">
        <f t="shared" si="4"/>
        <v>223--</v>
      </c>
      <c r="E208" s="13"/>
      <c r="F208" s="13"/>
      <c r="G208" s="13"/>
      <c r="H208" s="13"/>
      <c r="I208" s="8"/>
      <c r="J208" s="13" t="s">
        <v>42</v>
      </c>
      <c r="K208" s="14" t="str">
        <f>IFERROR(IF(COUNTA(I208:J208)&lt;&gt;2,"",IF(J208="P","Perpétuité",IF(ISTEXT(I208),LEFT(Tab_bdd[[#This Row],[Date de Début]],6)&amp;RIGHT(Tab_bdd[[#This Row],[Date de Début]],4)+Tab_bdd[[#This Row],[Durée]],DATE(YEAR(I208)+A208,MONTH(I208),DAY(I208)-1)))),"???")</f>
        <v/>
      </c>
      <c r="L208" s="13"/>
      <c r="M208" s="15"/>
      <c r="N208" s="16"/>
      <c r="O208" s="13"/>
      <c r="P20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223-223--------P--</v>
      </c>
      <c r="AB208" s="24"/>
      <c r="AC208" s="24"/>
      <c r="AD208" s="24"/>
      <c r="AE208" s="24"/>
      <c r="AF208" s="24"/>
      <c r="AG208" s="24"/>
      <c r="AH208" s="24"/>
      <c r="AI208" s="24"/>
      <c r="AJ208" s="25"/>
      <c r="AK208" s="24"/>
      <c r="AL208" s="26"/>
      <c r="AM208" s="24"/>
      <c r="AN208" s="27"/>
      <c r="AO208" s="28"/>
      <c r="AP208" s="24"/>
      <c r="AQ208" s="23"/>
    </row>
    <row r="209" spans="1:43" x14ac:dyDescent="0.25">
      <c r="A209" s="12">
        <v>224</v>
      </c>
      <c r="B209" s="13"/>
      <c r="C209" s="13"/>
      <c r="D209" s="13" t="str">
        <f t="shared" si="4"/>
        <v>224--</v>
      </c>
      <c r="E209" s="13"/>
      <c r="F209" s="13"/>
      <c r="G209" s="13"/>
      <c r="H209" s="13"/>
      <c r="I209" s="8"/>
      <c r="J209" s="13" t="s">
        <v>42</v>
      </c>
      <c r="K209" s="14" t="str">
        <f>IFERROR(IF(COUNTA(I209:J209)&lt;&gt;2,"",IF(J209="P","Perpétuité",IF(ISTEXT(I209),LEFT(Tab_bdd[[#This Row],[Date de Début]],6)&amp;RIGHT(Tab_bdd[[#This Row],[Date de Début]],4)+Tab_bdd[[#This Row],[Durée]],DATE(YEAR(I209)+A209,MONTH(I209),DAY(I209)-1)))),"???")</f>
        <v/>
      </c>
      <c r="L209" s="13"/>
      <c r="M209" s="15"/>
      <c r="N209" s="16"/>
      <c r="O209" s="13"/>
      <c r="P20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224-224--------P--</v>
      </c>
      <c r="AB209" s="24"/>
      <c r="AC209" s="24"/>
      <c r="AD209" s="24"/>
      <c r="AE209" s="24"/>
      <c r="AF209" s="24"/>
      <c r="AG209" s="24"/>
      <c r="AH209" s="24"/>
      <c r="AI209" s="24"/>
      <c r="AJ209" s="25"/>
      <c r="AK209" s="24"/>
      <c r="AL209" s="26"/>
      <c r="AM209" s="24"/>
      <c r="AN209" s="27"/>
      <c r="AO209" s="28"/>
      <c r="AP209" s="24"/>
      <c r="AQ209" s="23"/>
    </row>
    <row r="210" spans="1:43" x14ac:dyDescent="0.25">
      <c r="A210" s="12">
        <v>225</v>
      </c>
      <c r="B210" s="13"/>
      <c r="C210" s="13"/>
      <c r="D210" s="13" t="str">
        <f t="shared" si="4"/>
        <v>225--</v>
      </c>
      <c r="E210" s="13"/>
      <c r="F210" s="13"/>
      <c r="G210" s="13"/>
      <c r="H210" s="13"/>
      <c r="I210" s="8"/>
      <c r="J210" s="13" t="s">
        <v>42</v>
      </c>
      <c r="K210" s="14" t="str">
        <f>IFERROR(IF(COUNTA(I210:J210)&lt;&gt;2,"",IF(J210="P","Perpétuité",IF(ISTEXT(I210),LEFT(Tab_bdd[[#This Row],[Date de Début]],6)&amp;RIGHT(Tab_bdd[[#This Row],[Date de Début]],4)+Tab_bdd[[#This Row],[Durée]],DATE(YEAR(I210)+A210,MONTH(I210),DAY(I210)-1)))),"???")</f>
        <v/>
      </c>
      <c r="L210" s="13"/>
      <c r="M210" s="15"/>
      <c r="N210" s="16"/>
      <c r="O210" s="13"/>
      <c r="P21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225-225--------P--</v>
      </c>
      <c r="AB210" s="24"/>
      <c r="AC210" s="24"/>
      <c r="AD210" s="24"/>
      <c r="AE210" s="24"/>
      <c r="AF210" s="24"/>
      <c r="AG210" s="24"/>
      <c r="AH210" s="24"/>
      <c r="AI210" s="24"/>
      <c r="AJ210" s="25"/>
      <c r="AK210" s="24"/>
      <c r="AL210" s="26"/>
      <c r="AM210" s="24"/>
      <c r="AN210" s="27"/>
      <c r="AO210" s="28"/>
      <c r="AP210" s="24"/>
      <c r="AQ210" s="23"/>
    </row>
    <row r="211" spans="1:43" x14ac:dyDescent="0.25">
      <c r="A211" s="12">
        <v>226</v>
      </c>
      <c r="B211" s="13"/>
      <c r="C211" s="13"/>
      <c r="D211" s="13" t="str">
        <f t="shared" si="4"/>
        <v>226--</v>
      </c>
      <c r="E211" s="13"/>
      <c r="F211" s="13"/>
      <c r="G211" s="13"/>
      <c r="H211" s="13"/>
      <c r="I211" s="8"/>
      <c r="J211" s="13" t="s">
        <v>42</v>
      </c>
      <c r="K211" s="14" t="str">
        <f>IFERROR(IF(COUNTA(I211:J211)&lt;&gt;2,"",IF(J211="P","Perpétuité",IF(ISTEXT(I211),LEFT(Tab_bdd[[#This Row],[Date de Début]],6)&amp;RIGHT(Tab_bdd[[#This Row],[Date de Début]],4)+Tab_bdd[[#This Row],[Durée]],DATE(YEAR(I211)+A211,MONTH(I211),DAY(I211)-1)))),"???")</f>
        <v/>
      </c>
      <c r="L211" s="13"/>
      <c r="M211" s="15"/>
      <c r="N211" s="16"/>
      <c r="O211" s="13"/>
      <c r="P21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226-226--------P--</v>
      </c>
      <c r="AB211" s="24"/>
      <c r="AC211" s="24"/>
      <c r="AD211" s="24"/>
      <c r="AE211" s="24"/>
      <c r="AF211" s="24"/>
      <c r="AG211" s="24"/>
      <c r="AH211" s="24"/>
      <c r="AI211" s="24"/>
      <c r="AJ211" s="25"/>
      <c r="AK211" s="24"/>
      <c r="AL211" s="26"/>
      <c r="AM211" s="24"/>
      <c r="AN211" s="27"/>
      <c r="AO211" s="28"/>
      <c r="AP211" s="24"/>
      <c r="AQ211" s="23"/>
    </row>
    <row r="212" spans="1:43" x14ac:dyDescent="0.25">
      <c r="A212" s="12">
        <v>227</v>
      </c>
      <c r="B212" s="13"/>
      <c r="C212" s="13"/>
      <c r="D212" s="13" t="str">
        <f t="shared" si="4"/>
        <v>227--</v>
      </c>
      <c r="E212" s="13"/>
      <c r="F212" s="13"/>
      <c r="G212" s="13"/>
      <c r="H212" s="13"/>
      <c r="I212" s="8"/>
      <c r="J212" s="13" t="s">
        <v>42</v>
      </c>
      <c r="K212" s="14" t="str">
        <f>IFERROR(IF(COUNTA(I212:J212)&lt;&gt;2,"",IF(J212="P","Perpétuité",IF(ISTEXT(I212),LEFT(Tab_bdd[[#This Row],[Date de Début]],6)&amp;RIGHT(Tab_bdd[[#This Row],[Date de Début]],4)+Tab_bdd[[#This Row],[Durée]],DATE(YEAR(I212)+A212,MONTH(I212),DAY(I212)-1)))),"???")</f>
        <v/>
      </c>
      <c r="L212" s="13"/>
      <c r="M212" s="15"/>
      <c r="N212" s="16"/>
      <c r="O212" s="13"/>
      <c r="P21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227-227--------P--</v>
      </c>
      <c r="AB212" s="24"/>
      <c r="AC212" s="24"/>
      <c r="AD212" s="24"/>
      <c r="AE212" s="24"/>
      <c r="AF212" s="24"/>
      <c r="AG212" s="24"/>
      <c r="AH212" s="24"/>
      <c r="AI212" s="24"/>
      <c r="AJ212" s="25"/>
      <c r="AK212" s="24"/>
      <c r="AL212" s="26"/>
      <c r="AM212" s="24"/>
      <c r="AN212" s="27"/>
      <c r="AO212" s="28"/>
      <c r="AP212" s="24"/>
      <c r="AQ212" s="23"/>
    </row>
    <row r="213" spans="1:43" x14ac:dyDescent="0.25">
      <c r="A213" s="12">
        <v>228</v>
      </c>
      <c r="B213" s="13"/>
      <c r="C213" s="13"/>
      <c r="D213" s="13" t="str">
        <f t="shared" si="4"/>
        <v>228--</v>
      </c>
      <c r="E213" s="13"/>
      <c r="F213" s="13"/>
      <c r="G213" s="13"/>
      <c r="H213" s="13"/>
      <c r="I213" s="8"/>
      <c r="J213" s="13" t="s">
        <v>42</v>
      </c>
      <c r="K213" s="14" t="str">
        <f>IFERROR(IF(COUNTA(I213:J213)&lt;&gt;2,"",IF(J213="P","Perpétuité",IF(ISTEXT(I213),LEFT(Tab_bdd[[#This Row],[Date de Début]],6)&amp;RIGHT(Tab_bdd[[#This Row],[Date de Début]],4)+Tab_bdd[[#This Row],[Durée]],DATE(YEAR(I213)+A213,MONTH(I213),DAY(I213)-1)))),"???")</f>
        <v/>
      </c>
      <c r="L213" s="13"/>
      <c r="M213" s="15"/>
      <c r="N213" s="16"/>
      <c r="O213" s="13"/>
      <c r="P21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228-228--------P--</v>
      </c>
      <c r="AB213" s="24"/>
      <c r="AC213" s="24"/>
      <c r="AD213" s="24"/>
      <c r="AE213" s="24"/>
      <c r="AF213" s="24"/>
      <c r="AG213" s="24"/>
      <c r="AH213" s="24"/>
      <c r="AI213" s="24"/>
      <c r="AJ213" s="25"/>
      <c r="AK213" s="24"/>
      <c r="AL213" s="26"/>
      <c r="AM213" s="24"/>
      <c r="AN213" s="27"/>
      <c r="AO213" s="28"/>
      <c r="AP213" s="24"/>
      <c r="AQ213" s="23"/>
    </row>
    <row r="214" spans="1:43" x14ac:dyDescent="0.25">
      <c r="A214" s="12">
        <v>229</v>
      </c>
      <c r="B214" s="13"/>
      <c r="C214" s="13"/>
      <c r="D214" s="13" t="str">
        <f t="shared" si="4"/>
        <v>229--</v>
      </c>
      <c r="E214" s="13"/>
      <c r="F214" s="13"/>
      <c r="G214" s="13"/>
      <c r="H214" s="13"/>
      <c r="I214" s="8"/>
      <c r="J214" s="13" t="s">
        <v>42</v>
      </c>
      <c r="K214" s="14" t="str">
        <f>IFERROR(IF(COUNTA(I214:J214)&lt;&gt;2,"",IF(J214="P","Perpétuité",IF(ISTEXT(I214),LEFT(Tab_bdd[[#This Row],[Date de Début]],6)&amp;RIGHT(Tab_bdd[[#This Row],[Date de Début]],4)+Tab_bdd[[#This Row],[Durée]],DATE(YEAR(I214)+A214,MONTH(I214),DAY(I214)-1)))),"???")</f>
        <v/>
      </c>
      <c r="L214" s="13"/>
      <c r="M214" s="15"/>
      <c r="N214" s="16"/>
      <c r="O214" s="13"/>
      <c r="P21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229-229--------P--</v>
      </c>
      <c r="AB214" s="24"/>
      <c r="AC214" s="24"/>
      <c r="AD214" s="24"/>
      <c r="AE214" s="24"/>
      <c r="AF214" s="24"/>
      <c r="AG214" s="24"/>
      <c r="AH214" s="24"/>
      <c r="AI214" s="24"/>
      <c r="AJ214" s="25"/>
      <c r="AK214" s="24"/>
      <c r="AL214" s="26"/>
      <c r="AM214" s="24"/>
      <c r="AN214" s="27"/>
      <c r="AO214" s="28"/>
      <c r="AP214" s="24"/>
      <c r="AQ214" s="23"/>
    </row>
    <row r="215" spans="1:43" x14ac:dyDescent="0.25">
      <c r="A215" s="12">
        <v>230</v>
      </c>
      <c r="B215" s="13"/>
      <c r="C215" s="13"/>
      <c r="D215" s="13" t="str">
        <f t="shared" si="4"/>
        <v>230--</v>
      </c>
      <c r="E215" s="13"/>
      <c r="F215" s="13"/>
      <c r="G215" s="13"/>
      <c r="H215" s="13"/>
      <c r="I215" s="8"/>
      <c r="J215" s="13" t="s">
        <v>42</v>
      </c>
      <c r="K215" s="14" t="str">
        <f>IFERROR(IF(COUNTA(I215:J215)&lt;&gt;2,"",IF(J215="P","Perpétuité",IF(ISTEXT(I215),LEFT(Tab_bdd[[#This Row],[Date de Début]],6)&amp;RIGHT(Tab_bdd[[#This Row],[Date de Début]],4)+Tab_bdd[[#This Row],[Durée]],DATE(YEAR(I215)+A215,MONTH(I215),DAY(I215)-1)))),"???")</f>
        <v/>
      </c>
      <c r="L215" s="13"/>
      <c r="M215" s="15"/>
      <c r="N215" s="16"/>
      <c r="O215" s="13"/>
      <c r="P21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230-230--------P--</v>
      </c>
      <c r="AB215" s="24"/>
      <c r="AC215" s="24"/>
      <c r="AD215" s="24"/>
      <c r="AE215" s="24"/>
      <c r="AF215" s="24"/>
      <c r="AG215" s="24"/>
      <c r="AH215" s="24"/>
      <c r="AI215" s="24"/>
      <c r="AJ215" s="25"/>
      <c r="AK215" s="24"/>
      <c r="AL215" s="26"/>
      <c r="AM215" s="24"/>
      <c r="AN215" s="27"/>
      <c r="AO215" s="28"/>
      <c r="AP215" s="24"/>
      <c r="AQ215" s="23"/>
    </row>
    <row r="216" spans="1:43" x14ac:dyDescent="0.25">
      <c r="A216" s="12">
        <v>231</v>
      </c>
      <c r="B216" s="13"/>
      <c r="C216" s="13"/>
      <c r="D216" s="13" t="str">
        <f t="shared" si="4"/>
        <v>231--</v>
      </c>
      <c r="E216" s="13"/>
      <c r="F216" s="13"/>
      <c r="G216" s="13"/>
      <c r="H216" s="13"/>
      <c r="I216" s="8"/>
      <c r="J216" s="13" t="s">
        <v>42</v>
      </c>
      <c r="K216" s="14" t="str">
        <f>IFERROR(IF(COUNTA(I216:J216)&lt;&gt;2,"",IF(J216="P","Perpétuité",IF(ISTEXT(I216),LEFT(Tab_bdd[[#This Row],[Date de Début]],6)&amp;RIGHT(Tab_bdd[[#This Row],[Date de Début]],4)+Tab_bdd[[#This Row],[Durée]],DATE(YEAR(I216)+A216,MONTH(I216),DAY(I216)-1)))),"???")</f>
        <v/>
      </c>
      <c r="L216" s="13"/>
      <c r="M216" s="15"/>
      <c r="N216" s="16"/>
      <c r="O216" s="13"/>
      <c r="P21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231-231--------P--</v>
      </c>
      <c r="AB216" s="24"/>
      <c r="AC216" s="24"/>
      <c r="AD216" s="24"/>
      <c r="AE216" s="24"/>
      <c r="AF216" s="24"/>
      <c r="AG216" s="24"/>
      <c r="AH216" s="24"/>
      <c r="AI216" s="24"/>
      <c r="AJ216" s="25"/>
      <c r="AK216" s="24"/>
      <c r="AL216" s="26"/>
      <c r="AM216" s="24"/>
      <c r="AN216" s="27"/>
      <c r="AO216" s="28"/>
      <c r="AP216" s="24"/>
      <c r="AQ216" s="23"/>
    </row>
    <row r="217" spans="1:43" x14ac:dyDescent="0.25">
      <c r="A217" s="12">
        <v>232</v>
      </c>
      <c r="B217" s="13"/>
      <c r="C217" s="13"/>
      <c r="D217" s="13" t="str">
        <f t="shared" si="4"/>
        <v>232--</v>
      </c>
      <c r="E217" s="13"/>
      <c r="F217" s="13"/>
      <c r="G217" s="13"/>
      <c r="H217" s="13"/>
      <c r="I217" s="8"/>
      <c r="J217" s="13" t="s">
        <v>42</v>
      </c>
      <c r="K217" s="14" t="str">
        <f>IFERROR(IF(COUNTA(I217:J217)&lt;&gt;2,"",IF(J217="P","Perpétuité",IF(ISTEXT(I217),LEFT(Tab_bdd[[#This Row],[Date de Début]],6)&amp;RIGHT(Tab_bdd[[#This Row],[Date de Début]],4)+Tab_bdd[[#This Row],[Durée]],DATE(YEAR(I217)+A217,MONTH(I217),DAY(I217)-1)))),"???")</f>
        <v/>
      </c>
      <c r="L217" s="13"/>
      <c r="M217" s="15"/>
      <c r="N217" s="16"/>
      <c r="O217" s="13" t="s">
        <v>151</v>
      </c>
      <c r="P21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232-232--------P--Acquntion Souhaitée P Bigot</v>
      </c>
      <c r="AB217" s="24"/>
      <c r="AC217" s="24"/>
      <c r="AD217" s="24"/>
      <c r="AE217" s="24"/>
      <c r="AF217" s="24"/>
      <c r="AG217" s="24"/>
      <c r="AH217" s="24"/>
      <c r="AI217" s="24"/>
      <c r="AJ217" s="25"/>
      <c r="AK217" s="24"/>
      <c r="AL217" s="26"/>
      <c r="AM217" s="24"/>
      <c r="AN217" s="27"/>
      <c r="AO217" s="28"/>
      <c r="AP217" s="24"/>
      <c r="AQ217" s="23"/>
    </row>
    <row r="218" spans="1:43" x14ac:dyDescent="0.25">
      <c r="A218" s="12">
        <v>233</v>
      </c>
      <c r="B218" s="13"/>
      <c r="C218" s="13"/>
      <c r="D218" s="13" t="str">
        <f t="shared" si="4"/>
        <v>233--</v>
      </c>
      <c r="E218" s="13"/>
      <c r="F218" s="13"/>
      <c r="G218" s="13"/>
      <c r="H218" s="13"/>
      <c r="I218" s="8"/>
      <c r="J218" s="13" t="s">
        <v>42</v>
      </c>
      <c r="K218" s="14" t="str">
        <f>IFERROR(IF(COUNTA(I218:J218)&lt;&gt;2,"",IF(J218="P","Perpétuité",IF(ISTEXT(I218),LEFT(Tab_bdd[[#This Row],[Date de Début]],6)&amp;RIGHT(Tab_bdd[[#This Row],[Date de Début]],4)+Tab_bdd[[#This Row],[Durée]],DATE(YEAR(I218)+A218,MONTH(I218),DAY(I218)-1)))),"???")</f>
        <v/>
      </c>
      <c r="L218" s="13"/>
      <c r="M218" s="15"/>
      <c r="N218" s="16"/>
      <c r="O218" s="13"/>
      <c r="P21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233-233--------P--</v>
      </c>
      <c r="AB218" s="24"/>
      <c r="AC218" s="24"/>
      <c r="AD218" s="24"/>
      <c r="AE218" s="24"/>
      <c r="AF218" s="24"/>
      <c r="AG218" s="24"/>
      <c r="AH218" s="24"/>
      <c r="AI218" s="24"/>
      <c r="AJ218" s="25"/>
      <c r="AK218" s="24"/>
      <c r="AL218" s="26"/>
      <c r="AM218" s="24"/>
      <c r="AN218" s="27"/>
      <c r="AO218" s="28"/>
      <c r="AP218" s="24"/>
      <c r="AQ218" s="23"/>
    </row>
    <row r="219" spans="1:43" x14ac:dyDescent="0.25">
      <c r="A219" s="12">
        <v>234</v>
      </c>
      <c r="B219" s="13"/>
      <c r="C219" s="13"/>
      <c r="D219" s="13" t="str">
        <f t="shared" si="4"/>
        <v>234--</v>
      </c>
      <c r="E219" s="13"/>
      <c r="F219" s="13"/>
      <c r="G219" s="13"/>
      <c r="H219" s="13"/>
      <c r="I219" s="8"/>
      <c r="J219" s="13" t="s">
        <v>42</v>
      </c>
      <c r="K219" s="14" t="str">
        <f>IFERROR(IF(COUNTA(I219:J219)&lt;&gt;2,"",IF(J219="P","Perpétuité",IF(ISTEXT(I219),LEFT(Tab_bdd[[#This Row],[Date de Début]],6)&amp;RIGHT(Tab_bdd[[#This Row],[Date de Début]],4)+Tab_bdd[[#This Row],[Durée]],DATE(YEAR(I219)+A219,MONTH(I219),DAY(I219)-1)))),"???")</f>
        <v/>
      </c>
      <c r="L219" s="13"/>
      <c r="M219" s="15"/>
      <c r="N219" s="16"/>
      <c r="O219" s="13"/>
      <c r="P21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234-234--------P--</v>
      </c>
      <c r="AB219" s="24"/>
      <c r="AC219" s="24"/>
      <c r="AD219" s="24"/>
      <c r="AE219" s="24"/>
      <c r="AF219" s="24"/>
      <c r="AG219" s="24"/>
      <c r="AH219" s="24"/>
      <c r="AI219" s="24"/>
      <c r="AJ219" s="25"/>
      <c r="AK219" s="24"/>
      <c r="AL219" s="26"/>
      <c r="AM219" s="24"/>
      <c r="AN219" s="27"/>
      <c r="AO219" s="28"/>
      <c r="AP219" s="24"/>
      <c r="AQ219" s="23"/>
    </row>
    <row r="220" spans="1:43" x14ac:dyDescent="0.25">
      <c r="A220" s="12">
        <v>235</v>
      </c>
      <c r="B220" s="13"/>
      <c r="C220" s="13"/>
      <c r="D220" s="13" t="str">
        <f t="shared" si="4"/>
        <v>235--</v>
      </c>
      <c r="E220" s="13"/>
      <c r="F220" s="13"/>
      <c r="G220" s="13"/>
      <c r="H220" s="13"/>
      <c r="I220" s="8"/>
      <c r="J220" s="13" t="s">
        <v>42</v>
      </c>
      <c r="K220" s="14" t="str">
        <f>IFERROR(IF(COUNTA(I220:J220)&lt;&gt;2,"",IF(J220="P","Perpétuité",IF(ISTEXT(I220),LEFT(Tab_bdd[[#This Row],[Date de Début]],6)&amp;RIGHT(Tab_bdd[[#This Row],[Date de Début]],4)+Tab_bdd[[#This Row],[Durée]],DATE(YEAR(I220)+A220,MONTH(I220),DAY(I220)-1)))),"???")</f>
        <v/>
      </c>
      <c r="L220" s="13"/>
      <c r="M220" s="15"/>
      <c r="N220" s="16"/>
      <c r="O220" s="13"/>
      <c r="P22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235-235--------P--</v>
      </c>
      <c r="AB220" s="24"/>
      <c r="AC220" s="24"/>
      <c r="AD220" s="24"/>
      <c r="AE220" s="24"/>
      <c r="AF220" s="24"/>
      <c r="AG220" s="24"/>
      <c r="AH220" s="24"/>
      <c r="AI220" s="24"/>
      <c r="AJ220" s="25"/>
      <c r="AK220" s="24"/>
      <c r="AL220" s="26"/>
      <c r="AM220" s="24"/>
      <c r="AN220" s="27"/>
      <c r="AO220" s="28"/>
      <c r="AP220" s="24"/>
      <c r="AQ220" s="23"/>
    </row>
    <row r="221" spans="1:43" x14ac:dyDescent="0.25">
      <c r="A221" s="12">
        <v>236</v>
      </c>
      <c r="B221" s="13"/>
      <c r="C221" s="13"/>
      <c r="D221" s="13" t="str">
        <f t="shared" si="4"/>
        <v>236--</v>
      </c>
      <c r="E221" s="13"/>
      <c r="F221" s="13"/>
      <c r="G221" s="13"/>
      <c r="H221" s="13"/>
      <c r="I221" s="8"/>
      <c r="J221" s="13" t="s">
        <v>42</v>
      </c>
      <c r="K221" s="14" t="str">
        <f>IFERROR(IF(COUNTA(I221:J221)&lt;&gt;2,"",IF(J221="P","Perpétuité",IF(ISTEXT(I221),LEFT(Tab_bdd[[#This Row],[Date de Début]],6)&amp;RIGHT(Tab_bdd[[#This Row],[Date de Début]],4)+Tab_bdd[[#This Row],[Durée]],DATE(YEAR(I221)+A221,MONTH(I221),DAY(I221)-1)))),"???")</f>
        <v/>
      </c>
      <c r="L221" s="13"/>
      <c r="M221" s="15"/>
      <c r="N221" s="16"/>
      <c r="O221" s="13"/>
      <c r="P22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236-236--------P--</v>
      </c>
      <c r="AB221" s="24"/>
      <c r="AC221" s="24"/>
      <c r="AD221" s="24"/>
      <c r="AE221" s="24"/>
      <c r="AF221" s="24"/>
      <c r="AG221" s="24"/>
      <c r="AH221" s="24"/>
      <c r="AI221" s="24"/>
      <c r="AJ221" s="25"/>
      <c r="AK221" s="24"/>
      <c r="AL221" s="26"/>
      <c r="AM221" s="24"/>
      <c r="AN221" s="27"/>
      <c r="AO221" s="28"/>
      <c r="AP221" s="24"/>
      <c r="AQ221" s="23"/>
    </row>
    <row r="222" spans="1:43" x14ac:dyDescent="0.25">
      <c r="A222" s="12">
        <v>237</v>
      </c>
      <c r="B222" s="13"/>
      <c r="C222" s="13"/>
      <c r="D222" s="13" t="str">
        <f t="shared" si="4"/>
        <v>237--</v>
      </c>
      <c r="E222" s="13"/>
      <c r="F222" s="13"/>
      <c r="G222" s="13"/>
      <c r="H222" s="13"/>
      <c r="I222" s="8"/>
      <c r="J222" s="13" t="s">
        <v>42</v>
      </c>
      <c r="K222" s="14" t="str">
        <f>IFERROR(IF(COUNTA(I222:J222)&lt;&gt;2,"",IF(J222="P","Perpétuité",IF(ISTEXT(I222),LEFT(Tab_bdd[[#This Row],[Date de Début]],6)&amp;RIGHT(Tab_bdd[[#This Row],[Date de Début]],4)+Tab_bdd[[#This Row],[Durée]],DATE(YEAR(I222)+A222,MONTH(I222),DAY(I222)-1)))),"???")</f>
        <v/>
      </c>
      <c r="L222" s="13"/>
      <c r="M222" s="15"/>
      <c r="N222" s="16"/>
      <c r="O222" s="13" t="s">
        <v>79</v>
      </c>
      <c r="P22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237-237--------P--Guyomard</v>
      </c>
      <c r="AB222" s="24"/>
      <c r="AC222" s="24"/>
      <c r="AD222" s="24"/>
      <c r="AE222" s="24"/>
      <c r="AF222" s="24"/>
      <c r="AG222" s="24"/>
      <c r="AH222" s="24"/>
      <c r="AI222" s="24"/>
      <c r="AJ222" s="25"/>
      <c r="AK222" s="24"/>
      <c r="AL222" s="26"/>
      <c r="AM222" s="24"/>
      <c r="AN222" s="27"/>
      <c r="AO222" s="28"/>
      <c r="AP222" s="24"/>
      <c r="AQ222" s="23"/>
    </row>
    <row r="223" spans="1:43" x14ac:dyDescent="0.25">
      <c r="A223" s="12">
        <v>238</v>
      </c>
      <c r="B223" s="13"/>
      <c r="C223" s="13"/>
      <c r="D223" s="13" t="str">
        <f t="shared" si="4"/>
        <v>238--</v>
      </c>
      <c r="E223" s="13"/>
      <c r="F223" s="13"/>
      <c r="G223" s="13"/>
      <c r="H223" s="13"/>
      <c r="I223" s="8"/>
      <c r="J223" s="13" t="s">
        <v>42</v>
      </c>
      <c r="K223" s="14" t="str">
        <f>IFERROR(IF(COUNTA(I223:J223)&lt;&gt;2,"",IF(J223="P","Perpétuité",IF(ISTEXT(I223),LEFT(Tab_bdd[[#This Row],[Date de Début]],6)&amp;RIGHT(Tab_bdd[[#This Row],[Date de Début]],4)+Tab_bdd[[#This Row],[Durée]],DATE(YEAR(I223)+A223,MONTH(I223),DAY(I223)-1)))),"???")</f>
        <v/>
      </c>
      <c r="L223" s="13"/>
      <c r="M223" s="15"/>
      <c r="N223" s="16"/>
      <c r="O223" s="13"/>
      <c r="P22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238-238--------P--</v>
      </c>
      <c r="AB223" s="24"/>
      <c r="AC223" s="24"/>
      <c r="AD223" s="24"/>
      <c r="AE223" s="24"/>
      <c r="AF223" s="24"/>
      <c r="AG223" s="24"/>
      <c r="AH223" s="24"/>
      <c r="AI223" s="24"/>
      <c r="AJ223" s="25"/>
      <c r="AK223" s="24"/>
      <c r="AL223" s="26"/>
      <c r="AM223" s="24"/>
      <c r="AN223" s="27"/>
      <c r="AO223" s="28"/>
      <c r="AP223" s="24"/>
      <c r="AQ223" s="23"/>
    </row>
    <row r="224" spans="1:43" x14ac:dyDescent="0.25">
      <c r="A224" s="12">
        <v>239</v>
      </c>
      <c r="B224" s="13"/>
      <c r="C224" s="13"/>
      <c r="D224" s="13" t="str">
        <f t="shared" si="4"/>
        <v>239--</v>
      </c>
      <c r="E224" s="13"/>
      <c r="F224" s="13"/>
      <c r="G224" s="13"/>
      <c r="H224" s="13"/>
      <c r="I224" s="8"/>
      <c r="J224" s="13" t="s">
        <v>42</v>
      </c>
      <c r="K224" s="14" t="str">
        <f>IFERROR(IF(COUNTA(I224:J224)&lt;&gt;2,"",IF(J224="P","Perpétuité",IF(ISTEXT(I224),LEFT(Tab_bdd[[#This Row],[Date de Début]],6)&amp;RIGHT(Tab_bdd[[#This Row],[Date de Début]],4)+Tab_bdd[[#This Row],[Durée]],DATE(YEAR(I224)+A224,MONTH(I224),DAY(I224)-1)))),"???")</f>
        <v/>
      </c>
      <c r="L224" s="13"/>
      <c r="M224" s="15"/>
      <c r="N224" s="16"/>
      <c r="O224" s="13"/>
      <c r="P22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239-239--------P--</v>
      </c>
      <c r="AB224" s="24"/>
      <c r="AC224" s="24"/>
      <c r="AD224" s="24"/>
      <c r="AE224" s="24"/>
      <c r="AF224" s="24"/>
      <c r="AG224" s="24"/>
      <c r="AH224" s="24"/>
      <c r="AI224" s="24"/>
      <c r="AJ224" s="25"/>
      <c r="AK224" s="24"/>
      <c r="AL224" s="26"/>
      <c r="AM224" s="24"/>
      <c r="AN224" s="27"/>
      <c r="AO224" s="28"/>
      <c r="AP224" s="24"/>
      <c r="AQ224" s="23"/>
    </row>
    <row r="225" spans="1:43" x14ac:dyDescent="0.25">
      <c r="A225" s="12">
        <v>240</v>
      </c>
      <c r="B225" s="13"/>
      <c r="C225" s="13"/>
      <c r="D225" s="13" t="str">
        <f t="shared" si="4"/>
        <v>240--</v>
      </c>
      <c r="E225" s="13"/>
      <c r="F225" s="13"/>
      <c r="G225" s="13"/>
      <c r="H225" s="13"/>
      <c r="I225" s="8"/>
      <c r="J225" s="13" t="s">
        <v>42</v>
      </c>
      <c r="K225" s="14" t="str">
        <f>IFERROR(IF(COUNTA(I225:J225)&lt;&gt;2,"",IF(J225="P","Perpétuité",IF(ISTEXT(I225),LEFT(Tab_bdd[[#This Row],[Date de Début]],6)&amp;RIGHT(Tab_bdd[[#This Row],[Date de Début]],4)+Tab_bdd[[#This Row],[Durée]],DATE(YEAR(I225)+A225,MONTH(I225),DAY(I225)-1)))),"???")</f>
        <v/>
      </c>
      <c r="L225" s="13"/>
      <c r="M225" s="15"/>
      <c r="N225" s="16"/>
      <c r="O225" s="13" t="s">
        <v>80</v>
      </c>
      <c r="P22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240-240--------P--Remplacé par 269</v>
      </c>
      <c r="AB225" s="24"/>
      <c r="AC225" s="24"/>
      <c r="AD225" s="24"/>
      <c r="AE225" s="24"/>
      <c r="AF225" s="24"/>
      <c r="AG225" s="24"/>
      <c r="AH225" s="24"/>
      <c r="AI225" s="24"/>
      <c r="AJ225" s="25"/>
      <c r="AK225" s="24"/>
      <c r="AL225" s="26"/>
      <c r="AM225" s="24"/>
      <c r="AN225" s="27"/>
      <c r="AO225" s="28"/>
      <c r="AP225" s="24"/>
      <c r="AQ225" s="23"/>
    </row>
    <row r="226" spans="1:43" x14ac:dyDescent="0.25">
      <c r="A226" s="12">
        <v>241</v>
      </c>
      <c r="B226" s="13"/>
      <c r="C226" s="13"/>
      <c r="D226" s="13" t="str">
        <f t="shared" si="4"/>
        <v>241--</v>
      </c>
      <c r="E226" s="13"/>
      <c r="F226" s="13"/>
      <c r="G226" s="13"/>
      <c r="H226" s="13"/>
      <c r="I226" s="8"/>
      <c r="J226" s="13" t="s">
        <v>42</v>
      </c>
      <c r="K226" s="14" t="str">
        <f>IFERROR(IF(COUNTA(I226:J226)&lt;&gt;2,"",IF(J226="P","Perpétuité",IF(ISTEXT(I226),LEFT(Tab_bdd[[#This Row],[Date de Début]],6)&amp;RIGHT(Tab_bdd[[#This Row],[Date de Début]],4)+Tab_bdd[[#This Row],[Durée]],DATE(YEAR(I226)+A226,MONTH(I226),DAY(I226)-1)))),"???")</f>
        <v/>
      </c>
      <c r="L226" s="13"/>
      <c r="M226" s="15"/>
      <c r="N226" s="16"/>
      <c r="O226" s="13"/>
      <c r="P22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241-241--------P--</v>
      </c>
      <c r="AB226" s="24"/>
      <c r="AC226" s="24"/>
      <c r="AD226" s="24"/>
      <c r="AE226" s="24"/>
      <c r="AF226" s="24"/>
      <c r="AG226" s="24"/>
      <c r="AH226" s="24"/>
      <c r="AI226" s="24"/>
      <c r="AJ226" s="25"/>
      <c r="AK226" s="24"/>
      <c r="AL226" s="26"/>
      <c r="AM226" s="24"/>
      <c r="AN226" s="27"/>
      <c r="AO226" s="28"/>
      <c r="AP226" s="24"/>
      <c r="AQ226" s="23"/>
    </row>
    <row r="227" spans="1:43" x14ac:dyDescent="0.25">
      <c r="A227" s="12">
        <v>242</v>
      </c>
      <c r="B227" s="13"/>
      <c r="C227" s="13"/>
      <c r="D227" s="13" t="str">
        <f t="shared" si="4"/>
        <v>242--</v>
      </c>
      <c r="E227" s="13"/>
      <c r="F227" s="13"/>
      <c r="G227" s="13"/>
      <c r="H227" s="13"/>
      <c r="I227" s="8"/>
      <c r="J227" s="13" t="s">
        <v>42</v>
      </c>
      <c r="K227" s="14" t="str">
        <f>IFERROR(IF(COUNTA(I227:J227)&lt;&gt;2,"",IF(J227="P","Perpétuité",IF(ISTEXT(I227),LEFT(Tab_bdd[[#This Row],[Date de Début]],6)&amp;RIGHT(Tab_bdd[[#This Row],[Date de Début]],4)+Tab_bdd[[#This Row],[Durée]],DATE(YEAR(I227)+A227,MONTH(I227),DAY(I227)-1)))),"???")</f>
        <v/>
      </c>
      <c r="L227" s="13"/>
      <c r="M227" s="15"/>
      <c r="N227" s="16"/>
      <c r="O227" s="13"/>
      <c r="P22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242-242--------P--</v>
      </c>
      <c r="AB227" s="24"/>
      <c r="AC227" s="24"/>
      <c r="AD227" s="24"/>
      <c r="AE227" s="24"/>
      <c r="AF227" s="24"/>
      <c r="AG227" s="24"/>
      <c r="AH227" s="24"/>
      <c r="AI227" s="24"/>
      <c r="AJ227" s="25"/>
      <c r="AK227" s="24"/>
      <c r="AL227" s="26"/>
      <c r="AM227" s="24"/>
      <c r="AN227" s="27"/>
      <c r="AO227" s="28"/>
      <c r="AP227" s="24"/>
      <c r="AQ227" s="23"/>
    </row>
    <row r="228" spans="1:43" x14ac:dyDescent="0.25">
      <c r="A228" s="12">
        <v>243</v>
      </c>
      <c r="B228" s="13"/>
      <c r="C228" s="13"/>
      <c r="D228" s="13" t="str">
        <f t="shared" si="4"/>
        <v>243--</v>
      </c>
      <c r="E228" s="13"/>
      <c r="F228" s="13"/>
      <c r="G228" s="13"/>
      <c r="H228" s="13"/>
      <c r="I228" s="8"/>
      <c r="J228" s="13" t="s">
        <v>42</v>
      </c>
      <c r="K228" s="14" t="str">
        <f>IFERROR(IF(COUNTA(I228:J228)&lt;&gt;2,"",IF(J228="P","Perpétuité",IF(ISTEXT(I228),LEFT(Tab_bdd[[#This Row],[Date de Début]],6)&amp;RIGHT(Tab_bdd[[#This Row],[Date de Début]],4)+Tab_bdd[[#This Row],[Durée]],DATE(YEAR(I228)+A228,MONTH(I228),DAY(I228)-1)))),"???")</f>
        <v/>
      </c>
      <c r="L228" s="13"/>
      <c r="M228" s="15"/>
      <c r="N228" s="16"/>
      <c r="O228" s="13"/>
      <c r="P22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243-243--------P--</v>
      </c>
      <c r="AB228" s="24"/>
      <c r="AC228" s="24"/>
      <c r="AD228" s="24"/>
      <c r="AE228" s="24"/>
      <c r="AF228" s="24"/>
      <c r="AG228" s="24"/>
      <c r="AH228" s="24"/>
      <c r="AI228" s="24"/>
      <c r="AJ228" s="25"/>
      <c r="AK228" s="24"/>
      <c r="AL228" s="26"/>
      <c r="AM228" s="24"/>
      <c r="AN228" s="27"/>
      <c r="AO228" s="28"/>
      <c r="AP228" s="24"/>
      <c r="AQ228" s="23"/>
    </row>
    <row r="229" spans="1:43" x14ac:dyDescent="0.25">
      <c r="A229" s="12">
        <v>244</v>
      </c>
      <c r="B229" s="13"/>
      <c r="C229" s="13"/>
      <c r="D229" s="13" t="str">
        <f t="shared" si="4"/>
        <v>244--</v>
      </c>
      <c r="E229" s="13"/>
      <c r="F229" s="13"/>
      <c r="G229" s="13"/>
      <c r="H229" s="13"/>
      <c r="I229" s="8"/>
      <c r="J229" s="13" t="s">
        <v>42</v>
      </c>
      <c r="K229" s="14" t="str">
        <f>IFERROR(IF(COUNTA(I229:J229)&lt;&gt;2,"",IF(J229="P","Perpétuité",IF(ISTEXT(I229),LEFT(Tab_bdd[[#This Row],[Date de Début]],6)&amp;RIGHT(Tab_bdd[[#This Row],[Date de Début]],4)+Tab_bdd[[#This Row],[Durée]],DATE(YEAR(I229)+A229,MONTH(I229),DAY(I229)-1)))),"???")</f>
        <v/>
      </c>
      <c r="L229" s="13"/>
      <c r="M229" s="15"/>
      <c r="N229" s="16"/>
      <c r="O229" s="13"/>
      <c r="P22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244-244--------P--</v>
      </c>
      <c r="AB229" s="24"/>
      <c r="AC229" s="24"/>
      <c r="AD229" s="24"/>
      <c r="AE229" s="24"/>
      <c r="AF229" s="24"/>
      <c r="AG229" s="24"/>
      <c r="AH229" s="24"/>
      <c r="AI229" s="24"/>
      <c r="AJ229" s="25"/>
      <c r="AK229" s="24"/>
      <c r="AL229" s="26"/>
      <c r="AM229" s="24"/>
      <c r="AN229" s="27"/>
      <c r="AO229" s="28"/>
      <c r="AP229" s="24"/>
      <c r="AQ229" s="23"/>
    </row>
    <row r="230" spans="1:43" x14ac:dyDescent="0.25">
      <c r="A230" s="12">
        <v>245</v>
      </c>
      <c r="B230" s="13"/>
      <c r="C230" s="13"/>
      <c r="D230" s="13" t="str">
        <f t="shared" si="4"/>
        <v>245--</v>
      </c>
      <c r="E230" s="13"/>
      <c r="F230" s="13"/>
      <c r="G230" s="13"/>
      <c r="H230" s="13"/>
      <c r="I230" s="8"/>
      <c r="J230" s="13" t="s">
        <v>42</v>
      </c>
      <c r="K230" s="14" t="str">
        <f>IFERROR(IF(COUNTA(I230:J230)&lt;&gt;2,"",IF(J230="P","Perpétuité",IF(ISTEXT(I230),LEFT(Tab_bdd[[#This Row],[Date de Début]],6)&amp;RIGHT(Tab_bdd[[#This Row],[Date de Début]],4)+Tab_bdd[[#This Row],[Durée]],DATE(YEAR(I230)+A230,MONTH(I230),DAY(I230)-1)))),"???")</f>
        <v/>
      </c>
      <c r="L230" s="13"/>
      <c r="M230" s="15"/>
      <c r="N230" s="16"/>
      <c r="O230" s="13"/>
      <c r="P23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245-245--------P--</v>
      </c>
      <c r="AB230" s="24"/>
      <c r="AC230" s="24"/>
      <c r="AD230" s="24"/>
      <c r="AE230" s="24"/>
      <c r="AF230" s="24"/>
      <c r="AG230" s="24"/>
      <c r="AH230" s="24"/>
      <c r="AI230" s="24"/>
      <c r="AJ230" s="25"/>
      <c r="AK230" s="24"/>
      <c r="AL230" s="26"/>
      <c r="AM230" s="24"/>
      <c r="AN230" s="27"/>
      <c r="AO230" s="28"/>
      <c r="AP230" s="24"/>
      <c r="AQ230" s="23"/>
    </row>
    <row r="231" spans="1:43" x14ac:dyDescent="0.25">
      <c r="A231" s="12">
        <v>246</v>
      </c>
      <c r="B231" s="13"/>
      <c r="C231" s="13"/>
      <c r="D231" s="13" t="str">
        <f t="shared" si="4"/>
        <v>246--</v>
      </c>
      <c r="E231" s="13"/>
      <c r="F231" s="13"/>
      <c r="G231" s="13"/>
      <c r="H231" s="13"/>
      <c r="I231" s="8"/>
      <c r="J231" s="13" t="s">
        <v>42</v>
      </c>
      <c r="K231" s="14" t="str">
        <f>IFERROR(IF(COUNTA(I231:J231)&lt;&gt;2,"",IF(J231="P","Perpétuité",IF(ISTEXT(I231),LEFT(Tab_bdd[[#This Row],[Date de Début]],6)&amp;RIGHT(Tab_bdd[[#This Row],[Date de Début]],4)+Tab_bdd[[#This Row],[Durée]],DATE(YEAR(I231)+A231,MONTH(I231),DAY(I231)-1)))),"???")</f>
        <v/>
      </c>
      <c r="L231" s="13"/>
      <c r="M231" s="15"/>
      <c r="N231" s="16"/>
      <c r="O231" s="13"/>
      <c r="P23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246-246--------P--</v>
      </c>
      <c r="AB231" s="24"/>
      <c r="AC231" s="24"/>
      <c r="AD231" s="24"/>
      <c r="AE231" s="24"/>
      <c r="AF231" s="24"/>
      <c r="AG231" s="24"/>
      <c r="AH231" s="24"/>
      <c r="AI231" s="24"/>
      <c r="AJ231" s="25"/>
      <c r="AK231" s="24"/>
      <c r="AL231" s="26"/>
      <c r="AM231" s="24"/>
      <c r="AN231" s="27"/>
      <c r="AO231" s="28"/>
      <c r="AP231" s="24"/>
      <c r="AQ231" s="23"/>
    </row>
    <row r="232" spans="1:43" x14ac:dyDescent="0.25">
      <c r="A232" s="12">
        <v>247</v>
      </c>
      <c r="B232" s="13"/>
      <c r="C232" s="13"/>
      <c r="D232" s="13" t="str">
        <f t="shared" si="4"/>
        <v>247--</v>
      </c>
      <c r="E232" s="13"/>
      <c r="F232" s="13"/>
      <c r="G232" s="13"/>
      <c r="H232" s="13"/>
      <c r="I232" s="8"/>
      <c r="J232" s="13" t="s">
        <v>42</v>
      </c>
      <c r="K232" s="14" t="str">
        <f>IFERROR(IF(COUNTA(I232:J232)&lt;&gt;2,"",IF(J232="P","Perpétuité",IF(ISTEXT(I232),LEFT(Tab_bdd[[#This Row],[Date de Début]],6)&amp;RIGHT(Tab_bdd[[#This Row],[Date de Début]],4)+Tab_bdd[[#This Row],[Durée]],DATE(YEAR(I232)+A232,MONTH(I232),DAY(I232)-1)))),"???")</f>
        <v/>
      </c>
      <c r="L232" s="13"/>
      <c r="M232" s="15"/>
      <c r="N232" s="16"/>
      <c r="O232" s="13" t="s">
        <v>81</v>
      </c>
      <c r="P23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247-247--------P--1 Tombe veuve Pinçon-Baudin N°272</v>
      </c>
      <c r="AB232" s="24"/>
      <c r="AC232" s="24"/>
      <c r="AD232" s="24"/>
      <c r="AE232" s="24"/>
      <c r="AF232" s="24"/>
      <c r="AG232" s="24"/>
      <c r="AH232" s="24"/>
      <c r="AI232" s="24"/>
      <c r="AJ232" s="25"/>
      <c r="AK232" s="24"/>
      <c r="AL232" s="26"/>
      <c r="AM232" s="24"/>
      <c r="AN232" s="27"/>
      <c r="AO232" s="28"/>
      <c r="AP232" s="24"/>
      <c r="AQ232" s="23"/>
    </row>
    <row r="233" spans="1:43" x14ac:dyDescent="0.25">
      <c r="A233" s="12">
        <v>248</v>
      </c>
      <c r="B233" s="13"/>
      <c r="C233" s="13"/>
      <c r="D233" s="13" t="str">
        <f t="shared" si="4"/>
        <v>248--</v>
      </c>
      <c r="E233" s="13"/>
      <c r="F233" s="13"/>
      <c r="G233" s="13"/>
      <c r="H233" s="13"/>
      <c r="I233" s="8"/>
      <c r="J233" s="13" t="s">
        <v>42</v>
      </c>
      <c r="K233" s="14" t="str">
        <f>IFERROR(IF(COUNTA(I233:J233)&lt;&gt;2,"",IF(J233="P","Perpétuité",IF(ISTEXT(I233),LEFT(Tab_bdd[[#This Row],[Date de Début]],6)&amp;RIGHT(Tab_bdd[[#This Row],[Date de Début]],4)+Tab_bdd[[#This Row],[Durée]],DATE(YEAR(I233)+A233,MONTH(I233),DAY(I233)-1)))),"???")</f>
        <v/>
      </c>
      <c r="L233" s="13"/>
      <c r="M233" s="15"/>
      <c r="N233" s="16"/>
      <c r="O233" s="13"/>
      <c r="P23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248-248--------P--</v>
      </c>
      <c r="AB233" s="24"/>
      <c r="AC233" s="24"/>
      <c r="AD233" s="24"/>
      <c r="AE233" s="24"/>
      <c r="AF233" s="24"/>
      <c r="AG233" s="24"/>
      <c r="AH233" s="24"/>
      <c r="AI233" s="24"/>
      <c r="AJ233" s="25"/>
      <c r="AK233" s="24"/>
      <c r="AL233" s="26"/>
      <c r="AM233" s="24"/>
      <c r="AN233" s="27"/>
      <c r="AO233" s="28"/>
      <c r="AP233" s="24"/>
      <c r="AQ233" s="23"/>
    </row>
    <row r="234" spans="1:43" x14ac:dyDescent="0.25">
      <c r="A234" s="12">
        <v>249</v>
      </c>
      <c r="B234" s="13"/>
      <c r="C234" s="13"/>
      <c r="D234" s="13" t="str">
        <f t="shared" si="4"/>
        <v>249--</v>
      </c>
      <c r="E234" s="13"/>
      <c r="F234" s="13"/>
      <c r="G234" s="13"/>
      <c r="H234" s="13"/>
      <c r="I234" s="8"/>
      <c r="J234" s="13" t="s">
        <v>42</v>
      </c>
      <c r="K234" s="14" t="str">
        <f>IFERROR(IF(COUNTA(I234:J234)&lt;&gt;2,"",IF(J234="P","Perpétuité",IF(ISTEXT(I234),LEFT(Tab_bdd[[#This Row],[Date de Début]],6)&amp;RIGHT(Tab_bdd[[#This Row],[Date de Début]],4)+Tab_bdd[[#This Row],[Durée]],DATE(YEAR(I234)+A234,MONTH(I234),DAY(I234)-1)))),"???")</f>
        <v/>
      </c>
      <c r="L234" s="13"/>
      <c r="M234" s="15"/>
      <c r="N234" s="16"/>
      <c r="O234" s="13"/>
      <c r="P23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249-249--------P--</v>
      </c>
      <c r="AB234" s="24"/>
      <c r="AC234" s="24"/>
      <c r="AD234" s="24"/>
      <c r="AE234" s="24"/>
      <c r="AF234" s="24"/>
      <c r="AG234" s="24"/>
      <c r="AH234" s="24"/>
      <c r="AI234" s="24"/>
      <c r="AJ234" s="25"/>
      <c r="AK234" s="24"/>
      <c r="AL234" s="26"/>
      <c r="AM234" s="24"/>
      <c r="AN234" s="27"/>
      <c r="AO234" s="28"/>
      <c r="AP234" s="24"/>
      <c r="AQ234" s="23"/>
    </row>
    <row r="235" spans="1:43" x14ac:dyDescent="0.25">
      <c r="A235" s="12">
        <v>250</v>
      </c>
      <c r="B235" s="13"/>
      <c r="C235" s="13"/>
      <c r="D235" s="13" t="str">
        <f t="shared" si="4"/>
        <v>250--</v>
      </c>
      <c r="E235" s="13"/>
      <c r="F235" s="13"/>
      <c r="G235" s="13"/>
      <c r="H235" s="13"/>
      <c r="I235" s="8"/>
      <c r="J235" s="13" t="s">
        <v>42</v>
      </c>
      <c r="K235" s="14" t="str">
        <f>IFERROR(IF(COUNTA(I235:J235)&lt;&gt;2,"",IF(J235="P","Perpétuité",IF(ISTEXT(I235),LEFT(Tab_bdd[[#This Row],[Date de Début]],6)&amp;RIGHT(Tab_bdd[[#This Row],[Date de Début]],4)+Tab_bdd[[#This Row],[Durée]],DATE(YEAR(I235)+A235,MONTH(I235),DAY(I235)-1)))),"???")</f>
        <v/>
      </c>
      <c r="L235" s="13"/>
      <c r="M235" s="15"/>
      <c r="N235" s="16"/>
      <c r="O235" s="13"/>
      <c r="P23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250-250--------P--</v>
      </c>
      <c r="AB235" s="24"/>
      <c r="AC235" s="24"/>
      <c r="AD235" s="24"/>
      <c r="AE235" s="24"/>
      <c r="AF235" s="24"/>
      <c r="AG235" s="24"/>
      <c r="AH235" s="24"/>
      <c r="AI235" s="24"/>
      <c r="AJ235" s="25"/>
      <c r="AK235" s="24"/>
      <c r="AL235" s="26"/>
      <c r="AM235" s="24"/>
      <c r="AN235" s="27"/>
      <c r="AO235" s="28"/>
      <c r="AP235" s="24"/>
      <c r="AQ235" s="23"/>
    </row>
    <row r="236" spans="1:43" x14ac:dyDescent="0.25">
      <c r="A236" s="12">
        <v>251</v>
      </c>
      <c r="B236" s="13"/>
      <c r="C236" s="13"/>
      <c r="D236" s="13" t="str">
        <f t="shared" si="4"/>
        <v>251--</v>
      </c>
      <c r="E236" s="13"/>
      <c r="F236" s="13"/>
      <c r="G236" s="13"/>
      <c r="H236" s="13"/>
      <c r="I236" s="8"/>
      <c r="J236" s="13" t="s">
        <v>42</v>
      </c>
      <c r="K236" s="14" t="str">
        <f>IFERROR(IF(COUNTA(I236:J236)&lt;&gt;2,"",IF(J236="P","Perpétuité",IF(ISTEXT(I236),LEFT(Tab_bdd[[#This Row],[Date de Début]],6)&amp;RIGHT(Tab_bdd[[#This Row],[Date de Début]],4)+Tab_bdd[[#This Row],[Durée]],DATE(YEAR(I236)+A236,MONTH(I236),DAY(I236)-1)))),"???")</f>
        <v/>
      </c>
      <c r="L236" s="13"/>
      <c r="M236" s="15"/>
      <c r="N236" s="16"/>
      <c r="O236" s="13" t="s">
        <v>82</v>
      </c>
      <c r="P23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251-251--------P--Voir dernière page</v>
      </c>
      <c r="AB236" s="24"/>
      <c r="AC236" s="24"/>
      <c r="AD236" s="24"/>
      <c r="AE236" s="24"/>
      <c r="AF236" s="24"/>
      <c r="AG236" s="24"/>
      <c r="AH236" s="24"/>
      <c r="AI236" s="24"/>
      <c r="AJ236" s="25"/>
      <c r="AK236" s="24"/>
      <c r="AL236" s="26"/>
      <c r="AM236" s="24"/>
      <c r="AN236" s="27"/>
      <c r="AO236" s="28"/>
      <c r="AP236" s="24"/>
      <c r="AQ236" s="23"/>
    </row>
    <row r="237" spans="1:43" x14ac:dyDescent="0.25">
      <c r="A237" s="12">
        <v>252</v>
      </c>
      <c r="B237" s="13"/>
      <c r="C237" s="13"/>
      <c r="D237" s="13" t="str">
        <f t="shared" si="4"/>
        <v>252--</v>
      </c>
      <c r="E237" s="13"/>
      <c r="F237" s="13"/>
      <c r="G237" s="13"/>
      <c r="H237" s="13"/>
      <c r="I237" s="8"/>
      <c r="J237" s="13" t="s">
        <v>42</v>
      </c>
      <c r="K237" s="14" t="str">
        <f>IFERROR(IF(COUNTA(I237:J237)&lt;&gt;2,"",IF(J237="P","Perpétuité",IF(ISTEXT(I237),LEFT(Tab_bdd[[#This Row],[Date de Début]],6)&amp;RIGHT(Tab_bdd[[#This Row],[Date de Début]],4)+Tab_bdd[[#This Row],[Durée]],DATE(YEAR(I237)+A237,MONTH(I237),DAY(I237)-1)))),"???")</f>
        <v/>
      </c>
      <c r="L237" s="13"/>
      <c r="M237" s="15"/>
      <c r="N237" s="16"/>
      <c r="O237" s="13"/>
      <c r="P23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252-252--------P--</v>
      </c>
      <c r="AB237" s="24"/>
      <c r="AC237" s="24"/>
      <c r="AD237" s="24"/>
      <c r="AE237" s="24"/>
      <c r="AF237" s="24"/>
      <c r="AG237" s="24"/>
      <c r="AH237" s="24"/>
      <c r="AI237" s="24"/>
      <c r="AJ237" s="25"/>
      <c r="AK237" s="24"/>
      <c r="AL237" s="26"/>
      <c r="AM237" s="24"/>
      <c r="AN237" s="27"/>
      <c r="AO237" s="28"/>
      <c r="AP237" s="24"/>
      <c r="AQ237" s="23"/>
    </row>
    <row r="238" spans="1:43" x14ac:dyDescent="0.25">
      <c r="A238" s="12">
        <v>253</v>
      </c>
      <c r="B238" s="13"/>
      <c r="C238" s="13"/>
      <c r="D238" s="13" t="str">
        <f t="shared" si="4"/>
        <v>253--</v>
      </c>
      <c r="E238" s="13"/>
      <c r="F238" s="13"/>
      <c r="G238" s="13"/>
      <c r="H238" s="13"/>
      <c r="I238" s="8"/>
      <c r="J238" s="13" t="s">
        <v>42</v>
      </c>
      <c r="K238" s="14" t="str">
        <f>IFERROR(IF(COUNTA(I238:J238)&lt;&gt;2,"",IF(J238="P","Perpétuité",IF(ISTEXT(I238),LEFT(Tab_bdd[[#This Row],[Date de Début]],6)&amp;RIGHT(Tab_bdd[[#This Row],[Date de Début]],4)+Tab_bdd[[#This Row],[Durée]],DATE(YEAR(I238)+A238,MONTH(I238),DAY(I238)-1)))),"???")</f>
        <v/>
      </c>
      <c r="L238" s="13"/>
      <c r="M238" s="15"/>
      <c r="N238" s="16"/>
      <c r="O238" s="13"/>
      <c r="P23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253-253--------P--</v>
      </c>
      <c r="AB238" s="24"/>
      <c r="AC238" s="24"/>
      <c r="AD238" s="24"/>
      <c r="AE238" s="24"/>
      <c r="AF238" s="24"/>
      <c r="AG238" s="24"/>
      <c r="AH238" s="24"/>
      <c r="AI238" s="24"/>
      <c r="AJ238" s="25"/>
      <c r="AK238" s="24"/>
      <c r="AL238" s="26"/>
      <c r="AM238" s="24"/>
      <c r="AN238" s="27"/>
      <c r="AO238" s="28"/>
      <c r="AP238" s="24"/>
      <c r="AQ238" s="23"/>
    </row>
    <row r="239" spans="1:43" x14ac:dyDescent="0.25">
      <c r="A239" s="12">
        <v>254</v>
      </c>
      <c r="B239" s="13"/>
      <c r="C239" s="13"/>
      <c r="D239" s="13" t="str">
        <f t="shared" si="4"/>
        <v>254--</v>
      </c>
      <c r="E239" s="13"/>
      <c r="F239" s="13"/>
      <c r="G239" s="13"/>
      <c r="H239" s="13"/>
      <c r="I239" s="8"/>
      <c r="J239" s="13" t="s">
        <v>42</v>
      </c>
      <c r="K239" s="14" t="str">
        <f>IFERROR(IF(COUNTA(I239:J239)&lt;&gt;2,"",IF(J239="P","Perpétuité",IF(ISTEXT(I239),LEFT(Tab_bdd[[#This Row],[Date de Début]],6)&amp;RIGHT(Tab_bdd[[#This Row],[Date de Début]],4)+Tab_bdd[[#This Row],[Durée]],DATE(YEAR(I239)+A239,MONTH(I239),DAY(I239)-1)))),"???")</f>
        <v/>
      </c>
      <c r="L239" s="13"/>
      <c r="M239" s="15"/>
      <c r="N239" s="16"/>
      <c r="O239" s="13"/>
      <c r="P23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254-254--------P--</v>
      </c>
      <c r="AB239" s="24"/>
      <c r="AC239" s="24"/>
      <c r="AD239" s="24"/>
      <c r="AE239" s="24"/>
      <c r="AF239" s="24"/>
      <c r="AG239" s="24"/>
      <c r="AH239" s="24"/>
      <c r="AI239" s="24"/>
      <c r="AJ239" s="25"/>
      <c r="AK239" s="24"/>
      <c r="AL239" s="26"/>
      <c r="AM239" s="24"/>
      <c r="AN239" s="27"/>
      <c r="AO239" s="28"/>
      <c r="AP239" s="24"/>
      <c r="AQ239" s="23"/>
    </row>
    <row r="240" spans="1:43" x14ac:dyDescent="0.25">
      <c r="A240" s="12">
        <v>255</v>
      </c>
      <c r="B240" s="13"/>
      <c r="C240" s="13"/>
      <c r="D240" s="13" t="str">
        <f t="shared" si="4"/>
        <v>255--</v>
      </c>
      <c r="E240" s="13"/>
      <c r="F240" s="13"/>
      <c r="G240" s="13"/>
      <c r="H240" s="13"/>
      <c r="I240" s="8"/>
      <c r="J240" s="13" t="s">
        <v>42</v>
      </c>
      <c r="K240" s="14" t="str">
        <f>IFERROR(IF(COUNTA(I240:J240)&lt;&gt;2,"",IF(J240="P","Perpétuité",IF(ISTEXT(I240),LEFT(Tab_bdd[[#This Row],[Date de Début]],6)&amp;RIGHT(Tab_bdd[[#This Row],[Date de Début]],4)+Tab_bdd[[#This Row],[Durée]],DATE(YEAR(I240)+A240,MONTH(I240),DAY(I240)-1)))),"???")</f>
        <v/>
      </c>
      <c r="L240" s="13"/>
      <c r="M240" s="15"/>
      <c r="N240" s="16"/>
      <c r="O240" s="13"/>
      <c r="P24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255-255--------P--</v>
      </c>
      <c r="AB240" s="24"/>
      <c r="AC240" s="24"/>
      <c r="AD240" s="24"/>
      <c r="AE240" s="24"/>
      <c r="AF240" s="24"/>
      <c r="AG240" s="24"/>
      <c r="AH240" s="24"/>
      <c r="AI240" s="24"/>
      <c r="AJ240" s="25"/>
      <c r="AK240" s="24"/>
      <c r="AL240" s="26"/>
      <c r="AM240" s="24"/>
      <c r="AN240" s="27"/>
      <c r="AO240" s="28"/>
      <c r="AP240" s="24"/>
      <c r="AQ240" s="23"/>
    </row>
    <row r="241" spans="1:43" x14ac:dyDescent="0.25">
      <c r="A241" s="12">
        <v>256</v>
      </c>
      <c r="B241" s="13"/>
      <c r="C241" s="13"/>
      <c r="D241" s="13" t="str">
        <f t="shared" si="4"/>
        <v>256--</v>
      </c>
      <c r="E241" s="13"/>
      <c r="F241" s="13"/>
      <c r="G241" s="13"/>
      <c r="H241" s="13"/>
      <c r="I241" s="8"/>
      <c r="J241" s="13" t="s">
        <v>42</v>
      </c>
      <c r="K241" s="14" t="str">
        <f>IFERROR(IF(COUNTA(I241:J241)&lt;&gt;2,"",IF(J241="P","Perpétuité",IF(ISTEXT(I241),LEFT(Tab_bdd[[#This Row],[Date de Début]],6)&amp;RIGHT(Tab_bdd[[#This Row],[Date de Début]],4)+Tab_bdd[[#This Row],[Durée]],DATE(YEAR(I241)+A241,MONTH(I241),DAY(I241)-1)))),"???")</f>
        <v/>
      </c>
      <c r="L241" s="13"/>
      <c r="M241" s="15"/>
      <c r="N241" s="16"/>
      <c r="O241" s="13"/>
      <c r="P24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256-256--------P--</v>
      </c>
      <c r="AB241" s="24"/>
      <c r="AC241" s="24"/>
      <c r="AD241" s="24"/>
      <c r="AE241" s="24"/>
      <c r="AF241" s="24"/>
      <c r="AG241" s="24"/>
      <c r="AH241" s="24"/>
      <c r="AI241" s="24"/>
      <c r="AJ241" s="25"/>
      <c r="AK241" s="24"/>
      <c r="AL241" s="26"/>
      <c r="AM241" s="24"/>
      <c r="AN241" s="27"/>
      <c r="AO241" s="28"/>
      <c r="AP241" s="24"/>
      <c r="AQ241" s="23"/>
    </row>
    <row r="242" spans="1:43" x14ac:dyDescent="0.25">
      <c r="A242" s="12">
        <v>257</v>
      </c>
      <c r="B242" s="13"/>
      <c r="C242" s="13"/>
      <c r="D242" s="13" t="str">
        <f t="shared" si="4"/>
        <v>257--</v>
      </c>
      <c r="E242" s="13"/>
      <c r="F242" s="13"/>
      <c r="G242" s="13"/>
      <c r="H242" s="13"/>
      <c r="I242" s="8"/>
      <c r="J242" s="13" t="s">
        <v>42</v>
      </c>
      <c r="K242" s="14" t="str">
        <f>IFERROR(IF(COUNTA(I242:J242)&lt;&gt;2,"",IF(J242="P","Perpétuité",IF(ISTEXT(I242),LEFT(Tab_bdd[[#This Row],[Date de Début]],6)&amp;RIGHT(Tab_bdd[[#This Row],[Date de Début]],4)+Tab_bdd[[#This Row],[Durée]],DATE(YEAR(I242)+A242,MONTH(I242),DAY(I242)-1)))),"???")</f>
        <v/>
      </c>
      <c r="L242" s="13"/>
      <c r="M242" s="15"/>
      <c r="N242" s="16"/>
      <c r="O242" s="13"/>
      <c r="P24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257-257--------P--</v>
      </c>
      <c r="AB242" s="24"/>
      <c r="AC242" s="24"/>
      <c r="AD242" s="24"/>
      <c r="AE242" s="24"/>
      <c r="AF242" s="24"/>
      <c r="AG242" s="24"/>
      <c r="AH242" s="24"/>
      <c r="AI242" s="24"/>
      <c r="AJ242" s="25"/>
      <c r="AK242" s="24"/>
      <c r="AL242" s="26"/>
      <c r="AM242" s="24"/>
      <c r="AN242" s="27"/>
      <c r="AO242" s="28"/>
      <c r="AP242" s="24"/>
      <c r="AQ242" s="23"/>
    </row>
    <row r="243" spans="1:43" x14ac:dyDescent="0.25">
      <c r="A243" s="12">
        <v>258</v>
      </c>
      <c r="B243" s="13"/>
      <c r="C243" s="13"/>
      <c r="D243" s="13" t="str">
        <f t="shared" si="4"/>
        <v>258--</v>
      </c>
      <c r="E243" s="13"/>
      <c r="F243" s="13"/>
      <c r="G243" s="13"/>
      <c r="H243" s="13"/>
      <c r="I243" s="8"/>
      <c r="J243" s="13" t="s">
        <v>42</v>
      </c>
      <c r="K243" s="14" t="str">
        <f>IFERROR(IF(COUNTA(I243:J243)&lt;&gt;2,"",IF(J243="P","Perpétuité",IF(ISTEXT(I243),LEFT(Tab_bdd[[#This Row],[Date de Début]],6)&amp;RIGHT(Tab_bdd[[#This Row],[Date de Début]],4)+Tab_bdd[[#This Row],[Durée]],DATE(YEAR(I243)+A243,MONTH(I243),DAY(I243)-1)))),"???")</f>
        <v/>
      </c>
      <c r="L243" s="13"/>
      <c r="M243" s="15"/>
      <c r="N243" s="16"/>
      <c r="O243" s="13" t="s">
        <v>83</v>
      </c>
      <c r="P24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258-258--------P--Souhaiterait être reprise par Mme Macé Françoise</v>
      </c>
      <c r="AB243" s="24"/>
      <c r="AC243" s="24"/>
      <c r="AD243" s="24"/>
      <c r="AE243" s="24"/>
      <c r="AF243" s="24"/>
      <c r="AG243" s="24"/>
      <c r="AH243" s="24"/>
      <c r="AI243" s="24"/>
      <c r="AJ243" s="25"/>
      <c r="AK243" s="24"/>
      <c r="AL243" s="26"/>
      <c r="AM243" s="24"/>
      <c r="AN243" s="27"/>
      <c r="AO243" s="28"/>
      <c r="AP243" s="24"/>
      <c r="AQ243" s="23"/>
    </row>
    <row r="244" spans="1:43" x14ac:dyDescent="0.25">
      <c r="A244" s="12">
        <v>259</v>
      </c>
      <c r="B244" s="13"/>
      <c r="C244" s="13"/>
      <c r="D244" s="13" t="str">
        <f t="shared" si="4"/>
        <v>259--</v>
      </c>
      <c r="E244" s="13"/>
      <c r="F244" s="13"/>
      <c r="G244" s="13"/>
      <c r="H244" s="13"/>
      <c r="I244" s="8"/>
      <c r="J244" s="13" t="s">
        <v>42</v>
      </c>
      <c r="K244" s="14" t="str">
        <f>IFERROR(IF(COUNTA(I244:J244)&lt;&gt;2,"",IF(J244="P","Perpétuité",IF(ISTEXT(I244),LEFT(Tab_bdd[[#This Row],[Date de Début]],6)&amp;RIGHT(Tab_bdd[[#This Row],[Date de Début]],4)+Tab_bdd[[#This Row],[Durée]],DATE(YEAR(I244)+A244,MONTH(I244),DAY(I244)-1)))),"???")</f>
        <v/>
      </c>
      <c r="L244" s="13"/>
      <c r="M244" s="15"/>
      <c r="N244" s="16"/>
      <c r="O244" s="13"/>
      <c r="P24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259-259--------P--</v>
      </c>
      <c r="AB244" s="24"/>
      <c r="AC244" s="24"/>
      <c r="AD244" s="24"/>
      <c r="AE244" s="24"/>
      <c r="AF244" s="24"/>
      <c r="AG244" s="24"/>
      <c r="AH244" s="24"/>
      <c r="AI244" s="24"/>
      <c r="AJ244" s="25"/>
      <c r="AK244" s="24"/>
      <c r="AL244" s="26"/>
      <c r="AM244" s="24"/>
      <c r="AN244" s="27"/>
      <c r="AO244" s="28"/>
      <c r="AP244" s="24"/>
      <c r="AQ244" s="23"/>
    </row>
    <row r="245" spans="1:43" x14ac:dyDescent="0.25">
      <c r="A245" s="12">
        <v>260</v>
      </c>
      <c r="B245" s="13"/>
      <c r="C245" s="13"/>
      <c r="D245" s="13" t="str">
        <f t="shared" si="4"/>
        <v>260--</v>
      </c>
      <c r="E245" s="13"/>
      <c r="F245" s="13"/>
      <c r="G245" s="13"/>
      <c r="H245" s="13"/>
      <c r="I245" s="8"/>
      <c r="J245" s="13" t="s">
        <v>42</v>
      </c>
      <c r="K245" s="14" t="str">
        <f>IFERROR(IF(COUNTA(I245:J245)&lt;&gt;2,"",IF(J245="P","Perpétuité",IF(ISTEXT(I245),LEFT(Tab_bdd[[#This Row],[Date de Début]],6)&amp;RIGHT(Tab_bdd[[#This Row],[Date de Début]],4)+Tab_bdd[[#This Row],[Durée]],DATE(YEAR(I245)+A245,MONTH(I245),DAY(I245)-1)))),"???")</f>
        <v/>
      </c>
      <c r="L245" s="13"/>
      <c r="M245" s="15"/>
      <c r="N245" s="16"/>
      <c r="O245" s="13" t="s">
        <v>84</v>
      </c>
      <c r="P24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260-260--------P--1 Tombe voir N°275</v>
      </c>
      <c r="AB245" s="24"/>
      <c r="AC245" s="24"/>
      <c r="AD245" s="24"/>
      <c r="AE245" s="24"/>
      <c r="AF245" s="24"/>
      <c r="AG245" s="24"/>
      <c r="AH245" s="24"/>
      <c r="AI245" s="24"/>
      <c r="AJ245" s="25"/>
      <c r="AK245" s="24"/>
      <c r="AL245" s="26"/>
      <c r="AM245" s="24"/>
      <c r="AN245" s="27"/>
      <c r="AO245" s="28"/>
      <c r="AP245" s="24"/>
      <c r="AQ245" s="23"/>
    </row>
    <row r="246" spans="1:43" x14ac:dyDescent="0.25">
      <c r="A246" s="12">
        <v>261</v>
      </c>
      <c r="B246" s="13"/>
      <c r="C246" s="13"/>
      <c r="D246" s="13" t="str">
        <f t="shared" si="4"/>
        <v>261--</v>
      </c>
      <c r="E246" s="13"/>
      <c r="F246" s="13"/>
      <c r="G246" s="13"/>
      <c r="H246" s="13"/>
      <c r="I246" s="8"/>
      <c r="J246" s="13" t="s">
        <v>42</v>
      </c>
      <c r="K246" s="14" t="str">
        <f>IFERROR(IF(COUNTA(I246:J246)&lt;&gt;2,"",IF(J246="P","Perpétuité",IF(ISTEXT(I246),LEFT(Tab_bdd[[#This Row],[Date de Début]],6)&amp;RIGHT(Tab_bdd[[#This Row],[Date de Début]],4)+Tab_bdd[[#This Row],[Durée]],DATE(YEAR(I246)+A246,MONTH(I246),DAY(I246)-1)))),"???")</f>
        <v/>
      </c>
      <c r="L246" s="13"/>
      <c r="M246" s="15"/>
      <c r="N246" s="16"/>
      <c r="O246" s="13"/>
      <c r="P24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261-261--------P--</v>
      </c>
      <c r="AB246" s="24"/>
      <c r="AC246" s="24"/>
      <c r="AD246" s="24"/>
      <c r="AE246" s="24"/>
      <c r="AF246" s="24"/>
      <c r="AG246" s="24"/>
      <c r="AH246" s="24"/>
      <c r="AI246" s="24"/>
      <c r="AJ246" s="25"/>
      <c r="AK246" s="24"/>
      <c r="AL246" s="26"/>
      <c r="AM246" s="24"/>
      <c r="AN246" s="27"/>
      <c r="AO246" s="28"/>
      <c r="AP246" s="24"/>
      <c r="AQ246" s="23"/>
    </row>
    <row r="247" spans="1:43" x14ac:dyDescent="0.25">
      <c r="A247" s="12">
        <v>262</v>
      </c>
      <c r="B247" s="13"/>
      <c r="C247" s="13"/>
      <c r="D247" s="13" t="str">
        <f t="shared" si="4"/>
        <v>262--</v>
      </c>
      <c r="E247" s="13"/>
      <c r="F247" s="13"/>
      <c r="G247" s="13"/>
      <c r="H247" s="13"/>
      <c r="I247" s="8"/>
      <c r="J247" s="13" t="s">
        <v>42</v>
      </c>
      <c r="K247" s="14" t="str">
        <f>IFERROR(IF(COUNTA(I247:J247)&lt;&gt;2,"",IF(J247="P","Perpétuité",IF(ISTEXT(I247),LEFT(Tab_bdd[[#This Row],[Date de Début]],6)&amp;RIGHT(Tab_bdd[[#This Row],[Date de Début]],4)+Tab_bdd[[#This Row],[Durée]],DATE(YEAR(I247)+A247,MONTH(I247),DAY(I247)-1)))),"???")</f>
        <v/>
      </c>
      <c r="L247" s="13"/>
      <c r="M247" s="15"/>
      <c r="N247" s="16"/>
      <c r="O247" s="13"/>
      <c r="P24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262-262--------P--</v>
      </c>
      <c r="AB247" s="24"/>
      <c r="AC247" s="24"/>
      <c r="AD247" s="24"/>
      <c r="AE247" s="24"/>
      <c r="AF247" s="24"/>
      <c r="AG247" s="24"/>
      <c r="AH247" s="24"/>
      <c r="AI247" s="24"/>
      <c r="AJ247" s="25"/>
      <c r="AK247" s="24"/>
      <c r="AL247" s="26"/>
      <c r="AM247" s="24"/>
      <c r="AN247" s="27"/>
      <c r="AO247" s="28"/>
      <c r="AP247" s="24"/>
      <c r="AQ247" s="23"/>
    </row>
    <row r="248" spans="1:43" x14ac:dyDescent="0.25">
      <c r="A248" s="12">
        <v>263</v>
      </c>
      <c r="B248" s="13"/>
      <c r="C248" s="13"/>
      <c r="D248" s="13" t="str">
        <f t="shared" si="4"/>
        <v>263--</v>
      </c>
      <c r="E248" s="13"/>
      <c r="F248" s="13"/>
      <c r="G248" s="13"/>
      <c r="H248" s="13"/>
      <c r="I248" s="8"/>
      <c r="J248" s="13" t="s">
        <v>42</v>
      </c>
      <c r="K248" s="14" t="str">
        <f>IFERROR(IF(COUNTA(I248:J248)&lt;&gt;2,"",IF(J248="P","Perpétuité",IF(ISTEXT(I248),LEFT(Tab_bdd[[#This Row],[Date de Début]],6)&amp;RIGHT(Tab_bdd[[#This Row],[Date de Début]],4)+Tab_bdd[[#This Row],[Durée]],DATE(YEAR(I248)+A248,MONTH(I248),DAY(I248)-1)))),"???")</f>
        <v/>
      </c>
      <c r="L248" s="13"/>
      <c r="M248" s="15"/>
      <c r="N248" s="16"/>
      <c r="O248" s="13"/>
      <c r="P24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263-263--------P--</v>
      </c>
      <c r="AB248" s="24"/>
      <c r="AC248" s="24"/>
      <c r="AD248" s="24"/>
      <c r="AE248" s="24"/>
      <c r="AF248" s="24"/>
      <c r="AG248" s="24"/>
      <c r="AH248" s="24"/>
      <c r="AI248" s="24"/>
      <c r="AJ248" s="25"/>
      <c r="AK248" s="24"/>
      <c r="AL248" s="26"/>
      <c r="AM248" s="24"/>
      <c r="AN248" s="27"/>
      <c r="AO248" s="28"/>
      <c r="AP248" s="24"/>
      <c r="AQ248" s="23"/>
    </row>
    <row r="249" spans="1:43" x14ac:dyDescent="0.25">
      <c r="A249" s="12">
        <v>264</v>
      </c>
      <c r="B249" s="13"/>
      <c r="C249" s="13"/>
      <c r="D249" s="13" t="str">
        <f t="shared" si="4"/>
        <v>264--</v>
      </c>
      <c r="E249" s="13"/>
      <c r="F249" s="13"/>
      <c r="G249" s="13"/>
      <c r="H249" s="13"/>
      <c r="I249" s="8"/>
      <c r="J249" s="13" t="s">
        <v>42</v>
      </c>
      <c r="K249" s="14" t="str">
        <f>IFERROR(IF(COUNTA(I249:J249)&lt;&gt;2,"",IF(J249="P","Perpétuité",IF(ISTEXT(I249),LEFT(Tab_bdd[[#This Row],[Date de Début]],6)&amp;RIGHT(Tab_bdd[[#This Row],[Date de Début]],4)+Tab_bdd[[#This Row],[Durée]],DATE(YEAR(I249)+A249,MONTH(I249),DAY(I249)-1)))),"???")</f>
        <v/>
      </c>
      <c r="L249" s="13"/>
      <c r="M249" s="15"/>
      <c r="N249" s="16"/>
      <c r="O249" s="13"/>
      <c r="P24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264-264--------P--</v>
      </c>
      <c r="AB249" s="24"/>
      <c r="AC249" s="24"/>
      <c r="AD249" s="24"/>
      <c r="AE249" s="24"/>
      <c r="AF249" s="24"/>
      <c r="AG249" s="24"/>
      <c r="AH249" s="24"/>
      <c r="AI249" s="24"/>
      <c r="AJ249" s="25"/>
      <c r="AK249" s="24"/>
      <c r="AL249" s="26"/>
      <c r="AM249" s="24"/>
      <c r="AN249" s="27"/>
      <c r="AO249" s="28"/>
      <c r="AP249" s="24"/>
      <c r="AQ249" s="23"/>
    </row>
    <row r="250" spans="1:43" x14ac:dyDescent="0.25">
      <c r="A250" s="12">
        <v>265</v>
      </c>
      <c r="B250" s="13"/>
      <c r="C250" s="13"/>
      <c r="D250" s="13" t="str">
        <f t="shared" si="4"/>
        <v>265--</v>
      </c>
      <c r="E250" s="13"/>
      <c r="F250" s="13"/>
      <c r="G250" s="13"/>
      <c r="H250" s="13"/>
      <c r="I250" s="8"/>
      <c r="J250" s="13" t="s">
        <v>42</v>
      </c>
      <c r="K250" s="14" t="str">
        <f>IFERROR(IF(COUNTA(I250:J250)&lt;&gt;2,"",IF(J250="P","Perpétuité",IF(ISTEXT(I250),LEFT(Tab_bdd[[#This Row],[Date de Début]],6)&amp;RIGHT(Tab_bdd[[#This Row],[Date de Début]],4)+Tab_bdd[[#This Row],[Durée]],DATE(YEAR(I250)+A250,MONTH(I250),DAY(I250)-1)))),"???")</f>
        <v/>
      </c>
      <c r="L250" s="13"/>
      <c r="M250" s="15"/>
      <c r="N250" s="16"/>
      <c r="O250" s="13"/>
      <c r="P25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265-265--------P--</v>
      </c>
      <c r="AB250" s="24"/>
      <c r="AC250" s="24"/>
      <c r="AD250" s="24"/>
      <c r="AE250" s="24"/>
      <c r="AF250" s="24"/>
      <c r="AG250" s="24"/>
      <c r="AH250" s="24"/>
      <c r="AI250" s="24"/>
      <c r="AJ250" s="25"/>
      <c r="AK250" s="24"/>
      <c r="AL250" s="26"/>
      <c r="AM250" s="24"/>
      <c r="AN250" s="27"/>
      <c r="AO250" s="28"/>
      <c r="AP250" s="24"/>
      <c r="AQ250" s="23"/>
    </row>
    <row r="251" spans="1:43" x14ac:dyDescent="0.25">
      <c r="A251" s="12">
        <v>266</v>
      </c>
      <c r="B251" s="13"/>
      <c r="C251" s="13"/>
      <c r="D251" s="13" t="str">
        <f t="shared" si="4"/>
        <v>266--</v>
      </c>
      <c r="E251" s="13"/>
      <c r="F251" s="13"/>
      <c r="G251" s="13"/>
      <c r="H251" s="13"/>
      <c r="I251" s="8"/>
      <c r="J251" s="13" t="s">
        <v>42</v>
      </c>
      <c r="K251" s="14" t="str">
        <f>IFERROR(IF(COUNTA(I251:J251)&lt;&gt;2,"",IF(J251="P","Perpétuité",IF(ISTEXT(I251),LEFT(Tab_bdd[[#This Row],[Date de Début]],6)&amp;RIGHT(Tab_bdd[[#This Row],[Date de Début]],4)+Tab_bdd[[#This Row],[Durée]],DATE(YEAR(I251)+A251,MONTH(I251),DAY(I251)-1)))),"???")</f>
        <v/>
      </c>
      <c r="L251" s="13"/>
      <c r="M251" s="15"/>
      <c r="N251" s="16"/>
      <c r="O251" s="13"/>
      <c r="P25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266-266--------P--</v>
      </c>
      <c r="AB251" s="24"/>
      <c r="AC251" s="24"/>
      <c r="AD251" s="24"/>
      <c r="AE251" s="24"/>
      <c r="AF251" s="24"/>
      <c r="AG251" s="24"/>
      <c r="AH251" s="24"/>
      <c r="AI251" s="24"/>
      <c r="AJ251" s="25"/>
      <c r="AK251" s="24"/>
      <c r="AL251" s="26"/>
      <c r="AM251" s="24"/>
      <c r="AN251" s="27"/>
      <c r="AO251" s="28"/>
      <c r="AP251" s="24"/>
      <c r="AQ251" s="23"/>
    </row>
    <row r="252" spans="1:43" x14ac:dyDescent="0.25">
      <c r="A252" s="12">
        <v>267</v>
      </c>
      <c r="B252" s="13"/>
      <c r="C252" s="13"/>
      <c r="D252" s="13" t="str">
        <f t="shared" si="4"/>
        <v>267--</v>
      </c>
      <c r="E252" s="13"/>
      <c r="F252" s="13"/>
      <c r="G252" s="13"/>
      <c r="H252" s="13"/>
      <c r="I252" s="8"/>
      <c r="J252" s="13" t="s">
        <v>42</v>
      </c>
      <c r="K252" s="14" t="str">
        <f>IFERROR(IF(COUNTA(I252:J252)&lt;&gt;2,"",IF(J252="P","Perpétuité",IF(ISTEXT(I252),LEFT(Tab_bdd[[#This Row],[Date de Début]],6)&amp;RIGHT(Tab_bdd[[#This Row],[Date de Début]],4)+Tab_bdd[[#This Row],[Durée]],DATE(YEAR(I252)+A252,MONTH(I252),DAY(I252)-1)))),"???")</f>
        <v/>
      </c>
      <c r="L252" s="13"/>
      <c r="M252" s="15"/>
      <c r="N252" s="16"/>
      <c r="O252" s="13"/>
      <c r="P25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267-267--------P--</v>
      </c>
      <c r="AB252" s="24"/>
      <c r="AC252" s="24"/>
      <c r="AD252" s="24"/>
      <c r="AE252" s="24"/>
      <c r="AF252" s="24"/>
      <c r="AG252" s="24"/>
      <c r="AH252" s="24"/>
      <c r="AI252" s="24"/>
      <c r="AJ252" s="25"/>
      <c r="AK252" s="24"/>
      <c r="AL252" s="26"/>
      <c r="AM252" s="24"/>
      <c r="AN252" s="27"/>
      <c r="AO252" s="28"/>
      <c r="AP252" s="24"/>
      <c r="AQ252" s="23"/>
    </row>
    <row r="253" spans="1:43" x14ac:dyDescent="0.25">
      <c r="A253" s="12">
        <v>268</v>
      </c>
      <c r="B253" s="13"/>
      <c r="C253" s="13"/>
      <c r="D253" s="13" t="str">
        <f t="shared" si="4"/>
        <v>268--</v>
      </c>
      <c r="E253" s="13"/>
      <c r="F253" s="13"/>
      <c r="G253" s="13"/>
      <c r="H253" s="13"/>
      <c r="I253" s="8"/>
      <c r="J253" s="13" t="s">
        <v>42</v>
      </c>
      <c r="K253" s="14" t="str">
        <f>IFERROR(IF(COUNTA(I253:J253)&lt;&gt;2,"",IF(J253="P","Perpétuité",IF(ISTEXT(I253),LEFT(Tab_bdd[[#This Row],[Date de Début]],6)&amp;RIGHT(Tab_bdd[[#This Row],[Date de Début]],4)+Tab_bdd[[#This Row],[Durée]],DATE(YEAR(I253)+A253,MONTH(I253),DAY(I253)-1)))),"???")</f>
        <v/>
      </c>
      <c r="L253" s="13"/>
      <c r="M253" s="15"/>
      <c r="N253" s="16"/>
      <c r="O253" s="13"/>
      <c r="P25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268-268--------P--</v>
      </c>
      <c r="AB253" s="24"/>
      <c r="AC253" s="24"/>
      <c r="AD253" s="24"/>
      <c r="AE253" s="24"/>
      <c r="AF253" s="24"/>
      <c r="AG253" s="24"/>
      <c r="AH253" s="24"/>
      <c r="AI253" s="24"/>
      <c r="AJ253" s="25"/>
      <c r="AK253" s="24"/>
      <c r="AL253" s="26"/>
      <c r="AM253" s="24"/>
      <c r="AN253" s="27"/>
      <c r="AO253" s="28"/>
      <c r="AP253" s="24"/>
      <c r="AQ253" s="23"/>
    </row>
    <row r="254" spans="1:43" x14ac:dyDescent="0.25">
      <c r="A254" s="12">
        <v>269</v>
      </c>
      <c r="B254" s="13"/>
      <c r="C254" s="13"/>
      <c r="D254" s="13" t="str">
        <f t="shared" si="4"/>
        <v>269--</v>
      </c>
      <c r="E254" s="13"/>
      <c r="F254" s="13"/>
      <c r="G254" s="13"/>
      <c r="H254" s="13"/>
      <c r="I254" s="8"/>
      <c r="J254" s="13" t="s">
        <v>42</v>
      </c>
      <c r="K254" s="14" t="str">
        <f>IFERROR(IF(COUNTA(I254:J254)&lt;&gt;2,"",IF(J254="P","Perpétuité",IF(ISTEXT(I254),LEFT(Tab_bdd[[#This Row],[Date de Début]],6)&amp;RIGHT(Tab_bdd[[#This Row],[Date de Début]],4)+Tab_bdd[[#This Row],[Durée]],DATE(YEAR(I254)+A254,MONTH(I254),DAY(I254)-1)))),"???")</f>
        <v/>
      </c>
      <c r="L254" s="13"/>
      <c r="M254" s="15"/>
      <c r="N254" s="16"/>
      <c r="O254" s="13" t="s">
        <v>85</v>
      </c>
      <c r="P25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269-269--------P--A remplacé le N° 133 et 240</v>
      </c>
      <c r="AB254" s="24"/>
      <c r="AC254" s="24"/>
      <c r="AD254" s="24"/>
      <c r="AE254" s="24"/>
      <c r="AF254" s="24"/>
      <c r="AG254" s="24"/>
      <c r="AH254" s="24"/>
      <c r="AI254" s="24"/>
      <c r="AJ254" s="25"/>
      <c r="AK254" s="24"/>
      <c r="AL254" s="26"/>
      <c r="AM254" s="24"/>
      <c r="AN254" s="27"/>
      <c r="AO254" s="28"/>
      <c r="AP254" s="24"/>
      <c r="AQ254" s="23"/>
    </row>
    <row r="255" spans="1:43" x14ac:dyDescent="0.25">
      <c r="A255" s="12">
        <v>270</v>
      </c>
      <c r="B255" s="13"/>
      <c r="C255" s="13"/>
      <c r="D255" s="13" t="str">
        <f t="shared" si="4"/>
        <v>270--</v>
      </c>
      <c r="E255" s="13"/>
      <c r="F255" s="13"/>
      <c r="G255" s="13"/>
      <c r="H255" s="13"/>
      <c r="I255" s="8"/>
      <c r="J255" s="13" t="s">
        <v>42</v>
      </c>
      <c r="K255" s="14" t="str">
        <f>IFERROR(IF(COUNTA(I255:J255)&lt;&gt;2,"",IF(J255="P","Perpétuité",IF(ISTEXT(I255),LEFT(Tab_bdd[[#This Row],[Date de Début]],6)&amp;RIGHT(Tab_bdd[[#This Row],[Date de Début]],4)+Tab_bdd[[#This Row],[Durée]],DATE(YEAR(I255)+A255,MONTH(I255),DAY(I255)-1)))),"???")</f>
        <v/>
      </c>
      <c r="L255" s="13"/>
      <c r="M255" s="15"/>
      <c r="N255" s="16"/>
      <c r="O255" s="13"/>
      <c r="P25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270-270--------P--</v>
      </c>
      <c r="AB255" s="24"/>
      <c r="AC255" s="24"/>
      <c r="AD255" s="24"/>
      <c r="AE255" s="24"/>
      <c r="AF255" s="24"/>
      <c r="AG255" s="24"/>
      <c r="AH255" s="24"/>
      <c r="AI255" s="24"/>
      <c r="AJ255" s="25"/>
      <c r="AK255" s="24"/>
      <c r="AL255" s="26"/>
      <c r="AM255" s="24"/>
      <c r="AN255" s="27"/>
      <c r="AO255" s="28"/>
      <c r="AP255" s="24"/>
      <c r="AQ255" s="23"/>
    </row>
    <row r="256" spans="1:43" x14ac:dyDescent="0.25">
      <c r="A256" s="12">
        <v>271</v>
      </c>
      <c r="B256" s="13"/>
      <c r="C256" s="13"/>
      <c r="D256" s="13" t="str">
        <f t="shared" si="4"/>
        <v>271--</v>
      </c>
      <c r="E256" s="13"/>
      <c r="F256" s="13"/>
      <c r="G256" s="13"/>
      <c r="H256" s="13"/>
      <c r="I256" s="8"/>
      <c r="J256" s="13" t="s">
        <v>42</v>
      </c>
      <c r="K256" s="14" t="str">
        <f>IFERROR(IF(COUNTA(I256:J256)&lt;&gt;2,"",IF(J256="P","Perpétuité",IF(ISTEXT(I256),LEFT(Tab_bdd[[#This Row],[Date de Début]],6)&amp;RIGHT(Tab_bdd[[#This Row],[Date de Début]],4)+Tab_bdd[[#This Row],[Durée]],DATE(YEAR(I256)+A256,MONTH(I256),DAY(I256)-1)))),"???")</f>
        <v/>
      </c>
      <c r="L256" s="13"/>
      <c r="M256" s="15"/>
      <c r="N256" s="16"/>
      <c r="O256" s="13"/>
      <c r="P25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271-271--------P--</v>
      </c>
      <c r="AB256" s="24"/>
      <c r="AC256" s="24"/>
      <c r="AD256" s="24"/>
      <c r="AE256" s="24"/>
      <c r="AF256" s="24"/>
      <c r="AG256" s="24"/>
      <c r="AH256" s="24"/>
      <c r="AI256" s="24"/>
      <c r="AJ256" s="25"/>
      <c r="AK256" s="24"/>
      <c r="AL256" s="26"/>
      <c r="AM256" s="24"/>
      <c r="AN256" s="27"/>
      <c r="AO256" s="28"/>
      <c r="AP256" s="24"/>
      <c r="AQ256" s="23"/>
    </row>
    <row r="257" spans="1:43" x14ac:dyDescent="0.25">
      <c r="A257" s="12">
        <v>272</v>
      </c>
      <c r="B257" s="13"/>
      <c r="C257" s="13"/>
      <c r="D257" s="13" t="str">
        <f t="shared" si="4"/>
        <v>272--</v>
      </c>
      <c r="E257" s="13"/>
      <c r="F257" s="13"/>
      <c r="G257" s="13"/>
      <c r="H257" s="13"/>
      <c r="I257" s="8"/>
      <c r="J257" s="13" t="s">
        <v>42</v>
      </c>
      <c r="K257" s="14" t="str">
        <f>IFERROR(IF(COUNTA(I257:J257)&lt;&gt;2,"",IF(J257="P","Perpétuité",IF(ISTEXT(I257),LEFT(Tab_bdd[[#This Row],[Date de Début]],6)&amp;RIGHT(Tab_bdd[[#This Row],[Date de Début]],4)+Tab_bdd[[#This Row],[Durée]],DATE(YEAR(I257)+A257,MONTH(I257),DAY(I257)-1)))),"???")</f>
        <v/>
      </c>
      <c r="L257" s="13"/>
      <c r="M257" s="15"/>
      <c r="N257" s="16"/>
      <c r="O257" s="13" t="s">
        <v>86</v>
      </c>
      <c r="P25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272-272--------P--1 Tombe Pinçon-Constant N°247</v>
      </c>
      <c r="AB257" s="24"/>
      <c r="AC257" s="24"/>
      <c r="AD257" s="24"/>
      <c r="AE257" s="24"/>
      <c r="AF257" s="24"/>
      <c r="AG257" s="24"/>
      <c r="AH257" s="24"/>
      <c r="AI257" s="24"/>
      <c r="AJ257" s="25"/>
      <c r="AK257" s="24"/>
      <c r="AL257" s="26"/>
      <c r="AM257" s="24"/>
      <c r="AN257" s="27"/>
      <c r="AO257" s="28"/>
      <c r="AP257" s="24"/>
      <c r="AQ257" s="23"/>
    </row>
    <row r="258" spans="1:43" x14ac:dyDescent="0.25">
      <c r="A258" s="12">
        <v>273</v>
      </c>
      <c r="B258" s="13"/>
      <c r="C258" s="13"/>
      <c r="D258" s="13" t="str">
        <f t="shared" si="4"/>
        <v>273--</v>
      </c>
      <c r="E258" s="13"/>
      <c r="F258" s="13"/>
      <c r="G258" s="13"/>
      <c r="H258" s="13"/>
      <c r="I258" s="8"/>
      <c r="J258" s="13" t="s">
        <v>42</v>
      </c>
      <c r="K258" s="14" t="str">
        <f>IFERROR(IF(COUNTA(I258:J258)&lt;&gt;2,"",IF(J258="P","Perpétuité",IF(ISTEXT(I258),LEFT(Tab_bdd[[#This Row],[Date de Début]],6)&amp;RIGHT(Tab_bdd[[#This Row],[Date de Début]],4)+Tab_bdd[[#This Row],[Durée]],DATE(YEAR(I258)+A258,MONTH(I258),DAY(I258)-1)))),"???")</f>
        <v/>
      </c>
      <c r="L258" s="13"/>
      <c r="M258" s="15"/>
      <c r="N258" s="16"/>
      <c r="O258" s="13" t="s">
        <v>87</v>
      </c>
      <c r="P25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273-273--------P--Voir fin page </v>
      </c>
      <c r="AB258" s="24"/>
      <c r="AC258" s="24"/>
      <c r="AD258" s="24"/>
      <c r="AE258" s="24"/>
      <c r="AF258" s="24"/>
      <c r="AG258" s="24"/>
      <c r="AH258" s="24"/>
      <c r="AI258" s="24"/>
      <c r="AJ258" s="25"/>
      <c r="AK258" s="24"/>
      <c r="AL258" s="26"/>
      <c r="AM258" s="24"/>
      <c r="AN258" s="27"/>
      <c r="AO258" s="28"/>
      <c r="AP258" s="24"/>
      <c r="AQ258" s="23"/>
    </row>
    <row r="259" spans="1:43" x14ac:dyDescent="0.25">
      <c r="A259" s="12">
        <v>274</v>
      </c>
      <c r="B259" s="13"/>
      <c r="C259" s="13"/>
      <c r="D259" s="13" t="str">
        <f t="shared" ref="D259:D322" si="5">IF(ISBLANK(A259),"-",A259&amp;"-"&amp;B259&amp;"-"&amp;C259)</f>
        <v>274--</v>
      </c>
      <c r="E259" s="13"/>
      <c r="F259" s="13"/>
      <c r="G259" s="13"/>
      <c r="H259" s="13"/>
      <c r="I259" s="8"/>
      <c r="J259" s="13" t="s">
        <v>42</v>
      </c>
      <c r="K259" s="14" t="str">
        <f>IFERROR(IF(COUNTA(I259:J259)&lt;&gt;2,"",IF(J259="P","Perpétuité",IF(ISTEXT(I259),LEFT(Tab_bdd[[#This Row],[Date de Début]],6)&amp;RIGHT(Tab_bdd[[#This Row],[Date de Début]],4)+Tab_bdd[[#This Row],[Durée]],DATE(YEAR(I259)+A259,MONTH(I259),DAY(I259)-1)))),"???")</f>
        <v/>
      </c>
      <c r="L259" s="13"/>
      <c r="M259" s="15"/>
      <c r="N259" s="16"/>
      <c r="O259" s="13"/>
      <c r="P25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274-274--------P--</v>
      </c>
      <c r="AB259" s="24"/>
      <c r="AC259" s="24"/>
      <c r="AD259" s="24"/>
      <c r="AE259" s="24"/>
      <c r="AF259" s="24"/>
      <c r="AG259" s="24"/>
      <c r="AH259" s="24"/>
      <c r="AI259" s="24"/>
      <c r="AJ259" s="25"/>
      <c r="AK259" s="24"/>
      <c r="AL259" s="26"/>
      <c r="AM259" s="24"/>
      <c r="AN259" s="27"/>
      <c r="AO259" s="28"/>
      <c r="AP259" s="24"/>
      <c r="AQ259" s="23"/>
    </row>
    <row r="260" spans="1:43" x14ac:dyDescent="0.25">
      <c r="A260" s="12">
        <v>275</v>
      </c>
      <c r="B260" s="13"/>
      <c r="C260" s="13"/>
      <c r="D260" s="13" t="str">
        <f t="shared" si="5"/>
        <v>275--</v>
      </c>
      <c r="E260" s="13"/>
      <c r="F260" s="13"/>
      <c r="G260" s="13"/>
      <c r="H260" s="13"/>
      <c r="I260" s="8"/>
      <c r="J260" s="13" t="s">
        <v>42</v>
      </c>
      <c r="K260" s="14" t="str">
        <f>IFERROR(IF(COUNTA(I260:J260)&lt;&gt;2,"",IF(J260="P","Perpétuité",IF(ISTEXT(I260),LEFT(Tab_bdd[[#This Row],[Date de Début]],6)&amp;RIGHT(Tab_bdd[[#This Row],[Date de Début]],4)+Tab_bdd[[#This Row],[Durée]],DATE(YEAR(I260)+A260,MONTH(I260),DAY(I260)-1)))),"???")</f>
        <v/>
      </c>
      <c r="L260" s="13"/>
      <c r="M260" s="15"/>
      <c r="N260" s="16"/>
      <c r="O260" s="13" t="s">
        <v>88</v>
      </c>
      <c r="P26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275-275--------P--1 Tombe voir N°260</v>
      </c>
      <c r="AB260" s="24"/>
      <c r="AC260" s="24"/>
      <c r="AD260" s="24"/>
      <c r="AE260" s="24"/>
      <c r="AF260" s="24"/>
      <c r="AG260" s="24"/>
      <c r="AH260" s="24"/>
      <c r="AI260" s="24"/>
      <c r="AJ260" s="25"/>
      <c r="AK260" s="24"/>
      <c r="AL260" s="26"/>
      <c r="AM260" s="24"/>
      <c r="AN260" s="27"/>
      <c r="AO260" s="28"/>
      <c r="AP260" s="24"/>
      <c r="AQ260" s="23"/>
    </row>
    <row r="261" spans="1:43" x14ac:dyDescent="0.25">
      <c r="A261" s="12">
        <v>276</v>
      </c>
      <c r="B261" s="13"/>
      <c r="C261" s="13"/>
      <c r="D261" s="13" t="str">
        <f t="shared" si="5"/>
        <v>276--</v>
      </c>
      <c r="E261" s="13"/>
      <c r="F261" s="13"/>
      <c r="G261" s="13"/>
      <c r="H261" s="13"/>
      <c r="I261" s="8"/>
      <c r="J261" s="13" t="s">
        <v>42</v>
      </c>
      <c r="K261" s="14" t="str">
        <f>IFERROR(IF(COUNTA(I261:J261)&lt;&gt;2,"",IF(J261="P","Perpétuité",IF(ISTEXT(I261),LEFT(Tab_bdd[[#This Row],[Date de Début]],6)&amp;RIGHT(Tab_bdd[[#This Row],[Date de Début]],4)+Tab_bdd[[#This Row],[Durée]],DATE(YEAR(I261)+A261,MONTH(I261),DAY(I261)-1)))),"???")</f>
        <v/>
      </c>
      <c r="L261" s="13"/>
      <c r="M261" s="15"/>
      <c r="N261" s="16"/>
      <c r="O261" s="13"/>
      <c r="P26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276-276--------P--</v>
      </c>
      <c r="AB261" s="24"/>
      <c r="AC261" s="24"/>
      <c r="AD261" s="24"/>
      <c r="AE261" s="24"/>
      <c r="AF261" s="24"/>
      <c r="AG261" s="24"/>
      <c r="AH261" s="24"/>
      <c r="AI261" s="24"/>
      <c r="AJ261" s="25"/>
      <c r="AK261" s="24"/>
      <c r="AL261" s="26"/>
      <c r="AM261" s="24"/>
      <c r="AN261" s="27"/>
      <c r="AO261" s="28"/>
      <c r="AP261" s="24"/>
      <c r="AQ261" s="23"/>
    </row>
    <row r="262" spans="1:43" x14ac:dyDescent="0.25">
      <c r="A262" s="12">
        <v>277</v>
      </c>
      <c r="B262" s="13"/>
      <c r="C262" s="13"/>
      <c r="D262" s="13" t="str">
        <f t="shared" si="5"/>
        <v>277--</v>
      </c>
      <c r="E262" s="13"/>
      <c r="F262" s="13"/>
      <c r="G262" s="13"/>
      <c r="H262" s="13"/>
      <c r="I262" s="8"/>
      <c r="J262" s="13" t="s">
        <v>42</v>
      </c>
      <c r="K262" s="14" t="str">
        <f>IFERROR(IF(COUNTA(I262:J262)&lt;&gt;2,"",IF(J262="P","Perpétuité",IF(ISTEXT(I262),LEFT(Tab_bdd[[#This Row],[Date de Début]],6)&amp;RIGHT(Tab_bdd[[#This Row],[Date de Début]],4)+Tab_bdd[[#This Row],[Durée]],DATE(YEAR(I262)+A262,MONTH(I262),DAY(I262)-1)))),"???")</f>
        <v/>
      </c>
      <c r="L262" s="13"/>
      <c r="M262" s="15"/>
      <c r="N262" s="16"/>
      <c r="O262" s="13"/>
      <c r="P26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277-277--------P--</v>
      </c>
      <c r="AB262" s="24"/>
      <c r="AC262" s="24"/>
      <c r="AD262" s="24"/>
      <c r="AE262" s="24"/>
      <c r="AF262" s="24"/>
      <c r="AG262" s="24"/>
      <c r="AH262" s="24"/>
      <c r="AI262" s="24"/>
      <c r="AJ262" s="25"/>
      <c r="AK262" s="24"/>
      <c r="AL262" s="26"/>
      <c r="AM262" s="24"/>
      <c r="AN262" s="27"/>
      <c r="AO262" s="28"/>
      <c r="AP262" s="24"/>
      <c r="AQ262" s="23"/>
    </row>
    <row r="263" spans="1:43" x14ac:dyDescent="0.25">
      <c r="A263" s="12">
        <v>278</v>
      </c>
      <c r="B263" s="13"/>
      <c r="C263" s="13"/>
      <c r="D263" s="13" t="str">
        <f t="shared" si="5"/>
        <v>278--</v>
      </c>
      <c r="E263" s="13"/>
      <c r="F263" s="13"/>
      <c r="G263" s="13"/>
      <c r="H263" s="13"/>
      <c r="I263" s="8"/>
      <c r="J263" s="13" t="s">
        <v>42</v>
      </c>
      <c r="K263" s="14" t="str">
        <f>IFERROR(IF(COUNTA(I263:J263)&lt;&gt;2,"",IF(J263="P","Perpétuité",IF(ISTEXT(I263),LEFT(Tab_bdd[[#This Row],[Date de Début]],6)&amp;RIGHT(Tab_bdd[[#This Row],[Date de Début]],4)+Tab_bdd[[#This Row],[Durée]],DATE(YEAR(I263)+A263,MONTH(I263),DAY(I263)-1)))),"???")</f>
        <v/>
      </c>
      <c r="L263" s="13"/>
      <c r="M263" s="15"/>
      <c r="N263" s="16"/>
      <c r="O263" s="13"/>
      <c r="P26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278-278--------P--</v>
      </c>
      <c r="AB263" s="24"/>
      <c r="AC263" s="24"/>
      <c r="AD263" s="24"/>
      <c r="AE263" s="24"/>
      <c r="AF263" s="24"/>
      <c r="AG263" s="24"/>
      <c r="AH263" s="24"/>
      <c r="AI263" s="24"/>
      <c r="AJ263" s="25"/>
      <c r="AK263" s="24"/>
      <c r="AL263" s="26"/>
      <c r="AM263" s="24"/>
      <c r="AN263" s="27"/>
      <c r="AO263" s="28"/>
      <c r="AP263" s="24"/>
      <c r="AQ263" s="23"/>
    </row>
    <row r="264" spans="1:43" x14ac:dyDescent="0.25">
      <c r="A264" s="12">
        <v>279</v>
      </c>
      <c r="B264" s="13"/>
      <c r="C264" s="13"/>
      <c r="D264" s="13" t="str">
        <f t="shared" si="5"/>
        <v>279--</v>
      </c>
      <c r="E264" s="13"/>
      <c r="F264" s="13"/>
      <c r="G264" s="13"/>
      <c r="H264" s="13"/>
      <c r="I264" s="8"/>
      <c r="J264" s="13" t="s">
        <v>42</v>
      </c>
      <c r="K264" s="14" t="str">
        <f>IFERROR(IF(COUNTA(I264:J264)&lt;&gt;2,"",IF(J264="P","Perpétuité",IF(ISTEXT(I264),LEFT(Tab_bdd[[#This Row],[Date de Début]],6)&amp;RIGHT(Tab_bdd[[#This Row],[Date de Début]],4)+Tab_bdd[[#This Row],[Durée]],DATE(YEAR(I264)+A264,MONTH(I264),DAY(I264)-1)))),"???")</f>
        <v/>
      </c>
      <c r="L264" s="13"/>
      <c r="M264" s="15"/>
      <c r="N264" s="16"/>
      <c r="O264" s="13"/>
      <c r="P26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279-279--------P--</v>
      </c>
      <c r="AB264" s="24"/>
      <c r="AC264" s="24"/>
      <c r="AD264" s="24"/>
      <c r="AE264" s="24"/>
      <c r="AF264" s="24"/>
      <c r="AG264" s="24"/>
      <c r="AH264" s="24"/>
      <c r="AI264" s="24"/>
      <c r="AJ264" s="25"/>
      <c r="AK264" s="24"/>
      <c r="AL264" s="26"/>
      <c r="AM264" s="24"/>
      <c r="AN264" s="27"/>
      <c r="AO264" s="28"/>
      <c r="AP264" s="24"/>
      <c r="AQ264" s="23"/>
    </row>
    <row r="265" spans="1:43" x14ac:dyDescent="0.25">
      <c r="A265" s="12">
        <v>280</v>
      </c>
      <c r="B265" s="13"/>
      <c r="C265" s="13"/>
      <c r="D265" s="13" t="str">
        <f t="shared" si="5"/>
        <v>280--</v>
      </c>
      <c r="E265" s="13"/>
      <c r="F265" s="13"/>
      <c r="G265" s="13"/>
      <c r="H265" s="13"/>
      <c r="I265" s="8"/>
      <c r="J265" s="13" t="s">
        <v>42</v>
      </c>
      <c r="K265" s="14" t="str">
        <f>IFERROR(IF(COUNTA(I265:J265)&lt;&gt;2,"",IF(J265="P","Perpétuité",IF(ISTEXT(I265),LEFT(Tab_bdd[[#This Row],[Date de Début]],6)&amp;RIGHT(Tab_bdd[[#This Row],[Date de Début]],4)+Tab_bdd[[#This Row],[Durée]],DATE(YEAR(I265)+A265,MONTH(I265),DAY(I265)-1)))),"???")</f>
        <v/>
      </c>
      <c r="L265" s="13"/>
      <c r="M265" s="15"/>
      <c r="N265" s="16"/>
      <c r="O265" s="13" t="s">
        <v>89</v>
      </c>
      <c r="P26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280-280--------P--Voir 449</v>
      </c>
      <c r="AB265" s="24"/>
      <c r="AC265" s="24"/>
      <c r="AD265" s="24"/>
      <c r="AE265" s="24"/>
      <c r="AF265" s="24"/>
      <c r="AG265" s="24"/>
      <c r="AH265" s="24"/>
      <c r="AI265" s="24"/>
      <c r="AJ265" s="25"/>
      <c r="AK265" s="24"/>
      <c r="AL265" s="26"/>
      <c r="AM265" s="24"/>
      <c r="AN265" s="27"/>
      <c r="AO265" s="28"/>
      <c r="AP265" s="24"/>
      <c r="AQ265" s="23"/>
    </row>
    <row r="266" spans="1:43" x14ac:dyDescent="0.25">
      <c r="A266" s="12">
        <v>281</v>
      </c>
      <c r="B266" s="13"/>
      <c r="C266" s="13"/>
      <c r="D266" s="13" t="str">
        <f t="shared" si="5"/>
        <v>281--</v>
      </c>
      <c r="E266" s="13"/>
      <c r="F266" s="13"/>
      <c r="G266" s="13"/>
      <c r="H266" s="13"/>
      <c r="I266" s="8"/>
      <c r="J266" s="13" t="s">
        <v>42</v>
      </c>
      <c r="K266" s="14" t="str">
        <f>IFERROR(IF(COUNTA(I266:J266)&lt;&gt;2,"",IF(J266="P","Perpétuité",IF(ISTEXT(I266),LEFT(Tab_bdd[[#This Row],[Date de Début]],6)&amp;RIGHT(Tab_bdd[[#This Row],[Date de Début]],4)+Tab_bdd[[#This Row],[Durée]],DATE(YEAR(I266)+A266,MONTH(I266),DAY(I266)-1)))),"???")</f>
        <v/>
      </c>
      <c r="L266" s="13"/>
      <c r="M266" s="15"/>
      <c r="N266" s="16"/>
      <c r="O266" s="13"/>
      <c r="P26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281-281--------P--</v>
      </c>
      <c r="AB266" s="24"/>
      <c r="AC266" s="24"/>
      <c r="AD266" s="24"/>
      <c r="AE266" s="24"/>
      <c r="AF266" s="24"/>
      <c r="AG266" s="24"/>
      <c r="AH266" s="24"/>
      <c r="AI266" s="24"/>
      <c r="AJ266" s="25"/>
      <c r="AK266" s="24"/>
      <c r="AL266" s="26"/>
      <c r="AM266" s="24"/>
      <c r="AN266" s="27"/>
      <c r="AO266" s="28"/>
      <c r="AP266" s="24"/>
      <c r="AQ266" s="23"/>
    </row>
    <row r="267" spans="1:43" x14ac:dyDescent="0.25">
      <c r="A267" s="12">
        <v>282</v>
      </c>
      <c r="B267" s="13"/>
      <c r="C267" s="13"/>
      <c r="D267" s="13" t="str">
        <f t="shared" si="5"/>
        <v>282--</v>
      </c>
      <c r="E267" s="13"/>
      <c r="F267" s="13"/>
      <c r="G267" s="13"/>
      <c r="H267" s="13"/>
      <c r="I267" s="8"/>
      <c r="J267" s="13" t="s">
        <v>42</v>
      </c>
      <c r="K267" s="14" t="str">
        <f>IFERROR(IF(COUNTA(I267:J267)&lt;&gt;2,"",IF(J267="P","Perpétuité",IF(ISTEXT(I267),LEFT(Tab_bdd[[#This Row],[Date de Début]],6)&amp;RIGHT(Tab_bdd[[#This Row],[Date de Début]],4)+Tab_bdd[[#This Row],[Durée]],DATE(YEAR(I267)+A267,MONTH(I267),DAY(I267)-1)))),"???")</f>
        <v/>
      </c>
      <c r="L267" s="13"/>
      <c r="M267" s="15"/>
      <c r="N267" s="16"/>
      <c r="O267" s="13" t="s">
        <v>90</v>
      </c>
      <c r="P26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282-282--------P--Anulle le N° 176</v>
      </c>
      <c r="AB267" s="24"/>
      <c r="AC267" s="24"/>
      <c r="AD267" s="24"/>
      <c r="AE267" s="24"/>
      <c r="AF267" s="24"/>
      <c r="AG267" s="24"/>
      <c r="AH267" s="24"/>
      <c r="AI267" s="24"/>
      <c r="AJ267" s="25"/>
      <c r="AK267" s="24"/>
      <c r="AL267" s="26"/>
      <c r="AM267" s="24"/>
      <c r="AN267" s="27"/>
      <c r="AO267" s="28"/>
      <c r="AP267" s="24"/>
      <c r="AQ267" s="23"/>
    </row>
    <row r="268" spans="1:43" x14ac:dyDescent="0.25">
      <c r="A268" s="12">
        <v>283</v>
      </c>
      <c r="B268" s="13"/>
      <c r="C268" s="13"/>
      <c r="D268" s="13" t="str">
        <f t="shared" si="5"/>
        <v>283--</v>
      </c>
      <c r="E268" s="13"/>
      <c r="F268" s="13"/>
      <c r="G268" s="13"/>
      <c r="H268" s="13"/>
      <c r="I268" s="8"/>
      <c r="J268" s="13" t="s">
        <v>42</v>
      </c>
      <c r="K268" s="14" t="str">
        <f>IFERROR(IF(COUNTA(I268:J268)&lt;&gt;2,"",IF(J268="P","Perpétuité",IF(ISTEXT(I268),LEFT(Tab_bdd[[#This Row],[Date de Début]],6)&amp;RIGHT(Tab_bdd[[#This Row],[Date de Début]],4)+Tab_bdd[[#This Row],[Durée]],DATE(YEAR(I268)+A268,MONTH(I268),DAY(I268)-1)))),"???")</f>
        <v/>
      </c>
      <c r="L268" s="13"/>
      <c r="M268" s="15"/>
      <c r="N268" s="16"/>
      <c r="O268" s="13"/>
      <c r="P26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283-283--------P--</v>
      </c>
      <c r="AB268" s="24"/>
      <c r="AC268" s="24"/>
      <c r="AD268" s="24"/>
      <c r="AE268" s="24"/>
      <c r="AF268" s="24"/>
      <c r="AG268" s="24"/>
      <c r="AH268" s="24"/>
      <c r="AI268" s="24"/>
      <c r="AJ268" s="25"/>
      <c r="AK268" s="24"/>
      <c r="AL268" s="26"/>
      <c r="AM268" s="24"/>
      <c r="AN268" s="27"/>
      <c r="AO268" s="28"/>
      <c r="AP268" s="24"/>
      <c r="AQ268" s="23"/>
    </row>
    <row r="269" spans="1:43" x14ac:dyDescent="0.25">
      <c r="A269" s="12">
        <v>284</v>
      </c>
      <c r="B269" s="13"/>
      <c r="C269" s="13"/>
      <c r="D269" s="13" t="str">
        <f t="shared" si="5"/>
        <v>284--</v>
      </c>
      <c r="E269" s="13"/>
      <c r="F269" s="13"/>
      <c r="G269" s="13"/>
      <c r="H269" s="13"/>
      <c r="I269" s="8"/>
      <c r="J269" s="13" t="s">
        <v>42</v>
      </c>
      <c r="K269" s="14" t="str">
        <f>IFERROR(IF(COUNTA(I269:J269)&lt;&gt;2,"",IF(J269="P","Perpétuité",IF(ISTEXT(I269),LEFT(Tab_bdd[[#This Row],[Date de Début]],6)&amp;RIGHT(Tab_bdd[[#This Row],[Date de Début]],4)+Tab_bdd[[#This Row],[Durée]],DATE(YEAR(I269)+A269,MONTH(I269),DAY(I269)-1)))),"???")</f>
        <v/>
      </c>
      <c r="L269" s="13"/>
      <c r="M269" s="15"/>
      <c r="N269" s="16"/>
      <c r="O269" s="13"/>
      <c r="P26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284-284--------P--</v>
      </c>
      <c r="AB269" s="24"/>
      <c r="AC269" s="24"/>
      <c r="AD269" s="24"/>
      <c r="AE269" s="24"/>
      <c r="AF269" s="24"/>
      <c r="AG269" s="24"/>
      <c r="AH269" s="24"/>
      <c r="AI269" s="24"/>
      <c r="AJ269" s="25"/>
      <c r="AK269" s="24"/>
      <c r="AL269" s="26"/>
      <c r="AM269" s="24"/>
      <c r="AN269" s="27"/>
      <c r="AO269" s="28"/>
      <c r="AP269" s="24"/>
      <c r="AQ269" s="23"/>
    </row>
    <row r="270" spans="1:43" x14ac:dyDescent="0.25">
      <c r="A270" s="12">
        <v>285</v>
      </c>
      <c r="B270" s="13"/>
      <c r="C270" s="13"/>
      <c r="D270" s="13" t="str">
        <f t="shared" si="5"/>
        <v>285--</v>
      </c>
      <c r="E270" s="13"/>
      <c r="F270" s="13"/>
      <c r="G270" s="13"/>
      <c r="H270" s="13"/>
      <c r="I270" s="8"/>
      <c r="J270" s="13" t="s">
        <v>42</v>
      </c>
      <c r="K270" s="14" t="str">
        <f>IFERROR(IF(COUNTA(I270:J270)&lt;&gt;2,"",IF(J270="P","Perpétuité",IF(ISTEXT(I270),LEFT(Tab_bdd[[#This Row],[Date de Début]],6)&amp;RIGHT(Tab_bdd[[#This Row],[Date de Début]],4)+Tab_bdd[[#This Row],[Durée]],DATE(YEAR(I270)+A270,MONTH(I270),DAY(I270)-1)))),"???")</f>
        <v/>
      </c>
      <c r="L270" s="13"/>
      <c r="M270" s="15"/>
      <c r="N270" s="16"/>
      <c r="O270" s="13"/>
      <c r="P27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285-285--------P--</v>
      </c>
      <c r="AB270" s="24"/>
      <c r="AC270" s="24"/>
      <c r="AD270" s="24"/>
      <c r="AE270" s="24"/>
      <c r="AF270" s="24"/>
      <c r="AG270" s="24"/>
      <c r="AH270" s="24"/>
      <c r="AI270" s="24"/>
      <c r="AJ270" s="25"/>
      <c r="AK270" s="24"/>
      <c r="AL270" s="26"/>
      <c r="AM270" s="24"/>
      <c r="AN270" s="27"/>
      <c r="AO270" s="28"/>
      <c r="AP270" s="24"/>
      <c r="AQ270" s="23"/>
    </row>
    <row r="271" spans="1:43" x14ac:dyDescent="0.25">
      <c r="A271" s="12">
        <v>286</v>
      </c>
      <c r="B271" s="13"/>
      <c r="C271" s="13"/>
      <c r="D271" s="13" t="str">
        <f t="shared" si="5"/>
        <v>286--</v>
      </c>
      <c r="E271" s="13"/>
      <c r="F271" s="13"/>
      <c r="G271" s="13"/>
      <c r="H271" s="13"/>
      <c r="I271" s="8"/>
      <c r="J271" s="13" t="s">
        <v>42</v>
      </c>
      <c r="K271" s="14" t="str">
        <f>IFERROR(IF(COUNTA(I271:J271)&lt;&gt;2,"",IF(J271="P","Perpétuité",IF(ISTEXT(I271),LEFT(Tab_bdd[[#This Row],[Date de Début]],6)&amp;RIGHT(Tab_bdd[[#This Row],[Date de Début]],4)+Tab_bdd[[#This Row],[Durée]],DATE(YEAR(I271)+A271,MONTH(I271),DAY(I271)-1)))),"???")</f>
        <v/>
      </c>
      <c r="L271" s="13"/>
      <c r="M271" s="15"/>
      <c r="N271" s="16"/>
      <c r="O271" s="13"/>
      <c r="P27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286-286--------P--</v>
      </c>
      <c r="AB271" s="24"/>
      <c r="AC271" s="24"/>
      <c r="AD271" s="24"/>
      <c r="AE271" s="24"/>
      <c r="AF271" s="24"/>
      <c r="AG271" s="24"/>
      <c r="AH271" s="24"/>
      <c r="AI271" s="24"/>
      <c r="AJ271" s="25"/>
      <c r="AK271" s="24"/>
      <c r="AL271" s="26"/>
      <c r="AM271" s="24"/>
      <c r="AN271" s="27"/>
      <c r="AO271" s="28"/>
      <c r="AP271" s="24"/>
      <c r="AQ271" s="23"/>
    </row>
    <row r="272" spans="1:43" x14ac:dyDescent="0.25">
      <c r="A272" s="12">
        <v>287</v>
      </c>
      <c r="B272" s="13"/>
      <c r="C272" s="13"/>
      <c r="D272" s="13" t="str">
        <f t="shared" si="5"/>
        <v>287--</v>
      </c>
      <c r="E272" s="13"/>
      <c r="F272" s="13"/>
      <c r="G272" s="13"/>
      <c r="H272" s="13"/>
      <c r="I272" s="8"/>
      <c r="J272" s="13" t="s">
        <v>42</v>
      </c>
      <c r="K272" s="14" t="str">
        <f>IFERROR(IF(COUNTA(I272:J272)&lt;&gt;2,"",IF(J272="P","Perpétuité",IF(ISTEXT(I272),LEFT(Tab_bdd[[#This Row],[Date de Début]],6)&amp;RIGHT(Tab_bdd[[#This Row],[Date de Début]],4)+Tab_bdd[[#This Row],[Durée]],DATE(YEAR(I272)+A272,MONTH(I272),DAY(I272)-1)))),"???")</f>
        <v/>
      </c>
      <c r="L272" s="13"/>
      <c r="M272" s="15"/>
      <c r="N272" s="16"/>
      <c r="O272" s="13"/>
      <c r="P27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287-287--------P--</v>
      </c>
      <c r="AB272" s="24"/>
      <c r="AC272" s="24"/>
      <c r="AD272" s="24"/>
      <c r="AE272" s="24"/>
      <c r="AF272" s="24"/>
      <c r="AG272" s="24"/>
      <c r="AH272" s="24"/>
      <c r="AI272" s="24"/>
      <c r="AJ272" s="25"/>
      <c r="AK272" s="24"/>
      <c r="AL272" s="26"/>
      <c r="AM272" s="24"/>
      <c r="AN272" s="27"/>
      <c r="AO272" s="28"/>
      <c r="AP272" s="24"/>
      <c r="AQ272" s="23"/>
    </row>
    <row r="273" spans="1:43" x14ac:dyDescent="0.25">
      <c r="A273" s="12">
        <v>288</v>
      </c>
      <c r="B273" s="13"/>
      <c r="C273" s="13"/>
      <c r="D273" s="13" t="str">
        <f t="shared" si="5"/>
        <v>288--</v>
      </c>
      <c r="E273" s="13"/>
      <c r="F273" s="13"/>
      <c r="G273" s="13"/>
      <c r="H273" s="13"/>
      <c r="I273" s="8"/>
      <c r="J273" s="13" t="s">
        <v>42</v>
      </c>
      <c r="K273" s="14" t="str">
        <f>IFERROR(IF(COUNTA(I273:J273)&lt;&gt;2,"",IF(J273="P","Perpétuité",IF(ISTEXT(I273),LEFT(Tab_bdd[[#This Row],[Date de Début]],6)&amp;RIGHT(Tab_bdd[[#This Row],[Date de Début]],4)+Tab_bdd[[#This Row],[Durée]],DATE(YEAR(I273)+A273,MONTH(I273),DAY(I273)-1)))),"???")</f>
        <v/>
      </c>
      <c r="L273" s="13"/>
      <c r="M273" s="15"/>
      <c r="N273" s="16"/>
      <c r="O273" s="13"/>
      <c r="P27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288-288--------P--</v>
      </c>
      <c r="AB273" s="24"/>
      <c r="AC273" s="24"/>
      <c r="AD273" s="24"/>
      <c r="AE273" s="24"/>
      <c r="AF273" s="24"/>
      <c r="AG273" s="24"/>
      <c r="AH273" s="24"/>
      <c r="AI273" s="24"/>
      <c r="AJ273" s="25"/>
      <c r="AK273" s="24"/>
      <c r="AL273" s="26"/>
      <c r="AM273" s="24"/>
      <c r="AN273" s="27"/>
      <c r="AO273" s="28"/>
      <c r="AP273" s="24"/>
      <c r="AQ273" s="23"/>
    </row>
    <row r="274" spans="1:43" x14ac:dyDescent="0.25">
      <c r="A274" s="12">
        <v>289</v>
      </c>
      <c r="B274" s="13"/>
      <c r="C274" s="13"/>
      <c r="D274" s="13" t="str">
        <f t="shared" si="5"/>
        <v>289--</v>
      </c>
      <c r="E274" s="13"/>
      <c r="F274" s="13"/>
      <c r="G274" s="13"/>
      <c r="H274" s="13"/>
      <c r="I274" s="8"/>
      <c r="J274" s="13" t="s">
        <v>42</v>
      </c>
      <c r="K274" s="14" t="str">
        <f>IFERROR(IF(COUNTA(I274:J274)&lt;&gt;2,"",IF(J274="P","Perpétuité",IF(ISTEXT(I274),LEFT(Tab_bdd[[#This Row],[Date de Début]],6)&amp;RIGHT(Tab_bdd[[#This Row],[Date de Début]],4)+Tab_bdd[[#This Row],[Durée]],DATE(YEAR(I274)+A274,MONTH(I274),DAY(I274)-1)))),"???")</f>
        <v/>
      </c>
      <c r="L274" s="13"/>
      <c r="M274" s="15"/>
      <c r="N274" s="16"/>
      <c r="O274" s="13" t="s">
        <v>91</v>
      </c>
      <c r="P27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289-289--------P--Remplacé par le N° 330</v>
      </c>
      <c r="AB274" s="24"/>
      <c r="AC274" s="24"/>
      <c r="AD274" s="24"/>
      <c r="AE274" s="24"/>
      <c r="AF274" s="24"/>
      <c r="AG274" s="24"/>
      <c r="AH274" s="24"/>
      <c r="AI274" s="24"/>
      <c r="AJ274" s="25"/>
      <c r="AK274" s="24"/>
      <c r="AL274" s="26"/>
      <c r="AM274" s="24"/>
      <c r="AN274" s="27"/>
      <c r="AO274" s="28"/>
      <c r="AP274" s="24"/>
      <c r="AQ274" s="23"/>
    </row>
    <row r="275" spans="1:43" x14ac:dyDescent="0.25">
      <c r="A275" s="12">
        <v>290</v>
      </c>
      <c r="B275" s="13"/>
      <c r="C275" s="13"/>
      <c r="D275" s="13" t="str">
        <f t="shared" si="5"/>
        <v>290--</v>
      </c>
      <c r="E275" s="13"/>
      <c r="F275" s="13"/>
      <c r="G275" s="13"/>
      <c r="H275" s="13"/>
      <c r="I275" s="8"/>
      <c r="J275" s="13" t="s">
        <v>42</v>
      </c>
      <c r="K275" s="14" t="str">
        <f>IFERROR(IF(COUNTA(I275:J275)&lt;&gt;2,"",IF(J275="P","Perpétuité",IF(ISTEXT(I275),LEFT(Tab_bdd[[#This Row],[Date de Début]],6)&amp;RIGHT(Tab_bdd[[#This Row],[Date de Début]],4)+Tab_bdd[[#This Row],[Durée]],DATE(YEAR(I275)+A275,MONTH(I275),DAY(I275)-1)))),"???")</f>
        <v/>
      </c>
      <c r="L275" s="13"/>
      <c r="M275" s="15"/>
      <c r="N275" s="16"/>
      <c r="O275" s="13" t="s">
        <v>92</v>
      </c>
      <c r="P27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290-290--------P--4 m2 - 2 Tombes</v>
      </c>
      <c r="AB275" s="24"/>
      <c r="AC275" s="24"/>
      <c r="AD275" s="24"/>
      <c r="AE275" s="24"/>
      <c r="AF275" s="24"/>
      <c r="AG275" s="24"/>
      <c r="AH275" s="24"/>
      <c r="AI275" s="24"/>
      <c r="AJ275" s="25"/>
      <c r="AK275" s="24"/>
      <c r="AL275" s="26"/>
      <c r="AM275" s="24"/>
      <c r="AN275" s="27"/>
      <c r="AO275" s="28"/>
      <c r="AP275" s="24"/>
      <c r="AQ275" s="23"/>
    </row>
    <row r="276" spans="1:43" x14ac:dyDescent="0.25">
      <c r="A276" s="12">
        <v>291</v>
      </c>
      <c r="B276" s="13"/>
      <c r="C276" s="13"/>
      <c r="D276" s="13" t="str">
        <f t="shared" si="5"/>
        <v>291--</v>
      </c>
      <c r="E276" s="13"/>
      <c r="F276" s="13"/>
      <c r="G276" s="13"/>
      <c r="H276" s="13"/>
      <c r="I276" s="8"/>
      <c r="J276" s="13" t="s">
        <v>42</v>
      </c>
      <c r="K276" s="14" t="str">
        <f>IFERROR(IF(COUNTA(I276:J276)&lt;&gt;2,"",IF(J276="P","Perpétuité",IF(ISTEXT(I276),LEFT(Tab_bdd[[#This Row],[Date de Début]],6)&amp;RIGHT(Tab_bdd[[#This Row],[Date de Début]],4)+Tab_bdd[[#This Row],[Durée]],DATE(YEAR(I276)+A276,MONTH(I276),DAY(I276)-1)))),"???")</f>
        <v/>
      </c>
      <c r="L276" s="13"/>
      <c r="M276" s="15"/>
      <c r="N276" s="16"/>
      <c r="O276" s="13" t="s">
        <v>92</v>
      </c>
      <c r="P27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291-291--------P--4 m2 - 2 Tombes</v>
      </c>
      <c r="AB276" s="24"/>
      <c r="AC276" s="24"/>
      <c r="AD276" s="24"/>
      <c r="AE276" s="24"/>
      <c r="AF276" s="24"/>
      <c r="AG276" s="24"/>
      <c r="AH276" s="24"/>
      <c r="AI276" s="24"/>
      <c r="AJ276" s="25"/>
      <c r="AK276" s="24"/>
      <c r="AL276" s="26"/>
      <c r="AM276" s="24"/>
      <c r="AN276" s="27"/>
      <c r="AO276" s="28"/>
      <c r="AP276" s="24"/>
      <c r="AQ276" s="23"/>
    </row>
    <row r="277" spans="1:43" x14ac:dyDescent="0.25">
      <c r="A277" s="12">
        <v>292</v>
      </c>
      <c r="B277" s="13"/>
      <c r="C277" s="13"/>
      <c r="D277" s="13" t="str">
        <f t="shared" si="5"/>
        <v>292--</v>
      </c>
      <c r="E277" s="13"/>
      <c r="F277" s="13"/>
      <c r="G277" s="13"/>
      <c r="H277" s="13"/>
      <c r="I277" s="8"/>
      <c r="J277" s="13">
        <v>30</v>
      </c>
      <c r="K277" s="14" t="str">
        <f>IFERROR(IF(COUNTA(I277:J277)&lt;&gt;2,"",IF(J277="P","Perpétuité",IF(ISTEXT(I277),LEFT(Tab_bdd[[#This Row],[Date de Début]],6)&amp;RIGHT(Tab_bdd[[#This Row],[Date de Début]],4)+Tab_bdd[[#This Row],[Durée]],DATE(YEAR(I277)+A277,MONTH(I277),DAY(I277)-1)))),"???")</f>
        <v/>
      </c>
      <c r="L277" s="13"/>
      <c r="M277" s="15"/>
      <c r="N277" s="16"/>
      <c r="O277" s="13" t="s">
        <v>93</v>
      </c>
      <c r="P27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292-292--------30--Voir dossier reprise </v>
      </c>
      <c r="AB277" s="24"/>
      <c r="AC277" s="24"/>
      <c r="AD277" s="24"/>
      <c r="AE277" s="24"/>
      <c r="AF277" s="24"/>
      <c r="AG277" s="24"/>
      <c r="AH277" s="24"/>
      <c r="AI277" s="24"/>
      <c r="AJ277" s="25"/>
      <c r="AK277" s="24"/>
      <c r="AL277" s="26"/>
      <c r="AM277" s="24"/>
      <c r="AN277" s="27"/>
      <c r="AO277" s="28"/>
      <c r="AP277" s="24"/>
      <c r="AQ277" s="23"/>
    </row>
    <row r="278" spans="1:43" x14ac:dyDescent="0.25">
      <c r="A278" s="12">
        <v>293</v>
      </c>
      <c r="B278" s="13"/>
      <c r="C278" s="13"/>
      <c r="D278" s="13" t="str">
        <f t="shared" si="5"/>
        <v>293--</v>
      </c>
      <c r="E278" s="13"/>
      <c r="F278" s="13"/>
      <c r="G278" s="13"/>
      <c r="H278" s="13"/>
      <c r="I278" s="8"/>
      <c r="J278" s="13" t="s">
        <v>42</v>
      </c>
      <c r="K278" s="14" t="str">
        <f>IFERROR(IF(COUNTA(I278:J278)&lt;&gt;2,"",IF(J278="P","Perpétuité",IF(ISTEXT(I278),LEFT(Tab_bdd[[#This Row],[Date de Début]],6)&amp;RIGHT(Tab_bdd[[#This Row],[Date de Début]],4)+Tab_bdd[[#This Row],[Durée]],DATE(YEAR(I278)+A278,MONTH(I278),DAY(I278)-1)))),"???")</f>
        <v/>
      </c>
      <c r="L278" s="13"/>
      <c r="M278" s="15"/>
      <c r="N278" s="16"/>
      <c r="O278" s="13" t="s">
        <v>94</v>
      </c>
      <c r="P27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293-293--------P--Anulle le N° 44</v>
      </c>
      <c r="AB278" s="24"/>
      <c r="AC278" s="24"/>
      <c r="AD278" s="24"/>
      <c r="AE278" s="24"/>
      <c r="AF278" s="24"/>
      <c r="AG278" s="24"/>
      <c r="AH278" s="24"/>
      <c r="AI278" s="24"/>
      <c r="AJ278" s="25"/>
      <c r="AK278" s="24"/>
      <c r="AL278" s="26"/>
      <c r="AM278" s="24"/>
      <c r="AN278" s="27"/>
      <c r="AO278" s="28"/>
      <c r="AP278" s="24"/>
      <c r="AQ278" s="23"/>
    </row>
    <row r="279" spans="1:43" x14ac:dyDescent="0.25">
      <c r="A279" s="12">
        <v>294</v>
      </c>
      <c r="B279" s="13"/>
      <c r="C279" s="13"/>
      <c r="D279" s="13" t="str">
        <f t="shared" si="5"/>
        <v>294--</v>
      </c>
      <c r="E279" s="13"/>
      <c r="F279" s="13"/>
      <c r="G279" s="13"/>
      <c r="H279" s="13"/>
      <c r="I279" s="8"/>
      <c r="J279" s="13" t="s">
        <v>42</v>
      </c>
      <c r="K279" s="14" t="str">
        <f>IFERROR(IF(COUNTA(I279:J279)&lt;&gt;2,"",IF(J279="P","Perpétuité",IF(ISTEXT(I279),LEFT(Tab_bdd[[#This Row],[Date de Début]],6)&amp;RIGHT(Tab_bdd[[#This Row],[Date de Début]],4)+Tab_bdd[[#This Row],[Durée]],DATE(YEAR(I279)+A279,MONTH(I279),DAY(I279)-1)))),"???")</f>
        <v/>
      </c>
      <c r="L279" s="13"/>
      <c r="M279" s="15"/>
      <c r="N279" s="16"/>
      <c r="O279" s="13"/>
      <c r="P27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294-294--------P--</v>
      </c>
      <c r="AB279" s="24"/>
      <c r="AC279" s="24"/>
      <c r="AD279" s="24"/>
      <c r="AE279" s="24"/>
      <c r="AF279" s="24"/>
      <c r="AG279" s="24"/>
      <c r="AH279" s="24"/>
      <c r="AI279" s="24"/>
      <c r="AJ279" s="25"/>
      <c r="AK279" s="24"/>
      <c r="AL279" s="26"/>
      <c r="AM279" s="24"/>
      <c r="AN279" s="27"/>
      <c r="AO279" s="28"/>
      <c r="AP279" s="24"/>
      <c r="AQ279" s="23"/>
    </row>
    <row r="280" spans="1:43" x14ac:dyDescent="0.25">
      <c r="A280" s="12">
        <v>295</v>
      </c>
      <c r="B280" s="13"/>
      <c r="C280" s="13"/>
      <c r="D280" s="13" t="str">
        <f t="shared" si="5"/>
        <v>295--</v>
      </c>
      <c r="E280" s="13"/>
      <c r="F280" s="13"/>
      <c r="G280" s="13"/>
      <c r="H280" s="13"/>
      <c r="I280" s="8"/>
      <c r="J280" s="13" t="s">
        <v>42</v>
      </c>
      <c r="K280" s="14" t="str">
        <f>IFERROR(IF(COUNTA(I280:J280)&lt;&gt;2,"",IF(J280="P","Perpétuité",IF(ISTEXT(I280),LEFT(Tab_bdd[[#This Row],[Date de Début]],6)&amp;RIGHT(Tab_bdd[[#This Row],[Date de Début]],4)+Tab_bdd[[#This Row],[Durée]],DATE(YEAR(I280)+A280,MONTH(I280),DAY(I280)-1)))),"???")</f>
        <v/>
      </c>
      <c r="L280" s="13"/>
      <c r="M280" s="15"/>
      <c r="N280" s="16"/>
      <c r="O280" s="13"/>
      <c r="P28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295-295--------P--</v>
      </c>
      <c r="AB280" s="24"/>
      <c r="AC280" s="24"/>
      <c r="AD280" s="24"/>
      <c r="AE280" s="24"/>
      <c r="AF280" s="24"/>
      <c r="AG280" s="24"/>
      <c r="AH280" s="24"/>
      <c r="AI280" s="24"/>
      <c r="AJ280" s="25"/>
      <c r="AK280" s="24"/>
      <c r="AL280" s="26"/>
      <c r="AM280" s="24"/>
      <c r="AN280" s="27"/>
      <c r="AO280" s="28"/>
      <c r="AP280" s="24"/>
      <c r="AQ280" s="23"/>
    </row>
    <row r="281" spans="1:43" x14ac:dyDescent="0.25">
      <c r="A281" s="12">
        <v>296</v>
      </c>
      <c r="B281" s="13"/>
      <c r="C281" s="13"/>
      <c r="D281" s="13" t="str">
        <f t="shared" si="5"/>
        <v>296--</v>
      </c>
      <c r="E281" s="13"/>
      <c r="F281" s="13"/>
      <c r="G281" s="13"/>
      <c r="H281" s="13"/>
      <c r="I281" s="8"/>
      <c r="J281" s="13" t="s">
        <v>42</v>
      </c>
      <c r="K281" s="14" t="str">
        <f>IFERROR(IF(COUNTA(I281:J281)&lt;&gt;2,"",IF(J281="P","Perpétuité",IF(ISTEXT(I281),LEFT(Tab_bdd[[#This Row],[Date de Début]],6)&amp;RIGHT(Tab_bdd[[#This Row],[Date de Début]],4)+Tab_bdd[[#This Row],[Durée]],DATE(YEAR(I281)+A281,MONTH(I281),DAY(I281)-1)))),"???")</f>
        <v/>
      </c>
      <c r="L281" s="13"/>
      <c r="M281" s="15"/>
      <c r="N281" s="16"/>
      <c r="O281" s="13"/>
      <c r="P28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296-296--------P--</v>
      </c>
      <c r="AB281" s="24"/>
      <c r="AC281" s="24"/>
      <c r="AD281" s="24"/>
      <c r="AE281" s="24"/>
      <c r="AF281" s="24"/>
      <c r="AG281" s="24"/>
      <c r="AH281" s="24"/>
      <c r="AI281" s="24"/>
      <c r="AJ281" s="25"/>
      <c r="AK281" s="24"/>
      <c r="AL281" s="26"/>
      <c r="AM281" s="24"/>
      <c r="AN281" s="27"/>
      <c r="AO281" s="28"/>
      <c r="AP281" s="24"/>
      <c r="AQ281" s="23"/>
    </row>
    <row r="282" spans="1:43" x14ac:dyDescent="0.25">
      <c r="A282" s="12">
        <v>297</v>
      </c>
      <c r="B282" s="13"/>
      <c r="C282" s="13"/>
      <c r="D282" s="13" t="str">
        <f t="shared" si="5"/>
        <v>297--</v>
      </c>
      <c r="E282" s="13"/>
      <c r="F282" s="13"/>
      <c r="G282" s="13"/>
      <c r="H282" s="13"/>
      <c r="I282" s="8"/>
      <c r="J282" s="13" t="s">
        <v>42</v>
      </c>
      <c r="K282" s="14" t="str">
        <f>IFERROR(IF(COUNTA(I282:J282)&lt;&gt;2,"",IF(J282="P","Perpétuité",IF(ISTEXT(I282),LEFT(Tab_bdd[[#This Row],[Date de Début]],6)&amp;RIGHT(Tab_bdd[[#This Row],[Date de Début]],4)+Tab_bdd[[#This Row],[Durée]],DATE(YEAR(I282)+A282,MONTH(I282),DAY(I282)-1)))),"???")</f>
        <v/>
      </c>
      <c r="L282" s="13"/>
      <c r="M282" s="15"/>
      <c r="N282" s="16"/>
      <c r="O282" s="13"/>
      <c r="P28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297-297--------P--</v>
      </c>
      <c r="AB282" s="24"/>
      <c r="AC282" s="24"/>
      <c r="AD282" s="24"/>
      <c r="AE282" s="24"/>
      <c r="AF282" s="24"/>
      <c r="AG282" s="24"/>
      <c r="AH282" s="24"/>
      <c r="AI282" s="24"/>
      <c r="AJ282" s="25"/>
      <c r="AK282" s="24"/>
      <c r="AL282" s="26"/>
      <c r="AM282" s="24"/>
      <c r="AN282" s="27"/>
      <c r="AO282" s="28"/>
      <c r="AP282" s="24"/>
      <c r="AQ282" s="23"/>
    </row>
    <row r="283" spans="1:43" x14ac:dyDescent="0.25">
      <c r="A283" s="12">
        <v>298</v>
      </c>
      <c r="B283" s="13"/>
      <c r="C283" s="13"/>
      <c r="D283" s="13" t="str">
        <f t="shared" si="5"/>
        <v>298--</v>
      </c>
      <c r="E283" s="13"/>
      <c r="F283" s="13"/>
      <c r="G283" s="13"/>
      <c r="H283" s="13"/>
      <c r="I283" s="8"/>
      <c r="J283" s="13" t="s">
        <v>42</v>
      </c>
      <c r="K283" s="14" t="str">
        <f>IFERROR(IF(COUNTA(I283:J283)&lt;&gt;2,"",IF(J283="P","Perpétuité",IF(ISTEXT(I283),LEFT(Tab_bdd[[#This Row],[Date de Début]],6)&amp;RIGHT(Tab_bdd[[#This Row],[Date de Début]],4)+Tab_bdd[[#This Row],[Durée]],DATE(YEAR(I283)+A283,MONTH(I283),DAY(I283)-1)))),"???")</f>
        <v/>
      </c>
      <c r="L283" s="13"/>
      <c r="M283" s="15"/>
      <c r="N283" s="16"/>
      <c r="O283" s="13"/>
      <c r="P28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298-298--------P--</v>
      </c>
      <c r="AB283" s="24"/>
      <c r="AC283" s="24"/>
      <c r="AD283" s="24"/>
      <c r="AE283" s="24"/>
      <c r="AF283" s="24"/>
      <c r="AG283" s="24"/>
      <c r="AH283" s="24"/>
      <c r="AI283" s="24"/>
      <c r="AJ283" s="25"/>
      <c r="AK283" s="24"/>
      <c r="AL283" s="26"/>
      <c r="AM283" s="24"/>
      <c r="AN283" s="27"/>
      <c r="AO283" s="28"/>
      <c r="AP283" s="24"/>
      <c r="AQ283" s="23"/>
    </row>
    <row r="284" spans="1:43" x14ac:dyDescent="0.25">
      <c r="A284" s="12">
        <v>299</v>
      </c>
      <c r="B284" s="13"/>
      <c r="C284" s="13"/>
      <c r="D284" s="13" t="str">
        <f t="shared" si="5"/>
        <v>299--</v>
      </c>
      <c r="E284" s="13"/>
      <c r="F284" s="13"/>
      <c r="G284" s="13"/>
      <c r="H284" s="13"/>
      <c r="I284" s="8"/>
      <c r="J284" s="13" t="s">
        <v>42</v>
      </c>
      <c r="K284" s="14" t="str">
        <f>IFERROR(IF(COUNTA(I284:J284)&lt;&gt;2,"",IF(J284="P","Perpétuité",IF(ISTEXT(I284),LEFT(Tab_bdd[[#This Row],[Date de Début]],6)&amp;RIGHT(Tab_bdd[[#This Row],[Date de Début]],4)+Tab_bdd[[#This Row],[Durée]],DATE(YEAR(I284)+A284,MONTH(I284),DAY(I284)-1)))),"???")</f>
        <v/>
      </c>
      <c r="L284" s="13"/>
      <c r="M284" s="15"/>
      <c r="N284" s="16"/>
      <c r="O284" s="13"/>
      <c r="P28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299-299--------P--</v>
      </c>
      <c r="AB284" s="24"/>
      <c r="AC284" s="24"/>
      <c r="AD284" s="24"/>
      <c r="AE284" s="24"/>
      <c r="AF284" s="24"/>
      <c r="AG284" s="24"/>
      <c r="AH284" s="24"/>
      <c r="AI284" s="24"/>
      <c r="AJ284" s="25"/>
      <c r="AK284" s="24"/>
      <c r="AL284" s="26"/>
      <c r="AM284" s="24"/>
      <c r="AN284" s="27"/>
      <c r="AO284" s="28"/>
      <c r="AP284" s="24"/>
      <c r="AQ284" s="23"/>
    </row>
    <row r="285" spans="1:43" x14ac:dyDescent="0.25">
      <c r="A285" s="12">
        <v>300</v>
      </c>
      <c r="B285" s="13"/>
      <c r="C285" s="13"/>
      <c r="D285" s="13" t="str">
        <f t="shared" si="5"/>
        <v>300--</v>
      </c>
      <c r="E285" s="13"/>
      <c r="F285" s="13"/>
      <c r="G285" s="13"/>
      <c r="H285" s="13"/>
      <c r="I285" s="8"/>
      <c r="J285" s="13" t="s">
        <v>42</v>
      </c>
      <c r="K285" s="14" t="str">
        <f>IFERROR(IF(COUNTA(I285:J285)&lt;&gt;2,"",IF(J285="P","Perpétuité",IF(ISTEXT(I285),LEFT(Tab_bdd[[#This Row],[Date de Début]],6)&amp;RIGHT(Tab_bdd[[#This Row],[Date de Début]],4)+Tab_bdd[[#This Row],[Durée]],DATE(YEAR(I285)+A285,MONTH(I285),DAY(I285)-1)))),"???")</f>
        <v/>
      </c>
      <c r="L285" s="13"/>
      <c r="M285" s="15"/>
      <c r="N285" s="16"/>
      <c r="O285" s="13"/>
      <c r="P28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300-300--------P--</v>
      </c>
      <c r="AB285" s="24"/>
      <c r="AC285" s="24"/>
      <c r="AD285" s="24"/>
      <c r="AE285" s="24"/>
      <c r="AF285" s="24"/>
      <c r="AG285" s="24"/>
      <c r="AH285" s="24"/>
      <c r="AI285" s="24"/>
      <c r="AJ285" s="25"/>
      <c r="AK285" s="24"/>
      <c r="AL285" s="26"/>
      <c r="AM285" s="24"/>
      <c r="AN285" s="27"/>
      <c r="AO285" s="28"/>
      <c r="AP285" s="24"/>
      <c r="AQ285" s="23"/>
    </row>
    <row r="286" spans="1:43" x14ac:dyDescent="0.25">
      <c r="A286" s="12">
        <v>301</v>
      </c>
      <c r="B286" s="13"/>
      <c r="C286" s="13"/>
      <c r="D286" s="13" t="str">
        <f t="shared" si="5"/>
        <v>301--</v>
      </c>
      <c r="E286" s="13"/>
      <c r="F286" s="13"/>
      <c r="G286" s="13"/>
      <c r="H286" s="13"/>
      <c r="I286" s="8"/>
      <c r="J286" s="13">
        <v>30</v>
      </c>
      <c r="K286" s="14" t="str">
        <f>IFERROR(IF(COUNTA(I286:J286)&lt;&gt;2,"",IF(J286="P","Perpétuité",IF(ISTEXT(I286),LEFT(Tab_bdd[[#This Row],[Date de Début]],6)&amp;RIGHT(Tab_bdd[[#This Row],[Date de Début]],4)+Tab_bdd[[#This Row],[Durée]],DATE(YEAR(I286)+A286,MONTH(I286),DAY(I286)-1)))),"???")</f>
        <v/>
      </c>
      <c r="L286" s="13"/>
      <c r="M286" s="15"/>
      <c r="N286" s="16"/>
      <c r="O286" s="13" t="s">
        <v>93</v>
      </c>
      <c r="P28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301-301--------30--Voir dossier reprise </v>
      </c>
      <c r="AB286" s="24"/>
      <c r="AC286" s="24"/>
      <c r="AD286" s="24"/>
      <c r="AE286" s="24"/>
      <c r="AF286" s="24"/>
      <c r="AG286" s="24"/>
      <c r="AH286" s="24"/>
      <c r="AI286" s="24"/>
      <c r="AJ286" s="25"/>
      <c r="AK286" s="24"/>
      <c r="AL286" s="26"/>
      <c r="AM286" s="24"/>
      <c r="AN286" s="27"/>
      <c r="AO286" s="28"/>
      <c r="AP286" s="24"/>
      <c r="AQ286" s="23"/>
    </row>
    <row r="287" spans="1:43" x14ac:dyDescent="0.25">
      <c r="A287" s="12" t="s">
        <v>25</v>
      </c>
      <c r="B287" s="13"/>
      <c r="C287" s="13"/>
      <c r="D287" s="13" t="str">
        <f t="shared" si="5"/>
        <v>301 bis--</v>
      </c>
      <c r="E287" s="13"/>
      <c r="F287" s="13"/>
      <c r="G287" s="13"/>
      <c r="H287" s="13"/>
      <c r="I287" s="8"/>
      <c r="J287" s="13" t="s">
        <v>42</v>
      </c>
      <c r="K287" s="14" t="str">
        <f>IFERROR(IF(COUNTA(I287:J287)&lt;&gt;2,"",IF(J287="P","Perpétuité",IF(ISTEXT(I287),LEFT(Tab_bdd[[#This Row],[Date de Début]],6)&amp;RIGHT(Tab_bdd[[#This Row],[Date de Début]],4)+Tab_bdd[[#This Row],[Durée]],DATE(YEAR(I287)+A287,MONTH(I287),DAY(I287)-1)))),"???")</f>
        <v/>
      </c>
      <c r="L287" s="13"/>
      <c r="M287" s="15"/>
      <c r="N287" s="16"/>
      <c r="O287" s="13" t="s">
        <v>95</v>
      </c>
      <c r="P28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301 bis-301 bis--------P--Parents de Mr Ruelle (Saumur)</v>
      </c>
      <c r="AB287" s="24"/>
      <c r="AC287" s="24"/>
      <c r="AD287" s="24"/>
      <c r="AE287" s="24"/>
      <c r="AF287" s="24"/>
      <c r="AG287" s="24"/>
      <c r="AH287" s="24"/>
      <c r="AI287" s="24"/>
      <c r="AJ287" s="25"/>
      <c r="AK287" s="24"/>
      <c r="AL287" s="26"/>
      <c r="AM287" s="24"/>
      <c r="AN287" s="27"/>
      <c r="AO287" s="28"/>
      <c r="AP287" s="24"/>
      <c r="AQ287" s="23"/>
    </row>
    <row r="288" spans="1:43" x14ac:dyDescent="0.25">
      <c r="A288" s="12">
        <v>302</v>
      </c>
      <c r="B288" s="13"/>
      <c r="C288" s="13"/>
      <c r="D288" s="13" t="str">
        <f t="shared" si="5"/>
        <v>302--</v>
      </c>
      <c r="E288" s="13"/>
      <c r="F288" s="13"/>
      <c r="G288" s="13"/>
      <c r="H288" s="13"/>
      <c r="I288" s="8"/>
      <c r="J288" s="13" t="s">
        <v>42</v>
      </c>
      <c r="K288" s="14" t="str">
        <f>IFERROR(IF(COUNTA(I288:J288)&lt;&gt;2,"",IF(J288="P","Perpétuité",IF(ISTEXT(I288),LEFT(Tab_bdd[[#This Row],[Date de Début]],6)&amp;RIGHT(Tab_bdd[[#This Row],[Date de Début]],4)+Tab_bdd[[#This Row],[Durée]],DATE(YEAR(I288)+A288,MONTH(I288),DAY(I288)-1)))),"???")</f>
        <v/>
      </c>
      <c r="L288" s="13"/>
      <c r="M288" s="15"/>
      <c r="N288" s="16"/>
      <c r="O288" s="13"/>
      <c r="P28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302-302--------P--</v>
      </c>
      <c r="AB288" s="24"/>
      <c r="AC288" s="24"/>
      <c r="AD288" s="24"/>
      <c r="AE288" s="24"/>
      <c r="AF288" s="24"/>
      <c r="AG288" s="24"/>
      <c r="AH288" s="24"/>
      <c r="AI288" s="24"/>
      <c r="AJ288" s="25"/>
      <c r="AK288" s="24"/>
      <c r="AL288" s="26"/>
      <c r="AM288" s="24"/>
      <c r="AN288" s="27"/>
      <c r="AO288" s="28"/>
      <c r="AP288" s="24"/>
      <c r="AQ288" s="23"/>
    </row>
    <row r="289" spans="1:43" x14ac:dyDescent="0.25">
      <c r="A289" s="12">
        <v>303</v>
      </c>
      <c r="B289" s="13"/>
      <c r="C289" s="13"/>
      <c r="D289" s="13" t="str">
        <f t="shared" si="5"/>
        <v>303--</v>
      </c>
      <c r="E289" s="13"/>
      <c r="F289" s="13"/>
      <c r="G289" s="13"/>
      <c r="H289" s="13"/>
      <c r="I289" s="8"/>
      <c r="J289" s="13" t="s">
        <v>42</v>
      </c>
      <c r="K289" s="14" t="str">
        <f>IFERROR(IF(COUNTA(I289:J289)&lt;&gt;2,"",IF(J289="P","Perpétuité",IF(ISTEXT(I289),LEFT(Tab_bdd[[#This Row],[Date de Début]],6)&amp;RIGHT(Tab_bdd[[#This Row],[Date de Début]],4)+Tab_bdd[[#This Row],[Durée]],DATE(YEAR(I289)+A289,MONTH(I289),DAY(I289)-1)))),"???")</f>
        <v/>
      </c>
      <c r="L289" s="13"/>
      <c r="M289" s="15"/>
      <c r="N289" s="16"/>
      <c r="O289" s="13"/>
      <c r="P28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303-303--------P--</v>
      </c>
      <c r="AB289" s="24"/>
      <c r="AC289" s="24"/>
      <c r="AD289" s="24"/>
      <c r="AE289" s="24"/>
      <c r="AF289" s="24"/>
      <c r="AG289" s="24"/>
      <c r="AH289" s="24"/>
      <c r="AI289" s="24"/>
      <c r="AJ289" s="25"/>
      <c r="AK289" s="24"/>
      <c r="AL289" s="26"/>
      <c r="AM289" s="24"/>
      <c r="AN289" s="27"/>
      <c r="AO289" s="28"/>
      <c r="AP289" s="24"/>
      <c r="AQ289" s="23"/>
    </row>
    <row r="290" spans="1:43" x14ac:dyDescent="0.25">
      <c r="A290" s="12">
        <v>304</v>
      </c>
      <c r="B290" s="13"/>
      <c r="C290" s="13"/>
      <c r="D290" s="13" t="str">
        <f t="shared" si="5"/>
        <v>304--</v>
      </c>
      <c r="E290" s="13"/>
      <c r="F290" s="13"/>
      <c r="G290" s="13"/>
      <c r="H290" s="13"/>
      <c r="I290" s="8"/>
      <c r="J290" s="13" t="s">
        <v>42</v>
      </c>
      <c r="K290" s="14" t="str">
        <f>IFERROR(IF(COUNTA(I290:J290)&lt;&gt;2,"",IF(J290="P","Perpétuité",IF(ISTEXT(I290),LEFT(Tab_bdd[[#This Row],[Date de Début]],6)&amp;RIGHT(Tab_bdd[[#This Row],[Date de Début]],4)+Tab_bdd[[#This Row],[Durée]],DATE(YEAR(I290)+A290,MONTH(I290),DAY(I290)-1)))),"???")</f>
        <v/>
      </c>
      <c r="L290" s="13"/>
      <c r="M290" s="15"/>
      <c r="N290" s="16"/>
      <c r="O290" s="13"/>
      <c r="P29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304-304--------P--</v>
      </c>
      <c r="AB290" s="24"/>
      <c r="AC290" s="24"/>
      <c r="AD290" s="24"/>
      <c r="AE290" s="24"/>
      <c r="AF290" s="24"/>
      <c r="AG290" s="24"/>
      <c r="AH290" s="24"/>
      <c r="AI290" s="24"/>
      <c r="AJ290" s="25"/>
      <c r="AK290" s="24"/>
      <c r="AL290" s="26"/>
      <c r="AM290" s="24"/>
      <c r="AN290" s="27"/>
      <c r="AO290" s="28"/>
      <c r="AP290" s="24"/>
      <c r="AQ290" s="23"/>
    </row>
    <row r="291" spans="1:43" x14ac:dyDescent="0.25">
      <c r="A291" s="12">
        <v>305</v>
      </c>
      <c r="B291" s="13"/>
      <c r="C291" s="13"/>
      <c r="D291" s="13" t="str">
        <f t="shared" si="5"/>
        <v>305--</v>
      </c>
      <c r="E291" s="13"/>
      <c r="F291" s="13"/>
      <c r="G291" s="13"/>
      <c r="H291" s="13"/>
      <c r="I291" s="8"/>
      <c r="J291" s="13" t="s">
        <v>42</v>
      </c>
      <c r="K291" s="14" t="str">
        <f>IFERROR(IF(COUNTA(I291:J291)&lt;&gt;2,"",IF(J291="P","Perpétuité",IF(ISTEXT(I291),LEFT(Tab_bdd[[#This Row],[Date de Début]],6)&amp;RIGHT(Tab_bdd[[#This Row],[Date de Début]],4)+Tab_bdd[[#This Row],[Durée]],DATE(YEAR(I291)+A291,MONTH(I291),DAY(I291)-1)))),"???")</f>
        <v/>
      </c>
      <c r="L291" s="13"/>
      <c r="M291" s="15"/>
      <c r="N291" s="16"/>
      <c r="O291" s="13"/>
      <c r="P29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305-305--------P--</v>
      </c>
      <c r="AB291" s="24"/>
      <c r="AC291" s="24"/>
      <c r="AD291" s="24"/>
      <c r="AE291" s="24"/>
      <c r="AF291" s="24"/>
      <c r="AG291" s="24"/>
      <c r="AH291" s="24"/>
      <c r="AI291" s="24"/>
      <c r="AJ291" s="25"/>
      <c r="AK291" s="24"/>
      <c r="AL291" s="26"/>
      <c r="AM291" s="24"/>
      <c r="AN291" s="27"/>
      <c r="AO291" s="28"/>
      <c r="AP291" s="24"/>
      <c r="AQ291" s="23"/>
    </row>
    <row r="292" spans="1:43" x14ac:dyDescent="0.25">
      <c r="A292" s="12">
        <v>306</v>
      </c>
      <c r="B292" s="13"/>
      <c r="C292" s="13"/>
      <c r="D292" s="13" t="str">
        <f t="shared" si="5"/>
        <v>306--</v>
      </c>
      <c r="E292" s="13"/>
      <c r="F292" s="13"/>
      <c r="G292" s="13"/>
      <c r="H292" s="13"/>
      <c r="I292" s="8"/>
      <c r="J292" s="13" t="s">
        <v>42</v>
      </c>
      <c r="K292" s="14" t="str">
        <f>IFERROR(IF(COUNTA(I292:J292)&lt;&gt;2,"",IF(J292="P","Perpétuité",IF(ISTEXT(I292),LEFT(Tab_bdd[[#This Row],[Date de Début]],6)&amp;RIGHT(Tab_bdd[[#This Row],[Date de Début]],4)+Tab_bdd[[#This Row],[Durée]],DATE(YEAR(I292)+A292,MONTH(I292),DAY(I292)-1)))),"???")</f>
        <v/>
      </c>
      <c r="L292" s="13"/>
      <c r="M292" s="15"/>
      <c r="N292" s="16"/>
      <c r="O292" s="13"/>
      <c r="P29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306-306--------P--</v>
      </c>
      <c r="AB292" s="24"/>
      <c r="AC292" s="24"/>
      <c r="AD292" s="24"/>
      <c r="AE292" s="24"/>
      <c r="AF292" s="24"/>
      <c r="AG292" s="24"/>
      <c r="AH292" s="24"/>
      <c r="AI292" s="24"/>
      <c r="AJ292" s="25"/>
      <c r="AK292" s="24"/>
      <c r="AL292" s="26"/>
      <c r="AM292" s="24"/>
      <c r="AN292" s="27"/>
      <c r="AO292" s="28"/>
      <c r="AP292" s="24"/>
      <c r="AQ292" s="23"/>
    </row>
    <row r="293" spans="1:43" x14ac:dyDescent="0.25">
      <c r="A293" s="12">
        <v>307</v>
      </c>
      <c r="B293" s="13"/>
      <c r="C293" s="13"/>
      <c r="D293" s="13" t="str">
        <f t="shared" si="5"/>
        <v>307--</v>
      </c>
      <c r="E293" s="13"/>
      <c r="F293" s="13"/>
      <c r="G293" s="13"/>
      <c r="H293" s="13"/>
      <c r="I293" s="8"/>
      <c r="J293" s="13" t="s">
        <v>42</v>
      </c>
      <c r="K293" s="14" t="str">
        <f>IFERROR(IF(COUNTA(I293:J293)&lt;&gt;2,"",IF(J293="P","Perpétuité",IF(ISTEXT(I293),LEFT(Tab_bdd[[#This Row],[Date de Début]],6)&amp;RIGHT(Tab_bdd[[#This Row],[Date de Début]],4)+Tab_bdd[[#This Row],[Durée]],DATE(YEAR(I293)+A293,MONTH(I293),DAY(I293)-1)))),"???")</f>
        <v/>
      </c>
      <c r="L293" s="13"/>
      <c r="M293" s="15"/>
      <c r="N293" s="16"/>
      <c r="O293" s="13"/>
      <c r="P29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307-307--------P--</v>
      </c>
      <c r="AB293" s="24"/>
      <c r="AC293" s="24"/>
      <c r="AD293" s="24"/>
      <c r="AE293" s="24"/>
      <c r="AF293" s="24"/>
      <c r="AG293" s="24"/>
      <c r="AH293" s="24"/>
      <c r="AI293" s="24"/>
      <c r="AJ293" s="25"/>
      <c r="AK293" s="24"/>
      <c r="AL293" s="26"/>
      <c r="AM293" s="24"/>
      <c r="AN293" s="27"/>
      <c r="AO293" s="28"/>
      <c r="AP293" s="24"/>
      <c r="AQ293" s="23"/>
    </row>
    <row r="294" spans="1:43" x14ac:dyDescent="0.25">
      <c r="A294" s="12">
        <v>308</v>
      </c>
      <c r="B294" s="13"/>
      <c r="C294" s="13"/>
      <c r="D294" s="13" t="str">
        <f t="shared" si="5"/>
        <v>308--</v>
      </c>
      <c r="E294" s="13"/>
      <c r="F294" s="13"/>
      <c r="G294" s="13"/>
      <c r="H294" s="13"/>
      <c r="I294" s="8"/>
      <c r="J294" s="13" t="s">
        <v>42</v>
      </c>
      <c r="K294" s="14" t="str">
        <f>IFERROR(IF(COUNTA(I294:J294)&lt;&gt;2,"",IF(J294="P","Perpétuité",IF(ISTEXT(I294),LEFT(Tab_bdd[[#This Row],[Date de Début]],6)&amp;RIGHT(Tab_bdd[[#This Row],[Date de Début]],4)+Tab_bdd[[#This Row],[Durée]],DATE(YEAR(I294)+A294,MONTH(I294),DAY(I294)-1)))),"???")</f>
        <v/>
      </c>
      <c r="L294" s="13"/>
      <c r="M294" s="15"/>
      <c r="N294" s="16"/>
      <c r="O294" s="13" t="s">
        <v>96</v>
      </c>
      <c r="P29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308-308--------P--A remplacé N°167</v>
      </c>
      <c r="AB294" s="24"/>
      <c r="AC294" s="24"/>
      <c r="AD294" s="24"/>
      <c r="AE294" s="24"/>
      <c r="AF294" s="24"/>
      <c r="AG294" s="24"/>
      <c r="AH294" s="24"/>
      <c r="AI294" s="24"/>
      <c r="AJ294" s="25"/>
      <c r="AK294" s="24"/>
      <c r="AL294" s="26"/>
      <c r="AM294" s="24"/>
      <c r="AN294" s="27"/>
      <c r="AO294" s="28"/>
      <c r="AP294" s="24"/>
      <c r="AQ294" s="23"/>
    </row>
    <row r="295" spans="1:43" x14ac:dyDescent="0.25">
      <c r="A295" s="12">
        <v>309</v>
      </c>
      <c r="B295" s="13"/>
      <c r="C295" s="13"/>
      <c r="D295" s="13" t="str">
        <f t="shared" si="5"/>
        <v>309--</v>
      </c>
      <c r="E295" s="13"/>
      <c r="F295" s="13"/>
      <c r="G295" s="13"/>
      <c r="H295" s="13"/>
      <c r="I295" s="8"/>
      <c r="J295" s="13" t="s">
        <v>42</v>
      </c>
      <c r="K295" s="14" t="str">
        <f>IFERROR(IF(COUNTA(I295:J295)&lt;&gt;2,"",IF(J295="P","Perpétuité",IF(ISTEXT(I295),LEFT(Tab_bdd[[#This Row],[Date de Début]],6)&amp;RIGHT(Tab_bdd[[#This Row],[Date de Début]],4)+Tab_bdd[[#This Row],[Durée]],DATE(YEAR(I295)+A295,MONTH(I295),DAY(I295)-1)))),"???")</f>
        <v/>
      </c>
      <c r="L295" s="13"/>
      <c r="M295" s="15"/>
      <c r="N295" s="16"/>
      <c r="O295" s="13" t="s">
        <v>97</v>
      </c>
      <c r="P29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309-309--------P--Ne souhaite pas conserver</v>
      </c>
      <c r="AB295" s="24"/>
      <c r="AC295" s="24"/>
      <c r="AD295" s="24"/>
      <c r="AE295" s="24"/>
      <c r="AF295" s="24"/>
      <c r="AG295" s="24"/>
      <c r="AH295" s="24"/>
      <c r="AI295" s="24"/>
      <c r="AJ295" s="25"/>
      <c r="AK295" s="24"/>
      <c r="AL295" s="26"/>
      <c r="AM295" s="24"/>
      <c r="AN295" s="27"/>
      <c r="AO295" s="28"/>
      <c r="AP295" s="24"/>
      <c r="AQ295" s="23"/>
    </row>
    <row r="296" spans="1:43" x14ac:dyDescent="0.25">
      <c r="A296" s="12">
        <v>310</v>
      </c>
      <c r="B296" s="13"/>
      <c r="C296" s="13"/>
      <c r="D296" s="13" t="str">
        <f t="shared" si="5"/>
        <v>310--</v>
      </c>
      <c r="E296" s="13"/>
      <c r="F296" s="13"/>
      <c r="G296" s="13"/>
      <c r="H296" s="13"/>
      <c r="I296" s="8"/>
      <c r="J296" s="13" t="s">
        <v>42</v>
      </c>
      <c r="K296" s="14" t="str">
        <f>IFERROR(IF(COUNTA(I296:J296)&lt;&gt;2,"",IF(J296="P","Perpétuité",IF(ISTEXT(I296),LEFT(Tab_bdd[[#This Row],[Date de Début]],6)&amp;RIGHT(Tab_bdd[[#This Row],[Date de Début]],4)+Tab_bdd[[#This Row],[Durée]],DATE(YEAR(I296)+A296,MONTH(I296),DAY(I296)-1)))),"???")</f>
        <v/>
      </c>
      <c r="L296" s="13"/>
      <c r="M296" s="15"/>
      <c r="N296" s="16"/>
      <c r="O296" s="13"/>
      <c r="P29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310-310--------P--</v>
      </c>
      <c r="AB296" s="24"/>
      <c r="AC296" s="24"/>
      <c r="AD296" s="24"/>
      <c r="AE296" s="24"/>
      <c r="AF296" s="24"/>
      <c r="AG296" s="24"/>
      <c r="AH296" s="24"/>
      <c r="AI296" s="24"/>
      <c r="AJ296" s="25"/>
      <c r="AK296" s="24"/>
      <c r="AL296" s="26"/>
      <c r="AM296" s="24"/>
      <c r="AN296" s="27"/>
      <c r="AO296" s="28"/>
      <c r="AP296" s="24"/>
      <c r="AQ296" s="23"/>
    </row>
    <row r="297" spans="1:43" x14ac:dyDescent="0.25">
      <c r="A297" s="12">
        <v>311</v>
      </c>
      <c r="B297" s="13"/>
      <c r="C297" s="13"/>
      <c r="D297" s="13" t="str">
        <f t="shared" si="5"/>
        <v>311--</v>
      </c>
      <c r="E297" s="13"/>
      <c r="F297" s="13"/>
      <c r="G297" s="13"/>
      <c r="H297" s="13"/>
      <c r="I297" s="8"/>
      <c r="J297" s="13" t="s">
        <v>42</v>
      </c>
      <c r="K297" s="14" t="str">
        <f>IFERROR(IF(COUNTA(I297:J297)&lt;&gt;2,"",IF(J297="P","Perpétuité",IF(ISTEXT(I297),LEFT(Tab_bdd[[#This Row],[Date de Début]],6)&amp;RIGHT(Tab_bdd[[#This Row],[Date de Début]],4)+Tab_bdd[[#This Row],[Durée]],DATE(YEAR(I297)+A297,MONTH(I297),DAY(I297)-1)))),"???")</f>
        <v/>
      </c>
      <c r="L297" s="13"/>
      <c r="M297" s="15"/>
      <c r="N297" s="16"/>
      <c r="O297" s="13"/>
      <c r="P29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311-311--------P--</v>
      </c>
      <c r="AB297" s="24"/>
      <c r="AC297" s="24"/>
      <c r="AD297" s="24"/>
      <c r="AE297" s="24"/>
      <c r="AF297" s="24"/>
      <c r="AG297" s="24"/>
      <c r="AH297" s="24"/>
      <c r="AI297" s="24"/>
      <c r="AJ297" s="25"/>
      <c r="AK297" s="24"/>
      <c r="AL297" s="26"/>
      <c r="AM297" s="24"/>
      <c r="AN297" s="27"/>
      <c r="AO297" s="28"/>
      <c r="AP297" s="24"/>
      <c r="AQ297" s="23"/>
    </row>
    <row r="298" spans="1:43" x14ac:dyDescent="0.25">
      <c r="A298" s="12">
        <v>312</v>
      </c>
      <c r="B298" s="13"/>
      <c r="C298" s="13"/>
      <c r="D298" s="13" t="str">
        <f t="shared" si="5"/>
        <v>312--</v>
      </c>
      <c r="E298" s="13"/>
      <c r="F298" s="13"/>
      <c r="G298" s="13"/>
      <c r="H298" s="13"/>
      <c r="I298" s="8"/>
      <c r="J298" s="13" t="s">
        <v>42</v>
      </c>
      <c r="K298" s="14" t="str">
        <f>IFERROR(IF(COUNTA(I298:J298)&lt;&gt;2,"",IF(J298="P","Perpétuité",IF(ISTEXT(I298),LEFT(Tab_bdd[[#This Row],[Date de Début]],6)&amp;RIGHT(Tab_bdd[[#This Row],[Date de Début]],4)+Tab_bdd[[#This Row],[Durée]],DATE(YEAR(I298)+A298,MONTH(I298),DAY(I298)-1)))),"???")</f>
        <v/>
      </c>
      <c r="L298" s="13"/>
      <c r="M298" s="15"/>
      <c r="N298" s="16"/>
      <c r="O298" s="13"/>
      <c r="P29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312-312--------P--</v>
      </c>
      <c r="AB298" s="24"/>
      <c r="AC298" s="24"/>
      <c r="AD298" s="24"/>
      <c r="AE298" s="24"/>
      <c r="AF298" s="24"/>
      <c r="AG298" s="24"/>
      <c r="AH298" s="24"/>
      <c r="AI298" s="24"/>
      <c r="AJ298" s="25"/>
      <c r="AK298" s="24"/>
      <c r="AL298" s="26"/>
      <c r="AM298" s="24"/>
      <c r="AN298" s="27"/>
      <c r="AO298" s="28"/>
      <c r="AP298" s="24"/>
      <c r="AQ298" s="23"/>
    </row>
    <row r="299" spans="1:43" x14ac:dyDescent="0.25">
      <c r="A299" s="12" t="s">
        <v>26</v>
      </c>
      <c r="B299" s="13"/>
      <c r="C299" s="13"/>
      <c r="D299" s="13" t="str">
        <f t="shared" si="5"/>
        <v>312 bis --</v>
      </c>
      <c r="E299" s="13"/>
      <c r="F299" s="13"/>
      <c r="G299" s="13"/>
      <c r="H299" s="13"/>
      <c r="I299" s="8"/>
      <c r="J299" s="13" t="s">
        <v>42</v>
      </c>
      <c r="K299" s="14" t="str">
        <f>IFERROR(IF(COUNTA(I299:J299)&lt;&gt;2,"",IF(J299="P","Perpétuité",IF(ISTEXT(I299),LEFT(Tab_bdd[[#This Row],[Date de Début]],6)&amp;RIGHT(Tab_bdd[[#This Row],[Date de Début]],4)+Tab_bdd[[#This Row],[Durée]],DATE(YEAR(I299)+A299,MONTH(I299),DAY(I299)-1)))),"???")</f>
        <v/>
      </c>
      <c r="L299" s="13"/>
      <c r="M299" s="15"/>
      <c r="N299" s="16"/>
      <c r="O299" s="13" t="s">
        <v>98</v>
      </c>
      <c r="P29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312 bis -312 bis --------P--Annulé</v>
      </c>
      <c r="AB299" s="24"/>
      <c r="AC299" s="24"/>
      <c r="AD299" s="24"/>
      <c r="AE299" s="24"/>
      <c r="AF299" s="24"/>
      <c r="AG299" s="24"/>
      <c r="AH299" s="24"/>
      <c r="AI299" s="24"/>
      <c r="AJ299" s="25"/>
      <c r="AK299" s="24"/>
      <c r="AL299" s="26"/>
      <c r="AM299" s="24"/>
      <c r="AN299" s="27"/>
      <c r="AO299" s="28"/>
      <c r="AP299" s="24"/>
      <c r="AQ299" s="23"/>
    </row>
    <row r="300" spans="1:43" x14ac:dyDescent="0.25">
      <c r="A300" s="12">
        <v>313</v>
      </c>
      <c r="B300" s="13"/>
      <c r="C300" s="13"/>
      <c r="D300" s="13" t="str">
        <f t="shared" si="5"/>
        <v>313--</v>
      </c>
      <c r="E300" s="13"/>
      <c r="F300" s="13"/>
      <c r="G300" s="13"/>
      <c r="H300" s="13"/>
      <c r="I300" s="8"/>
      <c r="J300" s="13" t="s">
        <v>42</v>
      </c>
      <c r="K300" s="14" t="str">
        <f>IFERROR(IF(COUNTA(I300:J300)&lt;&gt;2,"",IF(J300="P","Perpétuité",IF(ISTEXT(I300),LEFT(Tab_bdd[[#This Row],[Date de Début]],6)&amp;RIGHT(Tab_bdd[[#This Row],[Date de Début]],4)+Tab_bdd[[#This Row],[Durée]],DATE(YEAR(I300)+A300,MONTH(I300),DAY(I300)-1)))),"???")</f>
        <v/>
      </c>
      <c r="L300" s="13"/>
      <c r="M300" s="15"/>
      <c r="N300" s="16"/>
      <c r="O300" s="13" t="s">
        <v>98</v>
      </c>
      <c r="P30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313-313--------P--Annulé</v>
      </c>
      <c r="AB300" s="24"/>
      <c r="AC300" s="24"/>
      <c r="AD300" s="24"/>
      <c r="AE300" s="24"/>
      <c r="AF300" s="24"/>
      <c r="AG300" s="24"/>
      <c r="AH300" s="24"/>
      <c r="AI300" s="24"/>
      <c r="AJ300" s="25"/>
      <c r="AK300" s="24"/>
      <c r="AL300" s="26"/>
      <c r="AM300" s="24"/>
      <c r="AN300" s="27"/>
      <c r="AO300" s="28"/>
      <c r="AP300" s="24"/>
      <c r="AQ300" s="23"/>
    </row>
    <row r="301" spans="1:43" x14ac:dyDescent="0.25">
      <c r="A301" s="12">
        <v>314</v>
      </c>
      <c r="B301" s="13"/>
      <c r="C301" s="13"/>
      <c r="D301" s="13" t="str">
        <f t="shared" si="5"/>
        <v>314--</v>
      </c>
      <c r="E301" s="13"/>
      <c r="F301" s="13"/>
      <c r="G301" s="13"/>
      <c r="H301" s="13"/>
      <c r="I301" s="8"/>
      <c r="J301" s="13" t="s">
        <v>42</v>
      </c>
      <c r="K301" s="14" t="str">
        <f>IFERROR(IF(COUNTA(I301:J301)&lt;&gt;2,"",IF(J301="P","Perpétuité",IF(ISTEXT(I301),LEFT(Tab_bdd[[#This Row],[Date de Début]],6)&amp;RIGHT(Tab_bdd[[#This Row],[Date de Début]],4)+Tab_bdd[[#This Row],[Durée]],DATE(YEAR(I301)+A301,MONTH(I301),DAY(I301)-1)))),"???")</f>
        <v/>
      </c>
      <c r="L301" s="13"/>
      <c r="M301" s="15"/>
      <c r="N301" s="16"/>
      <c r="O301" s="13"/>
      <c r="P30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314-314--------P--</v>
      </c>
      <c r="AB301" s="24"/>
      <c r="AC301" s="24"/>
      <c r="AD301" s="24"/>
      <c r="AE301" s="24"/>
      <c r="AF301" s="24"/>
      <c r="AG301" s="24"/>
      <c r="AH301" s="24"/>
      <c r="AI301" s="24"/>
      <c r="AJ301" s="25"/>
      <c r="AK301" s="24"/>
      <c r="AL301" s="26"/>
      <c r="AM301" s="24"/>
      <c r="AN301" s="27"/>
      <c r="AO301" s="28"/>
      <c r="AP301" s="24"/>
      <c r="AQ301" s="23"/>
    </row>
    <row r="302" spans="1:43" x14ac:dyDescent="0.25">
      <c r="A302" s="12">
        <v>315</v>
      </c>
      <c r="B302" s="13"/>
      <c r="C302" s="13"/>
      <c r="D302" s="13" t="str">
        <f t="shared" si="5"/>
        <v>315--</v>
      </c>
      <c r="E302" s="13"/>
      <c r="F302" s="13"/>
      <c r="G302" s="13"/>
      <c r="H302" s="13"/>
      <c r="I302" s="8"/>
      <c r="J302" s="13" t="s">
        <v>42</v>
      </c>
      <c r="K302" s="14" t="str">
        <f>IFERROR(IF(COUNTA(I302:J302)&lt;&gt;2,"",IF(J302="P","Perpétuité",IF(ISTEXT(I302),LEFT(Tab_bdd[[#This Row],[Date de Début]],6)&amp;RIGHT(Tab_bdd[[#This Row],[Date de Début]],4)+Tab_bdd[[#This Row],[Durée]],DATE(YEAR(I302)+A302,MONTH(I302),DAY(I302)-1)))),"???")</f>
        <v/>
      </c>
      <c r="L302" s="13"/>
      <c r="M302" s="15"/>
      <c r="N302" s="16"/>
      <c r="O302" s="13"/>
      <c r="P30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315-315--------P--</v>
      </c>
      <c r="AB302" s="24"/>
      <c r="AC302" s="24"/>
      <c r="AD302" s="24"/>
      <c r="AE302" s="24"/>
      <c r="AF302" s="24"/>
      <c r="AG302" s="24"/>
      <c r="AH302" s="24"/>
      <c r="AI302" s="24"/>
      <c r="AJ302" s="25"/>
      <c r="AK302" s="24"/>
      <c r="AL302" s="26"/>
      <c r="AM302" s="24"/>
      <c r="AN302" s="27"/>
      <c r="AO302" s="28"/>
      <c r="AP302" s="24"/>
      <c r="AQ302" s="23"/>
    </row>
    <row r="303" spans="1:43" x14ac:dyDescent="0.25">
      <c r="A303" s="12">
        <v>316</v>
      </c>
      <c r="B303" s="13"/>
      <c r="C303" s="13"/>
      <c r="D303" s="13" t="str">
        <f t="shared" si="5"/>
        <v>316--</v>
      </c>
      <c r="E303" s="13"/>
      <c r="F303" s="13"/>
      <c r="G303" s="13"/>
      <c r="H303" s="13"/>
      <c r="I303" s="8"/>
      <c r="J303" s="13" t="s">
        <v>42</v>
      </c>
      <c r="K303" s="14" t="str">
        <f>IFERROR(IF(COUNTA(I303:J303)&lt;&gt;2,"",IF(J303="P","Perpétuité",IF(ISTEXT(I303),LEFT(Tab_bdd[[#This Row],[Date de Début]],6)&amp;RIGHT(Tab_bdd[[#This Row],[Date de Début]],4)+Tab_bdd[[#This Row],[Durée]],DATE(YEAR(I303)+A303,MONTH(I303),DAY(I303)-1)))),"???")</f>
        <v/>
      </c>
      <c r="L303" s="13"/>
      <c r="M303" s="15"/>
      <c r="N303" s="16"/>
      <c r="O303" s="13" t="s">
        <v>99</v>
      </c>
      <c r="P30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316-316--------P--Fille  Bory: 02-41-52-34-16</v>
      </c>
      <c r="AB303" s="24"/>
      <c r="AC303" s="24"/>
      <c r="AD303" s="24"/>
      <c r="AE303" s="24"/>
      <c r="AF303" s="24"/>
      <c r="AG303" s="24"/>
      <c r="AH303" s="24"/>
      <c r="AI303" s="24"/>
      <c r="AJ303" s="25"/>
      <c r="AK303" s="24"/>
      <c r="AL303" s="26"/>
      <c r="AM303" s="24"/>
      <c r="AN303" s="27"/>
      <c r="AO303" s="28"/>
      <c r="AP303" s="24"/>
      <c r="AQ303" s="23"/>
    </row>
    <row r="304" spans="1:43" x14ac:dyDescent="0.25">
      <c r="A304" s="12">
        <v>317</v>
      </c>
      <c r="B304" s="13"/>
      <c r="C304" s="13"/>
      <c r="D304" s="13" t="str">
        <f t="shared" si="5"/>
        <v>317--</v>
      </c>
      <c r="E304" s="13"/>
      <c r="F304" s="13"/>
      <c r="G304" s="13"/>
      <c r="H304" s="13"/>
      <c r="I304" s="8"/>
      <c r="J304" s="13" t="s">
        <v>42</v>
      </c>
      <c r="K304" s="14" t="str">
        <f>IFERROR(IF(COUNTA(I304:J304)&lt;&gt;2,"",IF(J304="P","Perpétuité",IF(ISTEXT(I304),LEFT(Tab_bdd[[#This Row],[Date de Début]],6)&amp;RIGHT(Tab_bdd[[#This Row],[Date de Début]],4)+Tab_bdd[[#This Row],[Durée]],DATE(YEAR(I304)+A304,MONTH(I304),DAY(I304)-1)))),"???")</f>
        <v/>
      </c>
      <c r="L304" s="13"/>
      <c r="M304" s="15"/>
      <c r="N304" s="16"/>
      <c r="O304" s="13"/>
      <c r="P30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317-317--------P--</v>
      </c>
      <c r="AB304" s="24"/>
      <c r="AC304" s="24"/>
      <c r="AD304" s="24"/>
      <c r="AE304" s="24"/>
      <c r="AF304" s="24"/>
      <c r="AG304" s="24"/>
      <c r="AH304" s="24"/>
      <c r="AI304" s="24"/>
      <c r="AJ304" s="25"/>
      <c r="AK304" s="24"/>
      <c r="AL304" s="26"/>
      <c r="AM304" s="24"/>
      <c r="AN304" s="27"/>
      <c r="AO304" s="28"/>
      <c r="AP304" s="24"/>
      <c r="AQ304" s="23"/>
    </row>
    <row r="305" spans="1:43" x14ac:dyDescent="0.25">
      <c r="A305" s="12">
        <v>318</v>
      </c>
      <c r="B305" s="13"/>
      <c r="C305" s="13"/>
      <c r="D305" s="13" t="str">
        <f t="shared" si="5"/>
        <v>318--</v>
      </c>
      <c r="E305" s="13"/>
      <c r="F305" s="13"/>
      <c r="G305" s="13"/>
      <c r="H305" s="13"/>
      <c r="I305" s="8"/>
      <c r="J305" s="13" t="s">
        <v>42</v>
      </c>
      <c r="K305" s="14" t="str">
        <f>IFERROR(IF(COUNTA(I305:J305)&lt;&gt;2,"",IF(J305="P","Perpétuité",IF(ISTEXT(I305),LEFT(Tab_bdd[[#This Row],[Date de Début]],6)&amp;RIGHT(Tab_bdd[[#This Row],[Date de Début]],4)+Tab_bdd[[#This Row],[Durée]],DATE(YEAR(I305)+A305,MONTH(I305),DAY(I305)-1)))),"???")</f>
        <v/>
      </c>
      <c r="L305" s="13"/>
      <c r="M305" s="15"/>
      <c r="N305" s="16"/>
      <c r="O305" s="13"/>
      <c r="P30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318-318--------P--</v>
      </c>
      <c r="AB305" s="24"/>
      <c r="AC305" s="24"/>
      <c r="AD305" s="24"/>
      <c r="AE305" s="24"/>
      <c r="AF305" s="24"/>
      <c r="AG305" s="24"/>
      <c r="AH305" s="24"/>
      <c r="AI305" s="24"/>
      <c r="AJ305" s="25"/>
      <c r="AK305" s="24"/>
      <c r="AL305" s="26"/>
      <c r="AM305" s="24"/>
      <c r="AN305" s="27"/>
      <c r="AO305" s="28"/>
      <c r="AP305" s="24"/>
      <c r="AQ305" s="23"/>
    </row>
    <row r="306" spans="1:43" x14ac:dyDescent="0.25">
      <c r="A306" s="12">
        <v>319</v>
      </c>
      <c r="B306" s="13"/>
      <c r="C306" s="13"/>
      <c r="D306" s="13" t="str">
        <f t="shared" si="5"/>
        <v>319--</v>
      </c>
      <c r="E306" s="13"/>
      <c r="F306" s="13"/>
      <c r="G306" s="13"/>
      <c r="H306" s="13"/>
      <c r="I306" s="8"/>
      <c r="J306" s="13" t="s">
        <v>42</v>
      </c>
      <c r="K306" s="14" t="str">
        <f>IFERROR(IF(COUNTA(I306:J306)&lt;&gt;2,"",IF(J306="P","Perpétuité",IF(ISTEXT(I306),LEFT(Tab_bdd[[#This Row],[Date de Début]],6)&amp;RIGHT(Tab_bdd[[#This Row],[Date de Début]],4)+Tab_bdd[[#This Row],[Durée]],DATE(YEAR(I306)+A306,MONTH(I306),DAY(I306)-1)))),"???")</f>
        <v/>
      </c>
      <c r="L306" s="13"/>
      <c r="M306" s="15"/>
      <c r="N306" s="16"/>
      <c r="O306" s="13"/>
      <c r="P30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319-319--------P--</v>
      </c>
      <c r="AB306" s="24"/>
      <c r="AC306" s="24"/>
      <c r="AD306" s="24"/>
      <c r="AE306" s="24"/>
      <c r="AF306" s="24"/>
      <c r="AG306" s="24"/>
      <c r="AH306" s="24"/>
      <c r="AI306" s="24"/>
      <c r="AJ306" s="25"/>
      <c r="AK306" s="24"/>
      <c r="AL306" s="26"/>
      <c r="AM306" s="24"/>
      <c r="AN306" s="27"/>
      <c r="AO306" s="28"/>
      <c r="AP306" s="24"/>
      <c r="AQ306" s="23"/>
    </row>
    <row r="307" spans="1:43" x14ac:dyDescent="0.25">
      <c r="A307" s="12">
        <v>320</v>
      </c>
      <c r="B307" s="13"/>
      <c r="C307" s="13"/>
      <c r="D307" s="13" t="str">
        <f t="shared" si="5"/>
        <v>320--</v>
      </c>
      <c r="E307" s="13"/>
      <c r="F307" s="13"/>
      <c r="G307" s="13"/>
      <c r="H307" s="13"/>
      <c r="I307" s="8"/>
      <c r="J307" s="13" t="s">
        <v>42</v>
      </c>
      <c r="K307" s="14" t="str">
        <f>IFERROR(IF(COUNTA(I307:J307)&lt;&gt;2,"",IF(J307="P","Perpétuité",IF(ISTEXT(I307),LEFT(Tab_bdd[[#This Row],[Date de Début]],6)&amp;RIGHT(Tab_bdd[[#This Row],[Date de Début]],4)+Tab_bdd[[#This Row],[Durée]],DATE(YEAR(I307)+A307,MONTH(I307),DAY(I307)-1)))),"???")</f>
        <v/>
      </c>
      <c r="L307" s="13"/>
      <c r="M307" s="15"/>
      <c r="N307" s="16"/>
      <c r="O307" s="13"/>
      <c r="P30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320-320--------P--</v>
      </c>
      <c r="AB307" s="24"/>
      <c r="AC307" s="24"/>
      <c r="AD307" s="24"/>
      <c r="AE307" s="24"/>
      <c r="AF307" s="24"/>
      <c r="AG307" s="24"/>
      <c r="AH307" s="24"/>
      <c r="AI307" s="24"/>
      <c r="AJ307" s="25"/>
      <c r="AK307" s="24"/>
      <c r="AL307" s="26"/>
      <c r="AM307" s="24"/>
      <c r="AN307" s="27"/>
      <c r="AO307" s="28"/>
      <c r="AP307" s="24"/>
      <c r="AQ307" s="23"/>
    </row>
    <row r="308" spans="1:43" x14ac:dyDescent="0.25">
      <c r="A308" s="12">
        <v>321</v>
      </c>
      <c r="B308" s="13"/>
      <c r="C308" s="13"/>
      <c r="D308" s="13" t="str">
        <f t="shared" si="5"/>
        <v>321--</v>
      </c>
      <c r="E308" s="13"/>
      <c r="F308" s="13"/>
      <c r="G308" s="13"/>
      <c r="H308" s="13"/>
      <c r="I308" s="8"/>
      <c r="J308" s="13" t="s">
        <v>42</v>
      </c>
      <c r="K308" s="14" t="str">
        <f>IFERROR(IF(COUNTA(I308:J308)&lt;&gt;2,"",IF(J308="P","Perpétuité",IF(ISTEXT(I308),LEFT(Tab_bdd[[#This Row],[Date de Début]],6)&amp;RIGHT(Tab_bdd[[#This Row],[Date de Début]],4)+Tab_bdd[[#This Row],[Durée]],DATE(YEAR(I308)+A308,MONTH(I308),DAY(I308)-1)))),"???")</f>
        <v/>
      </c>
      <c r="L308" s="13"/>
      <c r="M308" s="15"/>
      <c r="N308" s="16"/>
      <c r="O308" s="13"/>
      <c r="P30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321-321--------P--</v>
      </c>
      <c r="AB308" s="24"/>
      <c r="AC308" s="24"/>
      <c r="AD308" s="24"/>
      <c r="AE308" s="24"/>
      <c r="AF308" s="24"/>
      <c r="AG308" s="24"/>
      <c r="AH308" s="24"/>
      <c r="AI308" s="24"/>
      <c r="AJ308" s="25"/>
      <c r="AK308" s="24"/>
      <c r="AL308" s="26"/>
      <c r="AM308" s="24"/>
      <c r="AN308" s="27"/>
      <c r="AO308" s="28"/>
      <c r="AP308" s="24"/>
      <c r="AQ308" s="23"/>
    </row>
    <row r="309" spans="1:43" x14ac:dyDescent="0.25">
      <c r="A309" s="12">
        <v>322</v>
      </c>
      <c r="B309" s="13"/>
      <c r="C309" s="13"/>
      <c r="D309" s="13" t="str">
        <f t="shared" si="5"/>
        <v>322--</v>
      </c>
      <c r="E309" s="13"/>
      <c r="F309" s="13"/>
      <c r="G309" s="13"/>
      <c r="H309" s="13"/>
      <c r="I309" s="8"/>
      <c r="J309" s="13" t="s">
        <v>42</v>
      </c>
      <c r="K309" s="14" t="str">
        <f>IFERROR(IF(COUNTA(I309:J309)&lt;&gt;2,"",IF(J309="P","Perpétuité",IF(ISTEXT(I309),LEFT(Tab_bdd[[#This Row],[Date de Début]],6)&amp;RIGHT(Tab_bdd[[#This Row],[Date de Début]],4)+Tab_bdd[[#This Row],[Durée]],DATE(YEAR(I309)+A309,MONTH(I309),DAY(I309)-1)))),"???")</f>
        <v/>
      </c>
      <c r="L309" s="13"/>
      <c r="M309" s="15"/>
      <c r="N309" s="16"/>
      <c r="O309" s="13"/>
      <c r="P30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322-322--------P--</v>
      </c>
      <c r="AB309" s="24"/>
      <c r="AC309" s="24"/>
      <c r="AD309" s="24"/>
      <c r="AE309" s="24"/>
      <c r="AF309" s="24"/>
      <c r="AG309" s="24"/>
      <c r="AH309" s="24"/>
      <c r="AI309" s="24"/>
      <c r="AJ309" s="25"/>
      <c r="AK309" s="24"/>
      <c r="AL309" s="26"/>
      <c r="AM309" s="24"/>
      <c r="AN309" s="27"/>
      <c r="AO309" s="28"/>
      <c r="AP309" s="24"/>
      <c r="AQ309" s="23"/>
    </row>
    <row r="310" spans="1:43" x14ac:dyDescent="0.25">
      <c r="A310" s="12">
        <v>323</v>
      </c>
      <c r="B310" s="13"/>
      <c r="C310" s="13"/>
      <c r="D310" s="13" t="str">
        <f t="shared" si="5"/>
        <v>323--</v>
      </c>
      <c r="E310" s="13"/>
      <c r="F310" s="13"/>
      <c r="G310" s="13"/>
      <c r="H310" s="13"/>
      <c r="I310" s="8"/>
      <c r="J310" s="13" t="s">
        <v>42</v>
      </c>
      <c r="K310" s="14" t="str">
        <f>IFERROR(IF(COUNTA(I310:J310)&lt;&gt;2,"",IF(J310="P","Perpétuité",IF(ISTEXT(I310),LEFT(Tab_bdd[[#This Row],[Date de Début]],6)&amp;RIGHT(Tab_bdd[[#This Row],[Date de Début]],4)+Tab_bdd[[#This Row],[Durée]],DATE(YEAR(I310)+A310,MONTH(I310),DAY(I310)-1)))),"???")</f>
        <v/>
      </c>
      <c r="L310" s="13"/>
      <c r="M310" s="15"/>
      <c r="N310" s="16"/>
      <c r="O310" s="13"/>
      <c r="P31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323-323--------P--</v>
      </c>
      <c r="AB310" s="24"/>
      <c r="AC310" s="24"/>
      <c r="AD310" s="24"/>
      <c r="AE310" s="24"/>
      <c r="AF310" s="24"/>
      <c r="AG310" s="24"/>
      <c r="AH310" s="24"/>
      <c r="AI310" s="24"/>
      <c r="AJ310" s="25"/>
      <c r="AK310" s="24"/>
      <c r="AL310" s="26"/>
      <c r="AM310" s="24"/>
      <c r="AN310" s="27"/>
      <c r="AO310" s="28"/>
      <c r="AP310" s="24"/>
      <c r="AQ310" s="23"/>
    </row>
    <row r="311" spans="1:43" x14ac:dyDescent="0.25">
      <c r="A311" s="12">
        <v>324</v>
      </c>
      <c r="B311" s="13"/>
      <c r="C311" s="13"/>
      <c r="D311" s="13" t="str">
        <f t="shared" si="5"/>
        <v>324--</v>
      </c>
      <c r="E311" s="13"/>
      <c r="F311" s="13"/>
      <c r="G311" s="13"/>
      <c r="H311" s="13"/>
      <c r="I311" s="8"/>
      <c r="J311" s="13" t="s">
        <v>42</v>
      </c>
      <c r="K311" s="14" t="str">
        <f>IFERROR(IF(COUNTA(I311:J311)&lt;&gt;2,"",IF(J311="P","Perpétuité",IF(ISTEXT(I311),LEFT(Tab_bdd[[#This Row],[Date de Début]],6)&amp;RIGHT(Tab_bdd[[#This Row],[Date de Début]],4)+Tab_bdd[[#This Row],[Durée]],DATE(YEAR(I311)+A311,MONTH(I311),DAY(I311)-1)))),"???")</f>
        <v/>
      </c>
      <c r="L311" s="13"/>
      <c r="M311" s="15"/>
      <c r="N311" s="16"/>
      <c r="O311" s="13"/>
      <c r="P31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324-324--------P--</v>
      </c>
      <c r="AB311" s="24"/>
      <c r="AC311" s="24"/>
      <c r="AD311" s="24"/>
      <c r="AE311" s="24"/>
      <c r="AF311" s="24"/>
      <c r="AG311" s="24"/>
      <c r="AH311" s="24"/>
      <c r="AI311" s="24"/>
      <c r="AJ311" s="25"/>
      <c r="AK311" s="24"/>
      <c r="AL311" s="26"/>
      <c r="AM311" s="24"/>
      <c r="AN311" s="27"/>
      <c r="AO311" s="28"/>
      <c r="AP311" s="24"/>
      <c r="AQ311" s="23"/>
    </row>
    <row r="312" spans="1:43" x14ac:dyDescent="0.25">
      <c r="A312" s="12">
        <v>325</v>
      </c>
      <c r="B312" s="13"/>
      <c r="C312" s="13"/>
      <c r="D312" s="13" t="str">
        <f t="shared" si="5"/>
        <v>325--</v>
      </c>
      <c r="E312" s="13"/>
      <c r="F312" s="13"/>
      <c r="G312" s="13"/>
      <c r="H312" s="13"/>
      <c r="I312" s="8"/>
      <c r="J312" s="13" t="s">
        <v>42</v>
      </c>
      <c r="K312" s="14" t="str">
        <f>IFERROR(IF(COUNTA(I312:J312)&lt;&gt;2,"",IF(J312="P","Perpétuité",IF(ISTEXT(I312),LEFT(Tab_bdd[[#This Row],[Date de Début]],6)&amp;RIGHT(Tab_bdd[[#This Row],[Date de Début]],4)+Tab_bdd[[#This Row],[Durée]],DATE(YEAR(I312)+A312,MONTH(I312),DAY(I312)-1)))),"???")</f>
        <v/>
      </c>
      <c r="L312" s="13"/>
      <c r="M312" s="15"/>
      <c r="N312" s="16"/>
      <c r="O312" s="13"/>
      <c r="P31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325-325--------P--</v>
      </c>
      <c r="AB312" s="24"/>
      <c r="AC312" s="24"/>
      <c r="AD312" s="24"/>
      <c r="AE312" s="24"/>
      <c r="AF312" s="24"/>
      <c r="AG312" s="24"/>
      <c r="AH312" s="24"/>
      <c r="AI312" s="24"/>
      <c r="AJ312" s="25"/>
      <c r="AK312" s="24"/>
      <c r="AL312" s="26"/>
      <c r="AM312" s="24"/>
      <c r="AN312" s="27"/>
      <c r="AO312" s="28"/>
      <c r="AP312" s="24"/>
      <c r="AQ312" s="23"/>
    </row>
    <row r="313" spans="1:43" x14ac:dyDescent="0.25">
      <c r="A313" s="12">
        <v>326</v>
      </c>
      <c r="B313" s="13"/>
      <c r="C313" s="13"/>
      <c r="D313" s="13" t="str">
        <f t="shared" si="5"/>
        <v>326--</v>
      </c>
      <c r="E313" s="13"/>
      <c r="F313" s="13"/>
      <c r="G313" s="13"/>
      <c r="H313" s="13"/>
      <c r="I313" s="8"/>
      <c r="J313" s="13" t="s">
        <v>42</v>
      </c>
      <c r="K313" s="14" t="str">
        <f>IFERROR(IF(COUNTA(I313:J313)&lt;&gt;2,"",IF(J313="P","Perpétuité",IF(ISTEXT(I313),LEFT(Tab_bdd[[#This Row],[Date de Début]],6)&amp;RIGHT(Tab_bdd[[#This Row],[Date de Début]],4)+Tab_bdd[[#This Row],[Durée]],DATE(YEAR(I313)+A313,MONTH(I313),DAY(I313)-1)))),"???")</f>
        <v/>
      </c>
      <c r="L313" s="13"/>
      <c r="M313" s="15"/>
      <c r="N313" s="16"/>
      <c r="O313" s="13"/>
      <c r="P31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326-326--------P--</v>
      </c>
      <c r="AB313" s="24"/>
      <c r="AC313" s="24"/>
      <c r="AD313" s="24"/>
      <c r="AE313" s="24"/>
      <c r="AF313" s="24"/>
      <c r="AG313" s="24"/>
      <c r="AH313" s="24"/>
      <c r="AI313" s="24"/>
      <c r="AJ313" s="25"/>
      <c r="AK313" s="24"/>
      <c r="AL313" s="26"/>
      <c r="AM313" s="24"/>
      <c r="AN313" s="27"/>
      <c r="AO313" s="28"/>
      <c r="AP313" s="24"/>
      <c r="AQ313" s="23"/>
    </row>
    <row r="314" spans="1:43" x14ac:dyDescent="0.25">
      <c r="A314" s="12">
        <v>327</v>
      </c>
      <c r="B314" s="13"/>
      <c r="C314" s="13"/>
      <c r="D314" s="13" t="str">
        <f t="shared" si="5"/>
        <v>327--</v>
      </c>
      <c r="E314" s="13"/>
      <c r="F314" s="13"/>
      <c r="G314" s="13"/>
      <c r="H314" s="13"/>
      <c r="I314" s="8"/>
      <c r="J314" s="13" t="s">
        <v>42</v>
      </c>
      <c r="K314" s="14" t="str">
        <f>IFERROR(IF(COUNTA(I314:J314)&lt;&gt;2,"",IF(J314="P","Perpétuité",IF(ISTEXT(I314),LEFT(Tab_bdd[[#This Row],[Date de Début]],6)&amp;RIGHT(Tab_bdd[[#This Row],[Date de Début]],4)+Tab_bdd[[#This Row],[Durée]],DATE(YEAR(I314)+A314,MONTH(I314),DAY(I314)-1)))),"???")</f>
        <v/>
      </c>
      <c r="L314" s="13"/>
      <c r="M314" s="15"/>
      <c r="N314" s="16"/>
      <c r="O314" s="13"/>
      <c r="P31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327-327--------P--</v>
      </c>
      <c r="AB314" s="24"/>
      <c r="AC314" s="24"/>
      <c r="AD314" s="24"/>
      <c r="AE314" s="24"/>
      <c r="AF314" s="24"/>
      <c r="AG314" s="24"/>
      <c r="AH314" s="24"/>
      <c r="AI314" s="24"/>
      <c r="AJ314" s="25"/>
      <c r="AK314" s="24"/>
      <c r="AL314" s="26"/>
      <c r="AM314" s="24"/>
      <c r="AN314" s="27"/>
      <c r="AO314" s="28"/>
      <c r="AP314" s="24"/>
      <c r="AQ314" s="23"/>
    </row>
    <row r="315" spans="1:43" x14ac:dyDescent="0.25">
      <c r="A315" s="12">
        <v>328</v>
      </c>
      <c r="B315" s="13"/>
      <c r="C315" s="13"/>
      <c r="D315" s="13" t="str">
        <f t="shared" si="5"/>
        <v>328--</v>
      </c>
      <c r="E315" s="13"/>
      <c r="F315" s="13"/>
      <c r="G315" s="13"/>
      <c r="H315" s="13"/>
      <c r="I315" s="8"/>
      <c r="J315" s="13" t="s">
        <v>42</v>
      </c>
      <c r="K315" s="14" t="str">
        <f>IFERROR(IF(COUNTA(I315:J315)&lt;&gt;2,"",IF(J315="P","Perpétuité",IF(ISTEXT(I315),LEFT(Tab_bdd[[#This Row],[Date de Début]],6)&amp;RIGHT(Tab_bdd[[#This Row],[Date de Début]],4)+Tab_bdd[[#This Row],[Durée]],DATE(YEAR(I315)+A315,MONTH(I315),DAY(I315)-1)))),"???")</f>
        <v/>
      </c>
      <c r="L315" s="13"/>
      <c r="M315" s="15"/>
      <c r="N315" s="16"/>
      <c r="O315" s="13"/>
      <c r="P31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328-328--------P--</v>
      </c>
      <c r="AB315" s="24"/>
      <c r="AC315" s="24"/>
      <c r="AD315" s="24"/>
      <c r="AE315" s="24"/>
      <c r="AF315" s="24"/>
      <c r="AG315" s="24"/>
      <c r="AH315" s="24"/>
      <c r="AI315" s="24"/>
      <c r="AJ315" s="25"/>
      <c r="AK315" s="24"/>
      <c r="AL315" s="26"/>
      <c r="AM315" s="24"/>
      <c r="AN315" s="27"/>
      <c r="AO315" s="28"/>
      <c r="AP315" s="24"/>
      <c r="AQ315" s="23"/>
    </row>
    <row r="316" spans="1:43" x14ac:dyDescent="0.25">
      <c r="A316" s="12">
        <v>329</v>
      </c>
      <c r="B316" s="13"/>
      <c r="C316" s="13"/>
      <c r="D316" s="13" t="str">
        <f t="shared" si="5"/>
        <v>329--</v>
      </c>
      <c r="E316" s="13"/>
      <c r="F316" s="13"/>
      <c r="G316" s="13"/>
      <c r="H316" s="13"/>
      <c r="I316" s="8"/>
      <c r="J316" s="13" t="s">
        <v>42</v>
      </c>
      <c r="K316" s="14" t="str">
        <f>IFERROR(IF(COUNTA(I316:J316)&lt;&gt;2,"",IF(J316="P","Perpétuité",IF(ISTEXT(I316),LEFT(Tab_bdd[[#This Row],[Date de Début]],6)&amp;RIGHT(Tab_bdd[[#This Row],[Date de Début]],4)+Tab_bdd[[#This Row],[Durée]],DATE(YEAR(I316)+A316,MONTH(I316),DAY(I316)-1)))),"???")</f>
        <v/>
      </c>
      <c r="L316" s="13"/>
      <c r="M316" s="15"/>
      <c r="N316" s="16"/>
      <c r="O316" s="13"/>
      <c r="P31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329-329--------P--</v>
      </c>
      <c r="AB316" s="24"/>
      <c r="AC316" s="24"/>
      <c r="AD316" s="24"/>
      <c r="AE316" s="24"/>
      <c r="AF316" s="24"/>
      <c r="AG316" s="24"/>
      <c r="AH316" s="24"/>
      <c r="AI316" s="24"/>
      <c r="AJ316" s="25"/>
      <c r="AK316" s="24"/>
      <c r="AL316" s="26"/>
      <c r="AM316" s="24"/>
      <c r="AN316" s="27"/>
      <c r="AO316" s="28"/>
      <c r="AP316" s="24"/>
      <c r="AQ316" s="23"/>
    </row>
    <row r="317" spans="1:43" x14ac:dyDescent="0.25">
      <c r="A317" s="12">
        <v>330</v>
      </c>
      <c r="B317" s="13"/>
      <c r="C317" s="13"/>
      <c r="D317" s="13" t="str">
        <f t="shared" si="5"/>
        <v>330--</v>
      </c>
      <c r="E317" s="13"/>
      <c r="F317" s="13"/>
      <c r="G317" s="13"/>
      <c r="H317" s="13"/>
      <c r="I317" s="8"/>
      <c r="J317" s="13" t="s">
        <v>42</v>
      </c>
      <c r="K317" s="14" t="str">
        <f>IFERROR(IF(COUNTA(I317:J317)&lt;&gt;2,"",IF(J317="P","Perpétuité",IF(ISTEXT(I317),LEFT(Tab_bdd[[#This Row],[Date de Début]],6)&amp;RIGHT(Tab_bdd[[#This Row],[Date de Début]],4)+Tab_bdd[[#This Row],[Durée]],DATE(YEAR(I317)+A317,MONTH(I317),DAY(I317)-1)))),"???")</f>
        <v/>
      </c>
      <c r="L317" s="13"/>
      <c r="M317" s="15"/>
      <c r="N317" s="16"/>
      <c r="O317" s="13" t="s">
        <v>100</v>
      </c>
      <c r="P31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330-330--------P--Annule le N° 289</v>
      </c>
      <c r="AB317" s="24"/>
      <c r="AC317" s="24"/>
      <c r="AD317" s="24"/>
      <c r="AE317" s="24"/>
      <c r="AF317" s="24"/>
      <c r="AG317" s="24"/>
      <c r="AH317" s="24"/>
      <c r="AI317" s="24"/>
      <c r="AJ317" s="25"/>
      <c r="AK317" s="24"/>
      <c r="AL317" s="26"/>
      <c r="AM317" s="24"/>
      <c r="AN317" s="27"/>
      <c r="AO317" s="28"/>
      <c r="AP317" s="24"/>
      <c r="AQ317" s="23"/>
    </row>
    <row r="318" spans="1:43" x14ac:dyDescent="0.25">
      <c r="A318" s="12">
        <v>331</v>
      </c>
      <c r="B318" s="13"/>
      <c r="C318" s="13"/>
      <c r="D318" s="13" t="str">
        <f t="shared" si="5"/>
        <v>331--</v>
      </c>
      <c r="E318" s="13"/>
      <c r="F318" s="13"/>
      <c r="G318" s="13"/>
      <c r="H318" s="13"/>
      <c r="I318" s="8"/>
      <c r="J318" s="13" t="s">
        <v>42</v>
      </c>
      <c r="K318" s="14" t="str">
        <f>IFERROR(IF(COUNTA(I318:J318)&lt;&gt;2,"",IF(J318="P","Perpétuité",IF(ISTEXT(I318),LEFT(Tab_bdd[[#This Row],[Date de Début]],6)&amp;RIGHT(Tab_bdd[[#This Row],[Date de Début]],4)+Tab_bdd[[#This Row],[Durée]],DATE(YEAR(I318)+A318,MONTH(I318),DAY(I318)-1)))),"???")</f>
        <v/>
      </c>
      <c r="L318" s="13"/>
      <c r="M318" s="15"/>
      <c r="N318" s="16"/>
      <c r="O318" s="13"/>
      <c r="P31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331-331--------P--</v>
      </c>
      <c r="AB318" s="24"/>
      <c r="AC318" s="24"/>
      <c r="AD318" s="24"/>
      <c r="AE318" s="24"/>
      <c r="AF318" s="24"/>
      <c r="AG318" s="24"/>
      <c r="AH318" s="24"/>
      <c r="AI318" s="24"/>
      <c r="AJ318" s="25"/>
      <c r="AK318" s="24"/>
      <c r="AL318" s="26"/>
      <c r="AM318" s="24"/>
      <c r="AN318" s="27"/>
      <c r="AO318" s="28"/>
      <c r="AP318" s="24"/>
      <c r="AQ318" s="23"/>
    </row>
    <row r="319" spans="1:43" x14ac:dyDescent="0.25">
      <c r="A319" s="12">
        <v>332</v>
      </c>
      <c r="B319" s="13"/>
      <c r="C319" s="13"/>
      <c r="D319" s="13" t="str">
        <f t="shared" si="5"/>
        <v>332--</v>
      </c>
      <c r="E319" s="13"/>
      <c r="F319" s="13"/>
      <c r="G319" s="13"/>
      <c r="H319" s="13"/>
      <c r="I319" s="8"/>
      <c r="J319" s="13">
        <v>50</v>
      </c>
      <c r="K319" s="14" t="str">
        <f>IFERROR(IF(COUNTA(I319:J319)&lt;&gt;2,"",IF(J319="P","Perpétuité",IF(ISTEXT(I319),LEFT(Tab_bdd[[#This Row],[Date de Début]],6)&amp;RIGHT(Tab_bdd[[#This Row],[Date de Début]],4)+Tab_bdd[[#This Row],[Durée]],DATE(YEAR(I319)+A319,MONTH(I319),DAY(I319)-1)))),"???")</f>
        <v/>
      </c>
      <c r="L319" s="13"/>
      <c r="M319" s="15"/>
      <c r="N319" s="16"/>
      <c r="O319" s="13"/>
      <c r="P31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332-332--------50--</v>
      </c>
      <c r="AB319" s="24"/>
      <c r="AC319" s="24"/>
      <c r="AD319" s="24"/>
      <c r="AE319" s="24"/>
      <c r="AF319" s="24"/>
      <c r="AG319" s="24"/>
      <c r="AH319" s="24"/>
      <c r="AI319" s="24"/>
      <c r="AJ319" s="25"/>
      <c r="AK319" s="24"/>
      <c r="AL319" s="26"/>
      <c r="AM319" s="24"/>
      <c r="AN319" s="27"/>
      <c r="AO319" s="28"/>
      <c r="AP319" s="24"/>
      <c r="AQ319" s="23"/>
    </row>
    <row r="320" spans="1:43" x14ac:dyDescent="0.25">
      <c r="A320" s="12">
        <v>333</v>
      </c>
      <c r="B320" s="13"/>
      <c r="C320" s="13"/>
      <c r="D320" s="13" t="str">
        <f t="shared" si="5"/>
        <v>333--</v>
      </c>
      <c r="E320" s="13"/>
      <c r="F320" s="13"/>
      <c r="G320" s="13"/>
      <c r="H320" s="13"/>
      <c r="I320" s="8"/>
      <c r="J320" s="13" t="s">
        <v>42</v>
      </c>
      <c r="K320" s="14" t="str">
        <f>IFERROR(IF(COUNTA(I320:J320)&lt;&gt;2,"",IF(J320="P","Perpétuité",IF(ISTEXT(I320),LEFT(Tab_bdd[[#This Row],[Date de Début]],6)&amp;RIGHT(Tab_bdd[[#This Row],[Date de Début]],4)+Tab_bdd[[#This Row],[Durée]],DATE(YEAR(I320)+A320,MONTH(I320),DAY(I320)-1)))),"???")</f>
        <v/>
      </c>
      <c r="L320" s="13"/>
      <c r="M320" s="15"/>
      <c r="N320" s="16"/>
      <c r="O320" s="13"/>
      <c r="P32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333-333--------P--</v>
      </c>
      <c r="AB320" s="24"/>
      <c r="AC320" s="24"/>
      <c r="AD320" s="24"/>
      <c r="AE320" s="24"/>
      <c r="AF320" s="24"/>
      <c r="AG320" s="24"/>
      <c r="AH320" s="24"/>
      <c r="AI320" s="24"/>
      <c r="AJ320" s="25"/>
      <c r="AK320" s="24"/>
      <c r="AL320" s="26"/>
      <c r="AM320" s="24"/>
      <c r="AN320" s="27"/>
      <c r="AO320" s="28"/>
      <c r="AP320" s="24"/>
      <c r="AQ320" s="23"/>
    </row>
    <row r="321" spans="1:43" x14ac:dyDescent="0.25">
      <c r="A321" s="12">
        <v>334</v>
      </c>
      <c r="B321" s="13"/>
      <c r="C321" s="13"/>
      <c r="D321" s="13" t="str">
        <f t="shared" si="5"/>
        <v>334--</v>
      </c>
      <c r="E321" s="13"/>
      <c r="F321" s="13"/>
      <c r="G321" s="13"/>
      <c r="H321" s="13"/>
      <c r="I321" s="8"/>
      <c r="J321" s="13">
        <v>50</v>
      </c>
      <c r="K321" s="14" t="str">
        <f>IFERROR(IF(COUNTA(I321:J321)&lt;&gt;2,"",IF(J321="P","Perpétuité",IF(ISTEXT(I321),LEFT(Tab_bdd[[#This Row],[Date de Début]],6)&amp;RIGHT(Tab_bdd[[#This Row],[Date de Début]],4)+Tab_bdd[[#This Row],[Durée]],DATE(YEAR(I321)+A321,MONTH(I321),DAY(I321)-1)))),"???")</f>
        <v/>
      </c>
      <c r="L321" s="13"/>
      <c r="M321" s="15"/>
      <c r="N321" s="16"/>
      <c r="O321" s="13"/>
      <c r="P32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334-334--------50--</v>
      </c>
      <c r="AB321" s="24"/>
      <c r="AC321" s="24"/>
      <c r="AD321" s="24"/>
      <c r="AE321" s="24"/>
      <c r="AF321" s="24"/>
      <c r="AG321" s="24"/>
      <c r="AH321" s="24"/>
      <c r="AI321" s="24"/>
      <c r="AJ321" s="25"/>
      <c r="AK321" s="24"/>
      <c r="AL321" s="26"/>
      <c r="AM321" s="24"/>
      <c r="AN321" s="27"/>
      <c r="AO321" s="28"/>
      <c r="AP321" s="24"/>
      <c r="AQ321" s="23"/>
    </row>
    <row r="322" spans="1:43" x14ac:dyDescent="0.25">
      <c r="A322" s="12">
        <v>335</v>
      </c>
      <c r="B322" s="13"/>
      <c r="C322" s="13"/>
      <c r="D322" s="13" t="str">
        <f t="shared" si="5"/>
        <v>335--</v>
      </c>
      <c r="E322" s="13"/>
      <c r="F322" s="13"/>
      <c r="G322" s="13"/>
      <c r="H322" s="13"/>
      <c r="I322" s="8"/>
      <c r="J322" s="13" t="s">
        <v>42</v>
      </c>
      <c r="K322" s="14" t="str">
        <f>IFERROR(IF(COUNTA(I322:J322)&lt;&gt;2,"",IF(J322="P","Perpétuité",IF(ISTEXT(I322),LEFT(Tab_bdd[[#This Row],[Date de Début]],6)&amp;RIGHT(Tab_bdd[[#This Row],[Date de Début]],4)+Tab_bdd[[#This Row],[Durée]],DATE(YEAR(I322)+A322,MONTH(I322),DAY(I322)-1)))),"???")</f>
        <v/>
      </c>
      <c r="L322" s="13"/>
      <c r="M322" s="15"/>
      <c r="N322" s="16"/>
      <c r="O322" s="13"/>
      <c r="P32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335-335--------P--</v>
      </c>
      <c r="AB322" s="24"/>
      <c r="AC322" s="24"/>
      <c r="AD322" s="24"/>
      <c r="AE322" s="24"/>
      <c r="AF322" s="24"/>
      <c r="AG322" s="24"/>
      <c r="AH322" s="24"/>
      <c r="AI322" s="24"/>
      <c r="AJ322" s="25"/>
      <c r="AK322" s="24"/>
      <c r="AL322" s="26"/>
      <c r="AM322" s="24"/>
      <c r="AN322" s="27"/>
      <c r="AO322" s="28"/>
      <c r="AP322" s="24"/>
      <c r="AQ322" s="23"/>
    </row>
    <row r="323" spans="1:43" x14ac:dyDescent="0.25">
      <c r="A323" s="12">
        <v>336</v>
      </c>
      <c r="B323" s="13"/>
      <c r="C323" s="13"/>
      <c r="D323" s="13" t="str">
        <f t="shared" ref="D323:D386" si="6">IF(ISBLANK(A323),"-",A323&amp;"-"&amp;B323&amp;"-"&amp;C323)</f>
        <v>336--</v>
      </c>
      <c r="E323" s="13"/>
      <c r="F323" s="13"/>
      <c r="G323" s="13"/>
      <c r="H323" s="13"/>
      <c r="I323" s="8"/>
      <c r="J323" s="13" t="s">
        <v>42</v>
      </c>
      <c r="K323" s="14" t="str">
        <f>IFERROR(IF(COUNTA(I323:J323)&lt;&gt;2,"",IF(J323="P","Perpétuité",IF(ISTEXT(I323),LEFT(Tab_bdd[[#This Row],[Date de Début]],6)&amp;RIGHT(Tab_bdd[[#This Row],[Date de Début]],4)+Tab_bdd[[#This Row],[Durée]],DATE(YEAR(I323)+A323,MONTH(I323),DAY(I323)-1)))),"???")</f>
        <v/>
      </c>
      <c r="L323" s="13"/>
      <c r="M323" s="15"/>
      <c r="N323" s="16"/>
      <c r="O323" s="13" t="s">
        <v>101</v>
      </c>
      <c r="P32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336-336--------P--Annule le N° 43</v>
      </c>
      <c r="AB323" s="24"/>
      <c r="AC323" s="24"/>
      <c r="AD323" s="24"/>
      <c r="AE323" s="24"/>
      <c r="AF323" s="24"/>
      <c r="AG323" s="24"/>
      <c r="AH323" s="24"/>
      <c r="AI323" s="24"/>
      <c r="AJ323" s="25"/>
      <c r="AK323" s="24"/>
      <c r="AL323" s="26"/>
      <c r="AM323" s="24"/>
      <c r="AN323" s="27"/>
      <c r="AO323" s="28"/>
      <c r="AP323" s="24"/>
      <c r="AQ323" s="23"/>
    </row>
    <row r="324" spans="1:43" x14ac:dyDescent="0.25">
      <c r="A324" s="12">
        <v>337</v>
      </c>
      <c r="B324" s="13"/>
      <c r="C324" s="13"/>
      <c r="D324" s="13" t="str">
        <f t="shared" si="6"/>
        <v>337--</v>
      </c>
      <c r="E324" s="13"/>
      <c r="F324" s="13"/>
      <c r="G324" s="13"/>
      <c r="H324" s="13"/>
      <c r="I324" s="8"/>
      <c r="J324" s="13" t="s">
        <v>42</v>
      </c>
      <c r="K324" s="14" t="str">
        <f>IFERROR(IF(COUNTA(I324:J324)&lt;&gt;2,"",IF(J324="P","Perpétuité",IF(ISTEXT(I324),LEFT(Tab_bdd[[#This Row],[Date de Début]],6)&amp;RIGHT(Tab_bdd[[#This Row],[Date de Début]],4)+Tab_bdd[[#This Row],[Durée]],DATE(YEAR(I324)+A324,MONTH(I324),DAY(I324)-1)))),"???")</f>
        <v/>
      </c>
      <c r="L324" s="13"/>
      <c r="M324" s="15"/>
      <c r="N324" s="16"/>
      <c r="O324" s="13" t="s">
        <v>102</v>
      </c>
      <c r="P32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337-337--------P--cf d</v>
      </c>
      <c r="AB324" s="24"/>
      <c r="AC324" s="24"/>
      <c r="AD324" s="24"/>
      <c r="AE324" s="24"/>
      <c r="AF324" s="24"/>
      <c r="AG324" s="24"/>
      <c r="AH324" s="24"/>
      <c r="AI324" s="24"/>
      <c r="AJ324" s="25"/>
      <c r="AK324" s="24"/>
      <c r="AL324" s="26"/>
      <c r="AM324" s="24"/>
      <c r="AN324" s="27"/>
      <c r="AO324" s="28"/>
      <c r="AP324" s="24"/>
      <c r="AQ324" s="23"/>
    </row>
    <row r="325" spans="1:43" x14ac:dyDescent="0.25">
      <c r="A325" s="12">
        <v>338</v>
      </c>
      <c r="B325" s="13"/>
      <c r="C325" s="13"/>
      <c r="D325" s="13" t="str">
        <f t="shared" si="6"/>
        <v>338--</v>
      </c>
      <c r="E325" s="13"/>
      <c r="F325" s="13"/>
      <c r="G325" s="13"/>
      <c r="H325" s="13"/>
      <c r="I325" s="8"/>
      <c r="J325" s="13">
        <v>50</v>
      </c>
      <c r="K325" s="14" t="str">
        <f>IFERROR(IF(COUNTA(I325:J325)&lt;&gt;2,"",IF(J325="P","Perpétuité",IF(ISTEXT(I325),LEFT(Tab_bdd[[#This Row],[Date de Début]],6)&amp;RIGHT(Tab_bdd[[#This Row],[Date de Début]],4)+Tab_bdd[[#This Row],[Durée]],DATE(YEAR(I325)+A325,MONTH(I325),DAY(I325)-1)))),"???")</f>
        <v/>
      </c>
      <c r="L325" s="13"/>
      <c r="M325" s="15"/>
      <c r="N325" s="16"/>
      <c r="O325" s="13" t="s">
        <v>103</v>
      </c>
      <c r="P32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338-338--------50--cf dernière page</v>
      </c>
      <c r="AB325" s="24"/>
      <c r="AC325" s="24"/>
      <c r="AD325" s="24"/>
      <c r="AE325" s="24"/>
      <c r="AF325" s="24"/>
      <c r="AG325" s="24"/>
      <c r="AH325" s="24"/>
      <c r="AI325" s="24"/>
      <c r="AJ325" s="25"/>
      <c r="AK325" s="24"/>
      <c r="AL325" s="26"/>
      <c r="AM325" s="24"/>
      <c r="AN325" s="27"/>
      <c r="AO325" s="28"/>
      <c r="AP325" s="24"/>
      <c r="AQ325" s="23"/>
    </row>
    <row r="326" spans="1:43" x14ac:dyDescent="0.25">
      <c r="A326" s="12">
        <v>339</v>
      </c>
      <c r="B326" s="13"/>
      <c r="C326" s="13"/>
      <c r="D326" s="13" t="str">
        <f t="shared" si="6"/>
        <v>339--</v>
      </c>
      <c r="E326" s="13"/>
      <c r="F326" s="13"/>
      <c r="G326" s="13"/>
      <c r="H326" s="13"/>
      <c r="I326" s="8"/>
      <c r="J326" s="13">
        <v>50</v>
      </c>
      <c r="K326" s="14" t="str">
        <f>IFERROR(IF(COUNTA(I326:J326)&lt;&gt;2,"",IF(J326="P","Perpétuité",IF(ISTEXT(I326),LEFT(Tab_bdd[[#This Row],[Date de Début]],6)&amp;RIGHT(Tab_bdd[[#This Row],[Date de Début]],4)+Tab_bdd[[#This Row],[Durée]],DATE(YEAR(I326)+A326,MONTH(I326),DAY(I326)-1)))),"???")</f>
        <v/>
      </c>
      <c r="L326" s="13"/>
      <c r="M326" s="15"/>
      <c r="N326" s="16"/>
      <c r="O326" s="13" t="s">
        <v>104</v>
      </c>
      <c r="P32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339-339--------50--c</v>
      </c>
      <c r="AB326" s="24"/>
      <c r="AC326" s="24"/>
      <c r="AD326" s="24"/>
      <c r="AE326" s="24"/>
      <c r="AF326" s="24"/>
      <c r="AG326" s="24"/>
      <c r="AH326" s="24"/>
      <c r="AI326" s="24"/>
      <c r="AJ326" s="25"/>
      <c r="AK326" s="24"/>
      <c r="AL326" s="26"/>
      <c r="AM326" s="24"/>
      <c r="AN326" s="27"/>
      <c r="AO326" s="28"/>
      <c r="AP326" s="24"/>
      <c r="AQ326" s="23"/>
    </row>
    <row r="327" spans="1:43" x14ac:dyDescent="0.25">
      <c r="A327" s="12">
        <v>340</v>
      </c>
      <c r="B327" s="13"/>
      <c r="C327" s="13"/>
      <c r="D327" s="13" t="str">
        <f t="shared" si="6"/>
        <v>340--</v>
      </c>
      <c r="E327" s="13"/>
      <c r="F327" s="13"/>
      <c r="G327" s="13"/>
      <c r="H327" s="13"/>
      <c r="I327" s="8"/>
      <c r="J327" s="13">
        <v>50</v>
      </c>
      <c r="K327" s="14" t="str">
        <f>IFERROR(IF(COUNTA(I327:J327)&lt;&gt;2,"",IF(J327="P","Perpétuité",IF(ISTEXT(I327),LEFT(Tab_bdd[[#This Row],[Date de Début]],6)&amp;RIGHT(Tab_bdd[[#This Row],[Date de Début]],4)+Tab_bdd[[#This Row],[Durée]],DATE(YEAR(I327)+A327,MONTH(I327),DAY(I327)-1)))),"???")</f>
        <v/>
      </c>
      <c r="L327" s="13"/>
      <c r="M327" s="15"/>
      <c r="N327" s="16"/>
      <c r="O327" s="13"/>
      <c r="P32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340-340--------50--</v>
      </c>
      <c r="AB327" s="24"/>
      <c r="AC327" s="24"/>
      <c r="AD327" s="24"/>
      <c r="AE327" s="24"/>
      <c r="AF327" s="24"/>
      <c r="AG327" s="24"/>
      <c r="AH327" s="24"/>
      <c r="AI327" s="24"/>
      <c r="AJ327" s="25"/>
      <c r="AK327" s="24"/>
      <c r="AL327" s="26"/>
      <c r="AM327" s="24"/>
      <c r="AN327" s="27"/>
      <c r="AO327" s="28"/>
      <c r="AP327" s="24"/>
      <c r="AQ327" s="23"/>
    </row>
    <row r="328" spans="1:43" x14ac:dyDescent="0.25">
      <c r="A328" s="12">
        <v>341</v>
      </c>
      <c r="B328" s="13"/>
      <c r="C328" s="13"/>
      <c r="D328" s="13" t="str">
        <f t="shared" si="6"/>
        <v>341--</v>
      </c>
      <c r="E328" s="13"/>
      <c r="F328" s="13"/>
      <c r="G328" s="13"/>
      <c r="H328" s="13"/>
      <c r="I328" s="8"/>
      <c r="J328" s="13" t="s">
        <v>42</v>
      </c>
      <c r="K328" s="14" t="str">
        <f>IFERROR(IF(COUNTA(I328:J328)&lt;&gt;2,"",IF(J328="P","Perpétuité",IF(ISTEXT(I328),LEFT(Tab_bdd[[#This Row],[Date de Début]],6)&amp;RIGHT(Tab_bdd[[#This Row],[Date de Début]],4)+Tab_bdd[[#This Row],[Durée]],DATE(YEAR(I328)+A328,MONTH(I328),DAY(I328)-1)))),"???")</f>
        <v/>
      </c>
      <c r="L328" s="13"/>
      <c r="M328" s="15"/>
      <c r="N328" s="16"/>
      <c r="O328" s="13"/>
      <c r="P32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341-341--------P--</v>
      </c>
      <c r="AB328" s="24"/>
      <c r="AC328" s="24"/>
      <c r="AD328" s="24"/>
      <c r="AE328" s="24"/>
      <c r="AF328" s="24"/>
      <c r="AG328" s="24"/>
      <c r="AH328" s="24"/>
      <c r="AI328" s="24"/>
      <c r="AJ328" s="25"/>
      <c r="AK328" s="24"/>
      <c r="AL328" s="26"/>
      <c r="AM328" s="24"/>
      <c r="AN328" s="27"/>
      <c r="AO328" s="28"/>
      <c r="AP328" s="24"/>
      <c r="AQ328" s="23"/>
    </row>
    <row r="329" spans="1:43" x14ac:dyDescent="0.25">
      <c r="A329" s="12">
        <v>342</v>
      </c>
      <c r="B329" s="13"/>
      <c r="C329" s="13"/>
      <c r="D329" s="13" t="str">
        <f t="shared" si="6"/>
        <v>342--</v>
      </c>
      <c r="E329" s="13"/>
      <c r="F329" s="13"/>
      <c r="G329" s="13"/>
      <c r="H329" s="13"/>
      <c r="I329" s="8"/>
      <c r="J329" s="13">
        <v>50</v>
      </c>
      <c r="K329" s="14" t="str">
        <f>IFERROR(IF(COUNTA(I329:J329)&lt;&gt;2,"",IF(J329="P","Perpétuité",IF(ISTEXT(I329),LEFT(Tab_bdd[[#This Row],[Date de Début]],6)&amp;RIGHT(Tab_bdd[[#This Row],[Date de Début]],4)+Tab_bdd[[#This Row],[Durée]],DATE(YEAR(I329)+A329,MONTH(I329),DAY(I329)-1)))),"???")</f>
        <v/>
      </c>
      <c r="L329" s="13"/>
      <c r="M329" s="15"/>
      <c r="N329" s="16"/>
      <c r="O329" s="13"/>
      <c r="P32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342-342--------50--</v>
      </c>
      <c r="AB329" s="24"/>
      <c r="AC329" s="24"/>
      <c r="AD329" s="24"/>
      <c r="AE329" s="24"/>
      <c r="AF329" s="24"/>
      <c r="AG329" s="24"/>
      <c r="AH329" s="24"/>
      <c r="AI329" s="24"/>
      <c r="AJ329" s="25"/>
      <c r="AK329" s="24"/>
      <c r="AL329" s="26"/>
      <c r="AM329" s="24"/>
      <c r="AN329" s="27"/>
      <c r="AO329" s="28"/>
      <c r="AP329" s="24"/>
      <c r="AQ329" s="23"/>
    </row>
    <row r="330" spans="1:43" x14ac:dyDescent="0.25">
      <c r="A330" s="12">
        <v>343</v>
      </c>
      <c r="B330" s="13"/>
      <c r="C330" s="13"/>
      <c r="D330" s="13" t="str">
        <f t="shared" si="6"/>
        <v>343--</v>
      </c>
      <c r="E330" s="13"/>
      <c r="F330" s="13"/>
      <c r="G330" s="13"/>
      <c r="H330" s="13"/>
      <c r="I330" s="8"/>
      <c r="J330" s="13">
        <v>50</v>
      </c>
      <c r="K330" s="14" t="str">
        <f>IFERROR(IF(COUNTA(I330:J330)&lt;&gt;2,"",IF(J330="P","Perpétuité",IF(ISTEXT(I330),LEFT(Tab_bdd[[#This Row],[Date de Début]],6)&amp;RIGHT(Tab_bdd[[#This Row],[Date de Début]],4)+Tab_bdd[[#This Row],[Durée]],DATE(YEAR(I330)+A330,MONTH(I330),DAY(I330)-1)))),"???")</f>
        <v/>
      </c>
      <c r="L330" s="13"/>
      <c r="M330" s="15"/>
      <c r="N330" s="16"/>
      <c r="O330" s="13"/>
      <c r="P33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343-343--------50--</v>
      </c>
      <c r="AB330" s="24"/>
      <c r="AC330" s="24"/>
      <c r="AD330" s="24"/>
      <c r="AE330" s="24"/>
      <c r="AF330" s="24"/>
      <c r="AG330" s="24"/>
      <c r="AH330" s="24"/>
      <c r="AI330" s="24"/>
      <c r="AJ330" s="25"/>
      <c r="AK330" s="24"/>
      <c r="AL330" s="26"/>
      <c r="AM330" s="24"/>
      <c r="AN330" s="27"/>
      <c r="AO330" s="28"/>
      <c r="AP330" s="24"/>
      <c r="AQ330" s="23"/>
    </row>
    <row r="331" spans="1:43" x14ac:dyDescent="0.25">
      <c r="A331" s="12">
        <v>344</v>
      </c>
      <c r="B331" s="13"/>
      <c r="C331" s="13"/>
      <c r="D331" s="13" t="str">
        <f t="shared" si="6"/>
        <v>344--</v>
      </c>
      <c r="E331" s="13"/>
      <c r="F331" s="13"/>
      <c r="G331" s="13"/>
      <c r="H331" s="13"/>
      <c r="I331" s="8"/>
      <c r="J331" s="13">
        <v>50</v>
      </c>
      <c r="K331" s="14" t="str">
        <f>IFERROR(IF(COUNTA(I331:J331)&lt;&gt;2,"",IF(J331="P","Perpétuité",IF(ISTEXT(I331),LEFT(Tab_bdd[[#This Row],[Date de Début]],6)&amp;RIGHT(Tab_bdd[[#This Row],[Date de Début]],4)+Tab_bdd[[#This Row],[Durée]],DATE(YEAR(I331)+A331,MONTH(I331),DAY(I331)-1)))),"???")</f>
        <v/>
      </c>
      <c r="L331" s="13"/>
      <c r="M331" s="15"/>
      <c r="N331" s="16"/>
      <c r="O331" s="13"/>
      <c r="P33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344-344--------50--</v>
      </c>
      <c r="AB331" s="24"/>
      <c r="AC331" s="24"/>
      <c r="AD331" s="24"/>
      <c r="AE331" s="24"/>
      <c r="AF331" s="24"/>
      <c r="AG331" s="24"/>
      <c r="AH331" s="24"/>
      <c r="AI331" s="24"/>
      <c r="AJ331" s="25"/>
      <c r="AK331" s="24"/>
      <c r="AL331" s="26"/>
      <c r="AM331" s="24"/>
      <c r="AN331" s="27"/>
      <c r="AO331" s="28"/>
      <c r="AP331" s="24"/>
      <c r="AQ331" s="23"/>
    </row>
    <row r="332" spans="1:43" x14ac:dyDescent="0.25">
      <c r="A332" s="12">
        <v>345</v>
      </c>
      <c r="B332" s="13"/>
      <c r="C332" s="13"/>
      <c r="D332" s="13" t="str">
        <f t="shared" si="6"/>
        <v>345--</v>
      </c>
      <c r="E332" s="13"/>
      <c r="F332" s="13"/>
      <c r="G332" s="13"/>
      <c r="H332" s="13"/>
      <c r="I332" s="8"/>
      <c r="J332" s="13">
        <v>50</v>
      </c>
      <c r="K332" s="14" t="str">
        <f>IFERROR(IF(COUNTA(I332:J332)&lt;&gt;2,"",IF(J332="P","Perpétuité",IF(ISTEXT(I332),LEFT(Tab_bdd[[#This Row],[Date de Début]],6)&amp;RIGHT(Tab_bdd[[#This Row],[Date de Début]],4)+Tab_bdd[[#This Row],[Durée]],DATE(YEAR(I332)+A332,MONTH(I332),DAY(I332)-1)))),"???")</f>
        <v/>
      </c>
      <c r="L332" s="13"/>
      <c r="M332" s="15"/>
      <c r="N332" s="16"/>
      <c r="O332" s="13" t="s">
        <v>105</v>
      </c>
      <c r="P33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345-345--------50--Remplacé par le N°360</v>
      </c>
      <c r="AB332" s="24"/>
      <c r="AC332" s="24"/>
      <c r="AD332" s="24"/>
      <c r="AE332" s="24"/>
      <c r="AF332" s="24"/>
      <c r="AG332" s="24"/>
      <c r="AH332" s="24"/>
      <c r="AI332" s="24"/>
      <c r="AJ332" s="25"/>
      <c r="AK332" s="24"/>
      <c r="AL332" s="26"/>
      <c r="AM332" s="24"/>
      <c r="AN332" s="27"/>
      <c r="AO332" s="28"/>
      <c r="AP332" s="24"/>
      <c r="AQ332" s="23"/>
    </row>
    <row r="333" spans="1:43" x14ac:dyDescent="0.25">
      <c r="A333" s="12">
        <v>346</v>
      </c>
      <c r="B333" s="13"/>
      <c r="C333" s="13"/>
      <c r="D333" s="13" t="str">
        <f t="shared" si="6"/>
        <v>346--</v>
      </c>
      <c r="E333" s="13"/>
      <c r="F333" s="13"/>
      <c r="G333" s="13"/>
      <c r="H333" s="13"/>
      <c r="I333" s="8"/>
      <c r="J333" s="13">
        <v>50</v>
      </c>
      <c r="K333" s="14" t="str">
        <f>IFERROR(IF(COUNTA(I333:J333)&lt;&gt;2,"",IF(J333="P","Perpétuité",IF(ISTEXT(I333),LEFT(Tab_bdd[[#This Row],[Date de Début]],6)&amp;RIGHT(Tab_bdd[[#This Row],[Date de Début]],4)+Tab_bdd[[#This Row],[Durée]],DATE(YEAR(I333)+A333,MONTH(I333),DAY(I333)-1)))),"???")</f>
        <v/>
      </c>
      <c r="L333" s="13"/>
      <c r="M333" s="15"/>
      <c r="N333" s="16"/>
      <c r="O333" s="13"/>
      <c r="P33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346-346--------50--</v>
      </c>
      <c r="AB333" s="24"/>
      <c r="AC333" s="24"/>
      <c r="AD333" s="24"/>
      <c r="AE333" s="24"/>
      <c r="AF333" s="24"/>
      <c r="AG333" s="24"/>
      <c r="AH333" s="24"/>
      <c r="AI333" s="24"/>
      <c r="AJ333" s="25"/>
      <c r="AK333" s="24"/>
      <c r="AL333" s="26"/>
      <c r="AM333" s="24"/>
      <c r="AN333" s="27"/>
      <c r="AO333" s="28"/>
      <c r="AP333" s="24"/>
      <c r="AQ333" s="23"/>
    </row>
    <row r="334" spans="1:43" x14ac:dyDescent="0.25">
      <c r="A334" s="12">
        <v>347</v>
      </c>
      <c r="B334" s="13"/>
      <c r="C334" s="13"/>
      <c r="D334" s="13" t="str">
        <f t="shared" si="6"/>
        <v>347--</v>
      </c>
      <c r="E334" s="13"/>
      <c r="F334" s="13"/>
      <c r="G334" s="13"/>
      <c r="H334" s="13"/>
      <c r="I334" s="8"/>
      <c r="J334" s="13" t="s">
        <v>42</v>
      </c>
      <c r="K334" s="14" t="str">
        <f>IFERROR(IF(COUNTA(I334:J334)&lt;&gt;2,"",IF(J334="P","Perpétuité",IF(ISTEXT(I334),LEFT(Tab_bdd[[#This Row],[Date de Début]],6)&amp;RIGHT(Tab_bdd[[#This Row],[Date de Début]],4)+Tab_bdd[[#This Row],[Durée]],DATE(YEAR(I334)+A334,MONTH(I334),DAY(I334)-1)))),"???")</f>
        <v/>
      </c>
      <c r="L334" s="13"/>
      <c r="M334" s="15"/>
      <c r="N334" s="16"/>
      <c r="O334" s="13"/>
      <c r="P33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347-347--------P--</v>
      </c>
      <c r="AB334" s="24"/>
      <c r="AC334" s="24"/>
      <c r="AD334" s="24"/>
      <c r="AE334" s="24"/>
      <c r="AF334" s="24"/>
      <c r="AG334" s="24"/>
      <c r="AH334" s="24"/>
      <c r="AI334" s="24"/>
      <c r="AJ334" s="25"/>
      <c r="AK334" s="24"/>
      <c r="AL334" s="26"/>
      <c r="AM334" s="24"/>
      <c r="AN334" s="27"/>
      <c r="AO334" s="28"/>
      <c r="AP334" s="24"/>
      <c r="AQ334" s="23"/>
    </row>
    <row r="335" spans="1:43" x14ac:dyDescent="0.25">
      <c r="A335" s="12">
        <v>348</v>
      </c>
      <c r="B335" s="13"/>
      <c r="C335" s="13"/>
      <c r="D335" s="13" t="str">
        <f t="shared" si="6"/>
        <v>348--</v>
      </c>
      <c r="E335" s="13"/>
      <c r="F335" s="13"/>
      <c r="G335" s="13"/>
      <c r="H335" s="13"/>
      <c r="I335" s="8"/>
      <c r="J335" s="13" t="s">
        <v>42</v>
      </c>
      <c r="K335" s="14" t="str">
        <f>IFERROR(IF(COUNTA(I335:J335)&lt;&gt;2,"",IF(J335="P","Perpétuité",IF(ISTEXT(I335),LEFT(Tab_bdd[[#This Row],[Date de Début]],6)&amp;RIGHT(Tab_bdd[[#This Row],[Date de Début]],4)+Tab_bdd[[#This Row],[Durée]],DATE(YEAR(I335)+A335,MONTH(I335),DAY(I335)-1)))),"???")</f>
        <v/>
      </c>
      <c r="L335" s="13"/>
      <c r="M335" s="15"/>
      <c r="N335" s="16"/>
      <c r="O335" s="13"/>
      <c r="P33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348-348--------P--</v>
      </c>
      <c r="AB335" s="24"/>
      <c r="AC335" s="24"/>
      <c r="AD335" s="24"/>
      <c r="AE335" s="24"/>
      <c r="AF335" s="24"/>
      <c r="AG335" s="24"/>
      <c r="AH335" s="24"/>
      <c r="AI335" s="24"/>
      <c r="AJ335" s="25"/>
      <c r="AK335" s="24"/>
      <c r="AL335" s="26"/>
      <c r="AM335" s="24"/>
      <c r="AN335" s="27"/>
      <c r="AO335" s="28"/>
      <c r="AP335" s="24"/>
      <c r="AQ335" s="23"/>
    </row>
    <row r="336" spans="1:43" x14ac:dyDescent="0.25">
      <c r="A336" s="12">
        <v>349</v>
      </c>
      <c r="B336" s="13"/>
      <c r="C336" s="13"/>
      <c r="D336" s="13" t="str">
        <f t="shared" si="6"/>
        <v>349--</v>
      </c>
      <c r="E336" s="13"/>
      <c r="F336" s="13"/>
      <c r="G336" s="13"/>
      <c r="H336" s="13"/>
      <c r="I336" s="8"/>
      <c r="J336" s="13">
        <v>30</v>
      </c>
      <c r="K336" s="14" t="str">
        <f>IFERROR(IF(COUNTA(I336:J336)&lt;&gt;2,"",IF(J336="P","Perpétuité",IF(ISTEXT(I336),LEFT(Tab_bdd[[#This Row],[Date de Début]],6)&amp;RIGHT(Tab_bdd[[#This Row],[Date de Début]],4)+Tab_bdd[[#This Row],[Durée]],DATE(YEAR(I336)+A336,MONTH(I336),DAY(I336)-1)))),"???")</f>
        <v/>
      </c>
      <c r="L336" s="13"/>
      <c r="M336" s="15"/>
      <c r="N336" s="16"/>
      <c r="O336" s="13" t="s">
        <v>106</v>
      </c>
      <c r="P33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349-349--------30--Renouvelée le 26 Avril 2007</v>
      </c>
      <c r="AB336" s="24"/>
      <c r="AC336" s="24"/>
      <c r="AD336" s="24"/>
      <c r="AE336" s="24"/>
      <c r="AF336" s="24"/>
      <c r="AG336" s="24"/>
      <c r="AH336" s="24"/>
      <c r="AI336" s="24"/>
      <c r="AJ336" s="25"/>
      <c r="AK336" s="24"/>
      <c r="AL336" s="26"/>
      <c r="AM336" s="24"/>
      <c r="AN336" s="27"/>
      <c r="AO336" s="28"/>
      <c r="AP336" s="24"/>
      <c r="AQ336" s="23"/>
    </row>
    <row r="337" spans="1:43" x14ac:dyDescent="0.25">
      <c r="A337" s="12">
        <v>350</v>
      </c>
      <c r="B337" s="13"/>
      <c r="C337" s="13"/>
      <c r="D337" s="13" t="str">
        <f t="shared" si="6"/>
        <v>350--</v>
      </c>
      <c r="E337" s="13"/>
      <c r="F337" s="13"/>
      <c r="G337" s="13"/>
      <c r="H337" s="13"/>
      <c r="I337" s="8"/>
      <c r="J337" s="13">
        <v>30</v>
      </c>
      <c r="K337" s="14" t="str">
        <f>IFERROR(IF(COUNTA(I337:J337)&lt;&gt;2,"",IF(J337="P","Perpétuité",IF(ISTEXT(I337),LEFT(Tab_bdd[[#This Row],[Date de Début]],6)&amp;RIGHT(Tab_bdd[[#This Row],[Date de Début]],4)+Tab_bdd[[#This Row],[Durée]],DATE(YEAR(I337)+A337,MONTH(I337),DAY(I337)-1)))),"???")</f>
        <v/>
      </c>
      <c r="L337" s="13"/>
      <c r="M337" s="15"/>
      <c r="N337" s="16"/>
      <c r="O337" s="13"/>
      <c r="P33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350-350--------30--</v>
      </c>
      <c r="AB337" s="24"/>
      <c r="AC337" s="24"/>
      <c r="AD337" s="24"/>
      <c r="AE337" s="24"/>
      <c r="AF337" s="24"/>
      <c r="AG337" s="24"/>
      <c r="AH337" s="24"/>
      <c r="AI337" s="24"/>
      <c r="AJ337" s="25"/>
      <c r="AK337" s="24"/>
      <c r="AL337" s="26"/>
      <c r="AM337" s="24"/>
      <c r="AN337" s="27"/>
      <c r="AO337" s="28"/>
      <c r="AP337" s="24"/>
      <c r="AQ337" s="23"/>
    </row>
    <row r="338" spans="1:43" x14ac:dyDescent="0.25">
      <c r="A338" s="12">
        <v>351</v>
      </c>
      <c r="B338" s="13"/>
      <c r="C338" s="13"/>
      <c r="D338" s="13" t="str">
        <f t="shared" si="6"/>
        <v>351--</v>
      </c>
      <c r="E338" s="13"/>
      <c r="F338" s="13"/>
      <c r="G338" s="13"/>
      <c r="H338" s="13"/>
      <c r="I338" s="8"/>
      <c r="J338" s="13">
        <v>30</v>
      </c>
      <c r="K338" s="14" t="str">
        <f>IFERROR(IF(COUNTA(I338:J338)&lt;&gt;2,"",IF(J338="P","Perpétuité",IF(ISTEXT(I338),LEFT(Tab_bdd[[#This Row],[Date de Début]],6)&amp;RIGHT(Tab_bdd[[#This Row],[Date de Début]],4)+Tab_bdd[[#This Row],[Durée]],DATE(YEAR(I338)+A338,MONTH(I338),DAY(I338)-1)))),"???")</f>
        <v/>
      </c>
      <c r="L338" s="13"/>
      <c r="M338" s="15"/>
      <c r="N338" s="16"/>
      <c r="O338" s="13" t="s">
        <v>107</v>
      </c>
      <c r="P33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351-351--------30--Renouvelée le 23 Mai 2007</v>
      </c>
      <c r="AB338" s="24"/>
      <c r="AC338" s="24"/>
      <c r="AD338" s="24"/>
      <c r="AE338" s="24"/>
      <c r="AF338" s="24"/>
      <c r="AG338" s="24"/>
      <c r="AH338" s="24"/>
      <c r="AI338" s="24"/>
      <c r="AJ338" s="25"/>
      <c r="AK338" s="24"/>
      <c r="AL338" s="26"/>
      <c r="AM338" s="24"/>
      <c r="AN338" s="27"/>
      <c r="AO338" s="28"/>
      <c r="AP338" s="24"/>
      <c r="AQ338" s="23"/>
    </row>
    <row r="339" spans="1:43" x14ac:dyDescent="0.25">
      <c r="A339" s="12">
        <v>352</v>
      </c>
      <c r="B339" s="13"/>
      <c r="C339" s="13"/>
      <c r="D339" s="13" t="str">
        <f t="shared" si="6"/>
        <v>352--</v>
      </c>
      <c r="E339" s="13"/>
      <c r="F339" s="13"/>
      <c r="G339" s="13"/>
      <c r="H339" s="13"/>
      <c r="I339" s="8"/>
      <c r="J339" s="13">
        <v>50</v>
      </c>
      <c r="K339" s="14" t="str">
        <f>IFERROR(IF(COUNTA(I339:J339)&lt;&gt;2,"",IF(J339="P","Perpétuité",IF(ISTEXT(I339),LEFT(Tab_bdd[[#This Row],[Date de Début]],6)&amp;RIGHT(Tab_bdd[[#This Row],[Date de Début]],4)+Tab_bdd[[#This Row],[Durée]],DATE(YEAR(I339)+A339,MONTH(I339),DAY(I339)-1)))),"???")</f>
        <v/>
      </c>
      <c r="L339" s="13"/>
      <c r="M339" s="15"/>
      <c r="N339" s="16"/>
      <c r="O339" s="13" t="s">
        <v>108</v>
      </c>
      <c r="P33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352-352--------50--Carré père de Mr Carré née Baudrie </v>
      </c>
      <c r="AB339" s="24"/>
      <c r="AC339" s="24"/>
      <c r="AD339" s="24"/>
      <c r="AE339" s="24"/>
      <c r="AF339" s="24"/>
      <c r="AG339" s="24"/>
      <c r="AH339" s="24"/>
      <c r="AI339" s="24"/>
      <c r="AJ339" s="25"/>
      <c r="AK339" s="24"/>
      <c r="AL339" s="26"/>
      <c r="AM339" s="24"/>
      <c r="AN339" s="27"/>
      <c r="AO339" s="28"/>
      <c r="AP339" s="24"/>
      <c r="AQ339" s="23"/>
    </row>
    <row r="340" spans="1:43" x14ac:dyDescent="0.25">
      <c r="A340" s="12">
        <v>353</v>
      </c>
      <c r="B340" s="13"/>
      <c r="C340" s="13"/>
      <c r="D340" s="13" t="str">
        <f t="shared" si="6"/>
        <v>353--</v>
      </c>
      <c r="E340" s="13"/>
      <c r="F340" s="13"/>
      <c r="G340" s="13"/>
      <c r="H340" s="13"/>
      <c r="I340" s="8"/>
      <c r="J340" s="13">
        <v>50</v>
      </c>
      <c r="K340" s="14" t="str">
        <f>IFERROR(IF(COUNTA(I340:J340)&lt;&gt;2,"",IF(J340="P","Perpétuité",IF(ISTEXT(I340),LEFT(Tab_bdd[[#This Row],[Date de Début]],6)&amp;RIGHT(Tab_bdd[[#This Row],[Date de Début]],4)+Tab_bdd[[#This Row],[Durée]],DATE(YEAR(I340)+A340,MONTH(I340),DAY(I340)-1)))),"???")</f>
        <v/>
      </c>
      <c r="L340" s="13"/>
      <c r="M340" s="15"/>
      <c r="N340" s="16"/>
      <c r="O340" s="13" t="s">
        <v>109</v>
      </c>
      <c r="P34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353-353--------50--Parents de Mr Carré Roger</v>
      </c>
      <c r="AB340" s="24"/>
      <c r="AC340" s="24"/>
      <c r="AD340" s="24"/>
      <c r="AE340" s="24"/>
      <c r="AF340" s="24"/>
      <c r="AG340" s="24"/>
      <c r="AH340" s="24"/>
      <c r="AI340" s="24"/>
      <c r="AJ340" s="25"/>
      <c r="AK340" s="24"/>
      <c r="AL340" s="26"/>
      <c r="AM340" s="24"/>
      <c r="AN340" s="27"/>
      <c r="AO340" s="28"/>
      <c r="AP340" s="24"/>
      <c r="AQ340" s="23"/>
    </row>
    <row r="341" spans="1:43" x14ac:dyDescent="0.25">
      <c r="A341" s="12">
        <v>354</v>
      </c>
      <c r="B341" s="13"/>
      <c r="C341" s="13"/>
      <c r="D341" s="13" t="str">
        <f t="shared" si="6"/>
        <v>354--</v>
      </c>
      <c r="E341" s="13"/>
      <c r="F341" s="13"/>
      <c r="G341" s="13"/>
      <c r="H341" s="13"/>
      <c r="I341" s="8"/>
      <c r="J341" s="13" t="s">
        <v>42</v>
      </c>
      <c r="K341" s="14" t="str">
        <f>IFERROR(IF(COUNTA(I341:J341)&lt;&gt;2,"",IF(J341="P","Perpétuité",IF(ISTEXT(I341),LEFT(Tab_bdd[[#This Row],[Date de Début]],6)&amp;RIGHT(Tab_bdd[[#This Row],[Date de Début]],4)+Tab_bdd[[#This Row],[Durée]],DATE(YEAR(I341)+A341,MONTH(I341),DAY(I341)-1)))),"???")</f>
        <v/>
      </c>
      <c r="L341" s="13"/>
      <c r="M341" s="15"/>
      <c r="N341" s="16"/>
      <c r="O341" s="13"/>
      <c r="P34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354-354--------P--</v>
      </c>
      <c r="AB341" s="24"/>
      <c r="AC341" s="24"/>
      <c r="AD341" s="24"/>
      <c r="AE341" s="24"/>
      <c r="AF341" s="24"/>
      <c r="AG341" s="24"/>
      <c r="AH341" s="24"/>
      <c r="AI341" s="24"/>
      <c r="AJ341" s="25"/>
      <c r="AK341" s="24"/>
      <c r="AL341" s="26"/>
      <c r="AM341" s="24"/>
      <c r="AN341" s="27"/>
      <c r="AO341" s="28"/>
      <c r="AP341" s="24"/>
      <c r="AQ341" s="23"/>
    </row>
    <row r="342" spans="1:43" x14ac:dyDescent="0.25">
      <c r="A342" s="12">
        <v>355</v>
      </c>
      <c r="B342" s="13"/>
      <c r="C342" s="13"/>
      <c r="D342" s="13" t="str">
        <f t="shared" si="6"/>
        <v>355--</v>
      </c>
      <c r="E342" s="13"/>
      <c r="F342" s="13"/>
      <c r="G342" s="13"/>
      <c r="H342" s="13"/>
      <c r="I342" s="8"/>
      <c r="J342" s="13" t="s">
        <v>42</v>
      </c>
      <c r="K342" s="14" t="str">
        <f>IFERROR(IF(COUNTA(I342:J342)&lt;&gt;2,"",IF(J342="P","Perpétuité",IF(ISTEXT(I342),LEFT(Tab_bdd[[#This Row],[Date de Début]],6)&amp;RIGHT(Tab_bdd[[#This Row],[Date de Début]],4)+Tab_bdd[[#This Row],[Durée]],DATE(YEAR(I342)+A342,MONTH(I342),DAY(I342)-1)))),"???")</f>
        <v/>
      </c>
      <c r="L342" s="13"/>
      <c r="M342" s="15"/>
      <c r="N342" s="16"/>
      <c r="O342" s="13"/>
      <c r="P34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355-355--------P--</v>
      </c>
      <c r="AB342" s="24"/>
      <c r="AC342" s="24"/>
      <c r="AD342" s="24"/>
      <c r="AE342" s="24"/>
      <c r="AF342" s="24"/>
      <c r="AG342" s="24"/>
      <c r="AH342" s="24"/>
      <c r="AI342" s="24"/>
      <c r="AJ342" s="25"/>
      <c r="AK342" s="24"/>
      <c r="AL342" s="26"/>
      <c r="AM342" s="24"/>
      <c r="AN342" s="27"/>
      <c r="AO342" s="28"/>
      <c r="AP342" s="24"/>
      <c r="AQ342" s="23"/>
    </row>
    <row r="343" spans="1:43" x14ac:dyDescent="0.25">
      <c r="A343" s="12">
        <v>356</v>
      </c>
      <c r="B343" s="13"/>
      <c r="C343" s="13"/>
      <c r="D343" s="13" t="str">
        <f t="shared" si="6"/>
        <v>356--</v>
      </c>
      <c r="E343" s="13"/>
      <c r="F343" s="13"/>
      <c r="G343" s="13"/>
      <c r="H343" s="13"/>
      <c r="I343" s="8"/>
      <c r="J343" s="13" t="s">
        <v>42</v>
      </c>
      <c r="K343" s="14" t="str">
        <f>IFERROR(IF(COUNTA(I343:J343)&lt;&gt;2,"",IF(J343="P","Perpétuité",IF(ISTEXT(I343),LEFT(Tab_bdd[[#This Row],[Date de Début]],6)&amp;RIGHT(Tab_bdd[[#This Row],[Date de Début]],4)+Tab_bdd[[#This Row],[Durée]],DATE(YEAR(I343)+A343,MONTH(I343),DAY(I343)-1)))),"???")</f>
        <v/>
      </c>
      <c r="L343" s="13"/>
      <c r="M343" s="15"/>
      <c r="N343" s="16"/>
      <c r="O343" s="13"/>
      <c r="P34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356-356--------P--</v>
      </c>
      <c r="AB343" s="24"/>
      <c r="AC343" s="24"/>
      <c r="AD343" s="24"/>
      <c r="AE343" s="24"/>
      <c r="AF343" s="24"/>
      <c r="AG343" s="24"/>
      <c r="AH343" s="24"/>
      <c r="AI343" s="24"/>
      <c r="AJ343" s="25"/>
      <c r="AK343" s="24"/>
      <c r="AL343" s="26"/>
      <c r="AM343" s="24"/>
      <c r="AN343" s="27"/>
      <c r="AO343" s="28"/>
      <c r="AP343" s="24"/>
      <c r="AQ343" s="23"/>
    </row>
    <row r="344" spans="1:43" x14ac:dyDescent="0.25">
      <c r="A344" s="12">
        <v>357</v>
      </c>
      <c r="B344" s="13"/>
      <c r="C344" s="13"/>
      <c r="D344" s="13" t="str">
        <f t="shared" si="6"/>
        <v>357--</v>
      </c>
      <c r="E344" s="13"/>
      <c r="F344" s="13"/>
      <c r="G344" s="13"/>
      <c r="H344" s="13"/>
      <c r="I344" s="8"/>
      <c r="J344" s="13" t="s">
        <v>42</v>
      </c>
      <c r="K344" s="14" t="str">
        <f>IFERROR(IF(COUNTA(I344:J344)&lt;&gt;2,"",IF(J344="P","Perpétuité",IF(ISTEXT(I344),LEFT(Tab_bdd[[#This Row],[Date de Début]],6)&amp;RIGHT(Tab_bdd[[#This Row],[Date de Début]],4)+Tab_bdd[[#This Row],[Durée]],DATE(YEAR(I344)+A344,MONTH(I344),DAY(I344)-1)))),"???")</f>
        <v/>
      </c>
      <c r="L344" s="13"/>
      <c r="M344" s="15"/>
      <c r="N344" s="16"/>
      <c r="O344" s="13"/>
      <c r="P34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357-357--------P--</v>
      </c>
      <c r="AB344" s="24"/>
      <c r="AC344" s="24"/>
      <c r="AD344" s="24"/>
      <c r="AE344" s="24"/>
      <c r="AF344" s="24"/>
      <c r="AG344" s="24"/>
      <c r="AH344" s="24"/>
      <c r="AI344" s="24"/>
      <c r="AJ344" s="25"/>
      <c r="AK344" s="24"/>
      <c r="AL344" s="26"/>
      <c r="AM344" s="24"/>
      <c r="AN344" s="27"/>
      <c r="AO344" s="28"/>
      <c r="AP344" s="24"/>
      <c r="AQ344" s="23"/>
    </row>
    <row r="345" spans="1:43" x14ac:dyDescent="0.25">
      <c r="A345" s="12">
        <v>358</v>
      </c>
      <c r="B345" s="13"/>
      <c r="C345" s="13"/>
      <c r="D345" s="13" t="str">
        <f t="shared" si="6"/>
        <v>358--</v>
      </c>
      <c r="E345" s="13"/>
      <c r="F345" s="13"/>
      <c r="G345" s="13"/>
      <c r="H345" s="13"/>
      <c r="I345" s="8"/>
      <c r="J345" s="13" t="s">
        <v>42</v>
      </c>
      <c r="K345" s="14" t="str">
        <f>IFERROR(IF(COUNTA(I345:J345)&lt;&gt;2,"",IF(J345="P","Perpétuité",IF(ISTEXT(I345),LEFT(Tab_bdd[[#This Row],[Date de Début]],6)&amp;RIGHT(Tab_bdd[[#This Row],[Date de Début]],4)+Tab_bdd[[#This Row],[Durée]],DATE(YEAR(I345)+A345,MONTH(I345),DAY(I345)-1)))),"???")</f>
        <v/>
      </c>
      <c r="L345" s="13"/>
      <c r="M345" s="15"/>
      <c r="N345" s="16"/>
      <c r="O345" s="13"/>
      <c r="P34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358-358--------P--</v>
      </c>
      <c r="AB345" s="24"/>
      <c r="AC345" s="24"/>
      <c r="AD345" s="24"/>
      <c r="AE345" s="24"/>
      <c r="AF345" s="24"/>
      <c r="AG345" s="24"/>
      <c r="AH345" s="24"/>
      <c r="AI345" s="24"/>
      <c r="AJ345" s="25"/>
      <c r="AK345" s="24"/>
      <c r="AL345" s="26"/>
      <c r="AM345" s="24"/>
      <c r="AN345" s="27"/>
      <c r="AO345" s="28"/>
      <c r="AP345" s="24"/>
      <c r="AQ345" s="23"/>
    </row>
    <row r="346" spans="1:43" x14ac:dyDescent="0.25">
      <c r="A346" s="12">
        <v>359</v>
      </c>
      <c r="B346" s="13"/>
      <c r="C346" s="13"/>
      <c r="D346" s="13" t="str">
        <f t="shared" si="6"/>
        <v>359--</v>
      </c>
      <c r="E346" s="13"/>
      <c r="F346" s="13"/>
      <c r="G346" s="13"/>
      <c r="H346" s="13"/>
      <c r="I346" s="8"/>
      <c r="J346" s="13">
        <v>50</v>
      </c>
      <c r="K346" s="14" t="str">
        <f>IFERROR(IF(COUNTA(I346:J346)&lt;&gt;2,"",IF(J346="P","Perpétuité",IF(ISTEXT(I346),LEFT(Tab_bdd[[#This Row],[Date de Début]],6)&amp;RIGHT(Tab_bdd[[#This Row],[Date de Début]],4)+Tab_bdd[[#This Row],[Durée]],DATE(YEAR(I346)+A346,MONTH(I346),DAY(I346)-1)))),"???")</f>
        <v/>
      </c>
      <c r="L346" s="13"/>
      <c r="M346" s="15"/>
      <c r="N346" s="16"/>
      <c r="O346" s="13"/>
      <c r="P34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359-359--------50--</v>
      </c>
      <c r="AB346" s="24"/>
      <c r="AC346" s="24"/>
      <c r="AD346" s="24"/>
      <c r="AE346" s="24"/>
      <c r="AF346" s="24"/>
      <c r="AG346" s="24"/>
      <c r="AH346" s="24"/>
      <c r="AI346" s="24"/>
      <c r="AJ346" s="25"/>
      <c r="AK346" s="24"/>
      <c r="AL346" s="26"/>
      <c r="AM346" s="24"/>
      <c r="AN346" s="27"/>
      <c r="AO346" s="28"/>
      <c r="AP346" s="24"/>
      <c r="AQ346" s="23"/>
    </row>
    <row r="347" spans="1:43" x14ac:dyDescent="0.25">
      <c r="A347" s="12">
        <v>360</v>
      </c>
      <c r="B347" s="13"/>
      <c r="C347" s="13"/>
      <c r="D347" s="13" t="str">
        <f t="shared" si="6"/>
        <v>360--</v>
      </c>
      <c r="E347" s="13"/>
      <c r="F347" s="13"/>
      <c r="G347" s="13"/>
      <c r="H347" s="13"/>
      <c r="I347" s="8"/>
      <c r="J347" s="13" t="s">
        <v>42</v>
      </c>
      <c r="K347" s="14" t="str">
        <f>IFERROR(IF(COUNTA(I347:J347)&lt;&gt;2,"",IF(J347="P","Perpétuité",IF(ISTEXT(I347),LEFT(Tab_bdd[[#This Row],[Date de Début]],6)&amp;RIGHT(Tab_bdd[[#This Row],[Date de Début]],4)+Tab_bdd[[#This Row],[Durée]],DATE(YEAR(I347)+A347,MONTH(I347),DAY(I347)-1)))),"???")</f>
        <v/>
      </c>
      <c r="L347" s="13"/>
      <c r="M347" s="15"/>
      <c r="N347" s="16"/>
      <c r="O347" s="13" t="s">
        <v>110</v>
      </c>
      <c r="P34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360-360--------P--Annule le N° 345</v>
      </c>
      <c r="AB347" s="24"/>
      <c r="AC347" s="24"/>
      <c r="AD347" s="24"/>
      <c r="AE347" s="24"/>
      <c r="AF347" s="24"/>
      <c r="AG347" s="24"/>
      <c r="AH347" s="24"/>
      <c r="AI347" s="24"/>
      <c r="AJ347" s="25"/>
      <c r="AK347" s="24"/>
      <c r="AL347" s="26"/>
      <c r="AM347" s="24"/>
      <c r="AN347" s="27"/>
      <c r="AO347" s="28"/>
      <c r="AP347" s="24"/>
      <c r="AQ347" s="23"/>
    </row>
    <row r="348" spans="1:43" x14ac:dyDescent="0.25">
      <c r="A348" s="12">
        <v>361</v>
      </c>
      <c r="B348" s="13"/>
      <c r="C348" s="13"/>
      <c r="D348" s="13" t="str">
        <f t="shared" si="6"/>
        <v>361--</v>
      </c>
      <c r="E348" s="13"/>
      <c r="F348" s="13"/>
      <c r="G348" s="13"/>
      <c r="H348" s="13"/>
      <c r="I348" s="8"/>
      <c r="J348" s="13" t="s">
        <v>42</v>
      </c>
      <c r="K348" s="14" t="str">
        <f>IFERROR(IF(COUNTA(I348:J348)&lt;&gt;2,"",IF(J348="P","Perpétuité",IF(ISTEXT(I348),LEFT(Tab_bdd[[#This Row],[Date de Début]],6)&amp;RIGHT(Tab_bdd[[#This Row],[Date de Début]],4)+Tab_bdd[[#This Row],[Durée]],DATE(YEAR(I348)+A348,MONTH(I348),DAY(I348)-1)))),"???")</f>
        <v/>
      </c>
      <c r="L348" s="13"/>
      <c r="M348" s="15"/>
      <c r="N348" s="16"/>
      <c r="O348" s="13"/>
      <c r="P34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361-361--------P--</v>
      </c>
      <c r="AB348" s="24"/>
      <c r="AC348" s="24"/>
      <c r="AD348" s="24"/>
      <c r="AE348" s="24"/>
      <c r="AF348" s="24"/>
      <c r="AG348" s="24"/>
      <c r="AH348" s="24"/>
      <c r="AI348" s="24"/>
      <c r="AJ348" s="25"/>
      <c r="AK348" s="24"/>
      <c r="AL348" s="26"/>
      <c r="AM348" s="24"/>
      <c r="AN348" s="27"/>
      <c r="AO348" s="28"/>
      <c r="AP348" s="24"/>
      <c r="AQ348" s="23"/>
    </row>
    <row r="349" spans="1:43" x14ac:dyDescent="0.25">
      <c r="A349" s="12">
        <v>362</v>
      </c>
      <c r="B349" s="13"/>
      <c r="C349" s="13"/>
      <c r="D349" s="13" t="str">
        <f t="shared" si="6"/>
        <v>362--</v>
      </c>
      <c r="E349" s="13"/>
      <c r="F349" s="13"/>
      <c r="G349" s="13"/>
      <c r="H349" s="13"/>
      <c r="I349" s="8"/>
      <c r="J349" s="13">
        <v>50</v>
      </c>
      <c r="K349" s="14" t="str">
        <f>IFERROR(IF(COUNTA(I349:J349)&lt;&gt;2,"",IF(J349="P","Perpétuité",IF(ISTEXT(I349),LEFT(Tab_bdd[[#This Row],[Date de Début]],6)&amp;RIGHT(Tab_bdd[[#This Row],[Date de Début]],4)+Tab_bdd[[#This Row],[Durée]],DATE(YEAR(I349)+A349,MONTH(I349),DAY(I349)-1)))),"???")</f>
        <v/>
      </c>
      <c r="L349" s="13"/>
      <c r="M349" s="15"/>
      <c r="N349" s="16"/>
      <c r="O349" s="13"/>
      <c r="P34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362-362--------50--</v>
      </c>
      <c r="AB349" s="24"/>
      <c r="AC349" s="24"/>
      <c r="AD349" s="24"/>
      <c r="AE349" s="24"/>
      <c r="AF349" s="24"/>
      <c r="AG349" s="24"/>
      <c r="AH349" s="24"/>
      <c r="AI349" s="24"/>
      <c r="AJ349" s="25"/>
      <c r="AK349" s="24"/>
      <c r="AL349" s="26"/>
      <c r="AM349" s="24"/>
      <c r="AN349" s="27"/>
      <c r="AO349" s="28"/>
      <c r="AP349" s="24"/>
      <c r="AQ349" s="23"/>
    </row>
    <row r="350" spans="1:43" x14ac:dyDescent="0.25">
      <c r="A350" s="12">
        <v>363</v>
      </c>
      <c r="B350" s="13"/>
      <c r="C350" s="13"/>
      <c r="D350" s="13" t="str">
        <f t="shared" si="6"/>
        <v>363--</v>
      </c>
      <c r="E350" s="13"/>
      <c r="F350" s="13"/>
      <c r="G350" s="13"/>
      <c r="H350" s="13"/>
      <c r="I350" s="8"/>
      <c r="J350" s="13">
        <v>50</v>
      </c>
      <c r="K350" s="14" t="str">
        <f>IFERROR(IF(COUNTA(I350:J350)&lt;&gt;2,"",IF(J350="P","Perpétuité",IF(ISTEXT(I350),LEFT(Tab_bdd[[#This Row],[Date de Début]],6)&amp;RIGHT(Tab_bdd[[#This Row],[Date de Début]],4)+Tab_bdd[[#This Row],[Durée]],DATE(YEAR(I350)+A350,MONTH(I350),DAY(I350)-1)))),"???")</f>
        <v/>
      </c>
      <c r="L350" s="13"/>
      <c r="M350" s="15"/>
      <c r="N350" s="16"/>
      <c r="O350" s="13" t="s">
        <v>111</v>
      </c>
      <c r="P35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363-363--------50--cf fin du cahier</v>
      </c>
      <c r="AB350" s="24"/>
      <c r="AC350" s="24"/>
      <c r="AD350" s="24"/>
      <c r="AE350" s="24"/>
      <c r="AF350" s="24"/>
      <c r="AG350" s="24"/>
      <c r="AH350" s="24"/>
      <c r="AI350" s="24"/>
      <c r="AJ350" s="25"/>
      <c r="AK350" s="24"/>
      <c r="AL350" s="26"/>
      <c r="AM350" s="24"/>
      <c r="AN350" s="27"/>
      <c r="AO350" s="28"/>
      <c r="AP350" s="24"/>
      <c r="AQ350" s="23"/>
    </row>
    <row r="351" spans="1:43" x14ac:dyDescent="0.25">
      <c r="A351" s="12">
        <v>364</v>
      </c>
      <c r="B351" s="13"/>
      <c r="C351" s="13"/>
      <c r="D351" s="13" t="str">
        <f t="shared" si="6"/>
        <v>364--</v>
      </c>
      <c r="E351" s="13"/>
      <c r="F351" s="13"/>
      <c r="G351" s="13"/>
      <c r="H351" s="13"/>
      <c r="I351" s="8"/>
      <c r="J351" s="13" t="s">
        <v>42</v>
      </c>
      <c r="K351" s="14" t="str">
        <f>IFERROR(IF(COUNTA(I351:J351)&lt;&gt;2,"",IF(J351="P","Perpétuité",IF(ISTEXT(I351),LEFT(Tab_bdd[[#This Row],[Date de Début]],6)&amp;RIGHT(Tab_bdd[[#This Row],[Date de Début]],4)+Tab_bdd[[#This Row],[Durée]],DATE(YEAR(I351)+A351,MONTH(I351),DAY(I351)-1)))),"???")</f>
        <v/>
      </c>
      <c r="L351" s="13"/>
      <c r="M351" s="15"/>
      <c r="N351" s="16"/>
      <c r="O351" s="13"/>
      <c r="P35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364-364--------P--</v>
      </c>
      <c r="AB351" s="24"/>
      <c r="AC351" s="24"/>
      <c r="AD351" s="24"/>
      <c r="AE351" s="24"/>
      <c r="AF351" s="24"/>
      <c r="AG351" s="24"/>
      <c r="AH351" s="24"/>
      <c r="AI351" s="24"/>
      <c r="AJ351" s="25"/>
      <c r="AK351" s="24"/>
      <c r="AL351" s="26"/>
      <c r="AM351" s="24"/>
      <c r="AN351" s="27"/>
      <c r="AO351" s="28"/>
      <c r="AP351" s="24"/>
      <c r="AQ351" s="23"/>
    </row>
    <row r="352" spans="1:43" x14ac:dyDescent="0.25">
      <c r="A352" s="12">
        <v>365</v>
      </c>
      <c r="B352" s="13"/>
      <c r="C352" s="13"/>
      <c r="D352" s="13" t="str">
        <f t="shared" si="6"/>
        <v>365--</v>
      </c>
      <c r="E352" s="13"/>
      <c r="F352" s="13"/>
      <c r="G352" s="13"/>
      <c r="H352" s="13"/>
      <c r="I352" s="8"/>
      <c r="J352" s="13">
        <v>30</v>
      </c>
      <c r="K352" s="14" t="str">
        <f>IFERROR(IF(COUNTA(I352:J352)&lt;&gt;2,"",IF(J352="P","Perpétuité",IF(ISTEXT(I352),LEFT(Tab_bdd[[#This Row],[Date de Début]],6)&amp;RIGHT(Tab_bdd[[#This Row],[Date de Début]],4)+Tab_bdd[[#This Row],[Durée]],DATE(YEAR(I352)+A352,MONTH(I352),DAY(I352)-1)))),"???")</f>
        <v/>
      </c>
      <c r="L352" s="13"/>
      <c r="M352" s="15"/>
      <c r="N352" s="16"/>
      <c r="O352" s="13"/>
      <c r="P35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365-365--------30--</v>
      </c>
      <c r="AB352" s="24"/>
      <c r="AC352" s="24"/>
      <c r="AD352" s="24"/>
      <c r="AE352" s="24"/>
      <c r="AF352" s="24"/>
      <c r="AG352" s="24"/>
      <c r="AH352" s="24"/>
      <c r="AI352" s="24"/>
      <c r="AJ352" s="25"/>
      <c r="AK352" s="24"/>
      <c r="AL352" s="26"/>
      <c r="AM352" s="24"/>
      <c r="AN352" s="27"/>
      <c r="AO352" s="28"/>
      <c r="AP352" s="24"/>
      <c r="AQ352" s="23"/>
    </row>
    <row r="353" spans="1:43" x14ac:dyDescent="0.25">
      <c r="A353" s="12">
        <v>366</v>
      </c>
      <c r="B353" s="13"/>
      <c r="C353" s="13"/>
      <c r="D353" s="13" t="str">
        <f t="shared" si="6"/>
        <v>366--</v>
      </c>
      <c r="E353" s="13"/>
      <c r="F353" s="13"/>
      <c r="G353" s="13"/>
      <c r="H353" s="13"/>
      <c r="I353" s="8"/>
      <c r="J353" s="13">
        <v>50</v>
      </c>
      <c r="K353" s="14" t="str">
        <f>IFERROR(IF(COUNTA(I353:J353)&lt;&gt;2,"",IF(J353="P","Perpétuité",IF(ISTEXT(I353),LEFT(Tab_bdd[[#This Row],[Date de Début]],6)&amp;RIGHT(Tab_bdd[[#This Row],[Date de Début]],4)+Tab_bdd[[#This Row],[Durée]],DATE(YEAR(I353)+A353,MONTH(I353),DAY(I353)-1)))),"???")</f>
        <v/>
      </c>
      <c r="L353" s="13"/>
      <c r="M353" s="15"/>
      <c r="N353" s="16"/>
      <c r="O353" s="13" t="s">
        <v>112</v>
      </c>
      <c r="P35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366-366--------50--Remplacé par le N° 367</v>
      </c>
      <c r="AB353" s="24"/>
      <c r="AC353" s="24"/>
      <c r="AD353" s="24"/>
      <c r="AE353" s="24"/>
      <c r="AF353" s="24"/>
      <c r="AG353" s="24"/>
      <c r="AH353" s="24"/>
      <c r="AI353" s="24"/>
      <c r="AJ353" s="25"/>
      <c r="AK353" s="24"/>
      <c r="AL353" s="26"/>
      <c r="AM353" s="24"/>
      <c r="AN353" s="27"/>
      <c r="AO353" s="28"/>
      <c r="AP353" s="24"/>
      <c r="AQ353" s="23"/>
    </row>
    <row r="354" spans="1:43" x14ac:dyDescent="0.25">
      <c r="A354" s="12">
        <v>367</v>
      </c>
      <c r="B354" s="13"/>
      <c r="C354" s="13"/>
      <c r="D354" s="13" t="str">
        <f t="shared" si="6"/>
        <v>367--</v>
      </c>
      <c r="E354" s="13"/>
      <c r="F354" s="13"/>
      <c r="G354" s="13"/>
      <c r="H354" s="13"/>
      <c r="I354" s="8"/>
      <c r="J354" s="13" t="s">
        <v>42</v>
      </c>
      <c r="K354" s="14" t="str">
        <f>IFERROR(IF(COUNTA(I354:J354)&lt;&gt;2,"",IF(J354="P","Perpétuité",IF(ISTEXT(I354),LEFT(Tab_bdd[[#This Row],[Date de Début]],6)&amp;RIGHT(Tab_bdd[[#This Row],[Date de Début]],4)+Tab_bdd[[#This Row],[Durée]],DATE(YEAR(I354)+A354,MONTH(I354),DAY(I354)-1)))),"???")</f>
        <v/>
      </c>
      <c r="L354" s="13"/>
      <c r="M354" s="15"/>
      <c r="N354" s="16"/>
      <c r="O354" s="13" t="s">
        <v>113</v>
      </c>
      <c r="P35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367-367--------P--Annule le N° 366</v>
      </c>
      <c r="AB354" s="24"/>
      <c r="AC354" s="24"/>
      <c r="AD354" s="24"/>
      <c r="AE354" s="24"/>
      <c r="AF354" s="24"/>
      <c r="AG354" s="24"/>
      <c r="AH354" s="24"/>
      <c r="AI354" s="24"/>
      <c r="AJ354" s="25"/>
      <c r="AK354" s="24"/>
      <c r="AL354" s="26"/>
      <c r="AM354" s="24"/>
      <c r="AN354" s="27"/>
      <c r="AO354" s="28"/>
      <c r="AP354" s="24"/>
      <c r="AQ354" s="23"/>
    </row>
    <row r="355" spans="1:43" x14ac:dyDescent="0.25">
      <c r="A355" s="12">
        <v>368</v>
      </c>
      <c r="B355" s="13"/>
      <c r="C355" s="13"/>
      <c r="D355" s="13" t="str">
        <f t="shared" si="6"/>
        <v>368--</v>
      </c>
      <c r="E355" s="13"/>
      <c r="F355" s="13"/>
      <c r="G355" s="13"/>
      <c r="H355" s="13"/>
      <c r="I355" s="8"/>
      <c r="J355" s="13" t="s">
        <v>42</v>
      </c>
      <c r="K355" s="14" t="str">
        <f>IFERROR(IF(COUNTA(I355:J355)&lt;&gt;2,"",IF(J355="P","Perpétuité",IF(ISTEXT(I355),LEFT(Tab_bdd[[#This Row],[Date de Début]],6)&amp;RIGHT(Tab_bdd[[#This Row],[Date de Début]],4)+Tab_bdd[[#This Row],[Durée]],DATE(YEAR(I355)+A355,MONTH(I355),DAY(I355)-1)))),"???")</f>
        <v/>
      </c>
      <c r="L355" s="13"/>
      <c r="M355" s="15"/>
      <c r="N355" s="16"/>
      <c r="O355" s="13"/>
      <c r="P35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368-368--------P--</v>
      </c>
      <c r="AB355" s="24"/>
      <c r="AC355" s="24"/>
      <c r="AD355" s="24"/>
      <c r="AE355" s="24"/>
      <c r="AF355" s="24"/>
      <c r="AG355" s="24"/>
      <c r="AH355" s="24"/>
      <c r="AI355" s="24"/>
      <c r="AJ355" s="25"/>
      <c r="AK355" s="24"/>
      <c r="AL355" s="26"/>
      <c r="AM355" s="24"/>
      <c r="AN355" s="27"/>
      <c r="AO355" s="28"/>
      <c r="AP355" s="24"/>
      <c r="AQ355" s="23"/>
    </row>
    <row r="356" spans="1:43" x14ac:dyDescent="0.25">
      <c r="A356" s="12">
        <v>369</v>
      </c>
      <c r="B356" s="13"/>
      <c r="C356" s="13"/>
      <c r="D356" s="13" t="str">
        <f t="shared" si="6"/>
        <v>369--</v>
      </c>
      <c r="E356" s="13"/>
      <c r="F356" s="13"/>
      <c r="G356" s="13"/>
      <c r="H356" s="13"/>
      <c r="I356" s="8"/>
      <c r="J356" s="13" t="s">
        <v>42</v>
      </c>
      <c r="K356" s="14" t="str">
        <f>IFERROR(IF(COUNTA(I356:J356)&lt;&gt;2,"",IF(J356="P","Perpétuité",IF(ISTEXT(I356),LEFT(Tab_bdd[[#This Row],[Date de Début]],6)&amp;RIGHT(Tab_bdd[[#This Row],[Date de Début]],4)+Tab_bdd[[#This Row],[Durée]],DATE(YEAR(I356)+A356,MONTH(I356),DAY(I356)-1)))),"???")</f>
        <v/>
      </c>
      <c r="L356" s="13"/>
      <c r="M356" s="15"/>
      <c r="N356" s="16"/>
      <c r="O356" s="13"/>
      <c r="P35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369-369--------P--</v>
      </c>
      <c r="AB356" s="24"/>
      <c r="AC356" s="24"/>
      <c r="AD356" s="24"/>
      <c r="AE356" s="24"/>
      <c r="AF356" s="24"/>
      <c r="AG356" s="24"/>
      <c r="AH356" s="24"/>
      <c r="AI356" s="24"/>
      <c r="AJ356" s="25"/>
      <c r="AK356" s="24"/>
      <c r="AL356" s="26"/>
      <c r="AM356" s="24"/>
      <c r="AN356" s="27"/>
      <c r="AO356" s="28"/>
      <c r="AP356" s="24"/>
      <c r="AQ356" s="23"/>
    </row>
    <row r="357" spans="1:43" x14ac:dyDescent="0.25">
      <c r="A357" s="12">
        <v>370</v>
      </c>
      <c r="B357" s="13"/>
      <c r="C357" s="13"/>
      <c r="D357" s="13" t="str">
        <f t="shared" si="6"/>
        <v>370--</v>
      </c>
      <c r="E357" s="13"/>
      <c r="F357" s="13"/>
      <c r="G357" s="13"/>
      <c r="H357" s="13"/>
      <c r="I357" s="8"/>
      <c r="J357" s="13">
        <v>50</v>
      </c>
      <c r="K357" s="14" t="str">
        <f>IFERROR(IF(COUNTA(I357:J357)&lt;&gt;2,"",IF(J357="P","Perpétuité",IF(ISTEXT(I357),LEFT(Tab_bdd[[#This Row],[Date de Début]],6)&amp;RIGHT(Tab_bdd[[#This Row],[Date de Début]],4)+Tab_bdd[[#This Row],[Durée]],DATE(YEAR(I357)+A357,MONTH(I357),DAY(I357)-1)))),"???")</f>
        <v/>
      </c>
      <c r="L357" s="13"/>
      <c r="M357" s="15"/>
      <c r="N357" s="16"/>
      <c r="O357" s="13"/>
      <c r="P35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370-370--------50--</v>
      </c>
      <c r="AB357" s="24"/>
      <c r="AC357" s="24"/>
      <c r="AD357" s="24"/>
      <c r="AE357" s="24"/>
      <c r="AF357" s="24"/>
      <c r="AG357" s="24"/>
      <c r="AH357" s="24"/>
      <c r="AI357" s="24"/>
      <c r="AJ357" s="25"/>
      <c r="AK357" s="24"/>
      <c r="AL357" s="26"/>
      <c r="AM357" s="24"/>
      <c r="AN357" s="27"/>
      <c r="AO357" s="28"/>
      <c r="AP357" s="24"/>
      <c r="AQ357" s="23"/>
    </row>
    <row r="358" spans="1:43" x14ac:dyDescent="0.25">
      <c r="A358" s="12">
        <v>371</v>
      </c>
      <c r="B358" s="13"/>
      <c r="C358" s="13"/>
      <c r="D358" s="13" t="str">
        <f t="shared" si="6"/>
        <v>371--</v>
      </c>
      <c r="E358" s="13"/>
      <c r="F358" s="13"/>
      <c r="G358" s="13"/>
      <c r="H358" s="13"/>
      <c r="I358" s="8"/>
      <c r="J358" s="13" t="s">
        <v>42</v>
      </c>
      <c r="K358" s="14" t="str">
        <f>IFERROR(IF(COUNTA(I358:J358)&lt;&gt;2,"",IF(J358="P","Perpétuité",IF(ISTEXT(I358),LEFT(Tab_bdd[[#This Row],[Date de Début]],6)&amp;RIGHT(Tab_bdd[[#This Row],[Date de Début]],4)+Tab_bdd[[#This Row],[Durée]],DATE(YEAR(I358)+A358,MONTH(I358),DAY(I358)-1)))),"???")</f>
        <v/>
      </c>
      <c r="L358" s="13"/>
      <c r="M358" s="15"/>
      <c r="N358" s="16"/>
      <c r="O358" s="13"/>
      <c r="P35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371-371--------P--</v>
      </c>
      <c r="AB358" s="24"/>
      <c r="AC358" s="24"/>
      <c r="AD358" s="24"/>
      <c r="AE358" s="24"/>
      <c r="AF358" s="24"/>
      <c r="AG358" s="24"/>
      <c r="AH358" s="24"/>
      <c r="AI358" s="24"/>
      <c r="AJ358" s="25"/>
      <c r="AK358" s="24"/>
      <c r="AL358" s="26"/>
      <c r="AM358" s="24"/>
      <c r="AN358" s="27"/>
      <c r="AO358" s="28"/>
      <c r="AP358" s="24"/>
      <c r="AQ358" s="23"/>
    </row>
    <row r="359" spans="1:43" x14ac:dyDescent="0.25">
      <c r="A359" s="12">
        <v>372</v>
      </c>
      <c r="B359" s="13"/>
      <c r="C359" s="13"/>
      <c r="D359" s="13" t="str">
        <f t="shared" si="6"/>
        <v>372--</v>
      </c>
      <c r="E359" s="13"/>
      <c r="F359" s="13"/>
      <c r="G359" s="13"/>
      <c r="H359" s="13"/>
      <c r="I359" s="8"/>
      <c r="J359" s="13">
        <v>50</v>
      </c>
      <c r="K359" s="14" t="str">
        <f>IFERROR(IF(COUNTA(I359:J359)&lt;&gt;2,"",IF(J359="P","Perpétuité",IF(ISTEXT(I359),LEFT(Tab_bdd[[#This Row],[Date de Début]],6)&amp;RIGHT(Tab_bdd[[#This Row],[Date de Début]],4)+Tab_bdd[[#This Row],[Durée]],DATE(YEAR(I359)+A359,MONTH(I359),DAY(I359)-1)))),"???")</f>
        <v/>
      </c>
      <c r="L359" s="13"/>
      <c r="M359" s="15"/>
      <c r="N359" s="16"/>
      <c r="O359" s="13" t="s">
        <v>114</v>
      </c>
      <c r="P35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372-372--------50--Contrat D'entretien Rabineau</v>
      </c>
      <c r="AB359" s="24"/>
      <c r="AC359" s="24"/>
      <c r="AD359" s="24"/>
      <c r="AE359" s="24"/>
      <c r="AF359" s="24"/>
      <c r="AG359" s="24"/>
      <c r="AH359" s="24"/>
      <c r="AI359" s="24"/>
      <c r="AJ359" s="25"/>
      <c r="AK359" s="24"/>
      <c r="AL359" s="26"/>
      <c r="AM359" s="24"/>
      <c r="AN359" s="27"/>
      <c r="AO359" s="28"/>
      <c r="AP359" s="24"/>
      <c r="AQ359" s="23"/>
    </row>
    <row r="360" spans="1:43" x14ac:dyDescent="0.25">
      <c r="A360" s="12">
        <v>373</v>
      </c>
      <c r="B360" s="13"/>
      <c r="C360" s="13"/>
      <c r="D360" s="13" t="str">
        <f t="shared" si="6"/>
        <v>373--</v>
      </c>
      <c r="E360" s="13"/>
      <c r="F360" s="13"/>
      <c r="G360" s="13"/>
      <c r="H360" s="13"/>
      <c r="I360" s="8"/>
      <c r="J360" s="13">
        <v>30</v>
      </c>
      <c r="K360" s="14" t="str">
        <f>IFERROR(IF(COUNTA(I360:J360)&lt;&gt;2,"",IF(J360="P","Perpétuité",IF(ISTEXT(I360),LEFT(Tab_bdd[[#This Row],[Date de Début]],6)&amp;RIGHT(Tab_bdd[[#This Row],[Date de Début]],4)+Tab_bdd[[#This Row],[Durée]],DATE(YEAR(I360)+A360,MONTH(I360),DAY(I360)-1)))),"???")</f>
        <v/>
      </c>
      <c r="L360" s="13"/>
      <c r="M360" s="15"/>
      <c r="N360" s="16"/>
      <c r="O360" s="13" t="s">
        <v>115</v>
      </c>
      <c r="P36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373-373--------30--cf 407</v>
      </c>
      <c r="AB360" s="24"/>
      <c r="AC360" s="24"/>
      <c r="AD360" s="24"/>
      <c r="AE360" s="24"/>
      <c r="AF360" s="24"/>
      <c r="AG360" s="24"/>
      <c r="AH360" s="24"/>
      <c r="AI360" s="24"/>
      <c r="AJ360" s="25"/>
      <c r="AK360" s="24"/>
      <c r="AL360" s="26"/>
      <c r="AM360" s="24"/>
      <c r="AN360" s="27"/>
      <c r="AO360" s="28"/>
      <c r="AP360" s="24"/>
      <c r="AQ360" s="23"/>
    </row>
    <row r="361" spans="1:43" x14ac:dyDescent="0.25">
      <c r="A361" s="12">
        <v>374</v>
      </c>
      <c r="B361" s="13"/>
      <c r="C361" s="13"/>
      <c r="D361" s="13" t="str">
        <f t="shared" si="6"/>
        <v>374--</v>
      </c>
      <c r="E361" s="13"/>
      <c r="F361" s="13"/>
      <c r="G361" s="13"/>
      <c r="H361" s="13"/>
      <c r="I361" s="8"/>
      <c r="J361" s="13">
        <v>50</v>
      </c>
      <c r="K361" s="14" t="str">
        <f>IFERROR(IF(COUNTA(I361:J361)&lt;&gt;2,"",IF(J361="P","Perpétuité",IF(ISTEXT(I361),LEFT(Tab_bdd[[#This Row],[Date de Début]],6)&amp;RIGHT(Tab_bdd[[#This Row],[Date de Début]],4)+Tab_bdd[[#This Row],[Durée]],DATE(YEAR(I361)+A361,MONTH(I361),DAY(I361)-1)))),"???")</f>
        <v/>
      </c>
      <c r="L361" s="13"/>
      <c r="M361" s="15"/>
      <c r="N361" s="16"/>
      <c r="O361" s="13"/>
      <c r="P36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374-374--------50--</v>
      </c>
      <c r="AB361" s="24"/>
      <c r="AC361" s="24"/>
      <c r="AD361" s="24"/>
      <c r="AE361" s="24"/>
      <c r="AF361" s="24"/>
      <c r="AG361" s="24"/>
      <c r="AH361" s="24"/>
      <c r="AI361" s="24"/>
      <c r="AJ361" s="25"/>
      <c r="AK361" s="24"/>
      <c r="AL361" s="26"/>
      <c r="AM361" s="24"/>
      <c r="AN361" s="27"/>
      <c r="AO361" s="28"/>
      <c r="AP361" s="24"/>
      <c r="AQ361" s="23"/>
    </row>
    <row r="362" spans="1:43" x14ac:dyDescent="0.25">
      <c r="A362" s="12">
        <v>375</v>
      </c>
      <c r="B362" s="13"/>
      <c r="C362" s="13"/>
      <c r="D362" s="13" t="str">
        <f t="shared" si="6"/>
        <v>375--</v>
      </c>
      <c r="E362" s="13"/>
      <c r="F362" s="13"/>
      <c r="G362" s="13"/>
      <c r="H362" s="13"/>
      <c r="I362" s="8"/>
      <c r="J362" s="13">
        <v>50</v>
      </c>
      <c r="K362" s="14" t="str">
        <f>IFERROR(IF(COUNTA(I362:J362)&lt;&gt;2,"",IF(J362="P","Perpétuité",IF(ISTEXT(I362),LEFT(Tab_bdd[[#This Row],[Date de Début]],6)&amp;RIGHT(Tab_bdd[[#This Row],[Date de Début]],4)+Tab_bdd[[#This Row],[Durée]],DATE(YEAR(I362)+A362,MONTH(I362),DAY(I362)-1)))),"???")</f>
        <v/>
      </c>
      <c r="L362" s="13"/>
      <c r="M362" s="15"/>
      <c r="N362" s="16"/>
      <c r="O362" s="13"/>
      <c r="P36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375-375--------50--</v>
      </c>
      <c r="AB362" s="24"/>
      <c r="AC362" s="24"/>
      <c r="AD362" s="24"/>
      <c r="AE362" s="24"/>
      <c r="AF362" s="24"/>
      <c r="AG362" s="24"/>
      <c r="AH362" s="24"/>
      <c r="AI362" s="24"/>
      <c r="AJ362" s="25"/>
      <c r="AK362" s="24"/>
      <c r="AL362" s="26"/>
      <c r="AM362" s="24"/>
      <c r="AN362" s="27"/>
      <c r="AO362" s="28"/>
      <c r="AP362" s="24"/>
      <c r="AQ362" s="23"/>
    </row>
    <row r="363" spans="1:43" x14ac:dyDescent="0.25">
      <c r="A363" s="12">
        <v>376</v>
      </c>
      <c r="B363" s="13"/>
      <c r="C363" s="13"/>
      <c r="D363" s="13" t="str">
        <f t="shared" si="6"/>
        <v>376--</v>
      </c>
      <c r="E363" s="13"/>
      <c r="F363" s="13"/>
      <c r="G363" s="13"/>
      <c r="H363" s="13"/>
      <c r="I363" s="8"/>
      <c r="J363" s="13">
        <v>50</v>
      </c>
      <c r="K363" s="14" t="str">
        <f>IFERROR(IF(COUNTA(I363:J363)&lt;&gt;2,"",IF(J363="P","Perpétuité",IF(ISTEXT(I363),LEFT(Tab_bdd[[#This Row],[Date de Début]],6)&amp;RIGHT(Tab_bdd[[#This Row],[Date de Début]],4)+Tab_bdd[[#This Row],[Durée]],DATE(YEAR(I363)+A363,MONTH(I363),DAY(I363)-1)))),"???")</f>
        <v/>
      </c>
      <c r="L363" s="13"/>
      <c r="M363" s="15"/>
      <c r="N363" s="16"/>
      <c r="O363" s="13" t="s">
        <v>116</v>
      </c>
      <c r="P36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376-376--------50--Renouvellement du N° 19 de la concession</v>
      </c>
      <c r="AB363" s="24"/>
      <c r="AC363" s="24"/>
      <c r="AD363" s="24"/>
      <c r="AE363" s="24"/>
      <c r="AF363" s="24"/>
      <c r="AG363" s="24"/>
      <c r="AH363" s="24"/>
      <c r="AI363" s="24"/>
      <c r="AJ363" s="25"/>
      <c r="AK363" s="24"/>
      <c r="AL363" s="26"/>
      <c r="AM363" s="24"/>
      <c r="AN363" s="27"/>
      <c r="AO363" s="28"/>
      <c r="AP363" s="24"/>
      <c r="AQ363" s="23"/>
    </row>
    <row r="364" spans="1:43" x14ac:dyDescent="0.25">
      <c r="A364" s="12">
        <v>377</v>
      </c>
      <c r="B364" s="13"/>
      <c r="C364" s="13"/>
      <c r="D364" s="13" t="str">
        <f t="shared" si="6"/>
        <v>377--</v>
      </c>
      <c r="E364" s="13"/>
      <c r="F364" s="13"/>
      <c r="G364" s="13"/>
      <c r="H364" s="13"/>
      <c r="I364" s="8"/>
      <c r="J364" s="13" t="s">
        <v>42</v>
      </c>
      <c r="K364" s="14" t="str">
        <f>IFERROR(IF(COUNTA(I364:J364)&lt;&gt;2,"",IF(J364="P","Perpétuité",IF(ISTEXT(I364),LEFT(Tab_bdd[[#This Row],[Date de Début]],6)&amp;RIGHT(Tab_bdd[[#This Row],[Date de Début]],4)+Tab_bdd[[#This Row],[Durée]],DATE(YEAR(I364)+A364,MONTH(I364),DAY(I364)-1)))),"???")</f>
        <v/>
      </c>
      <c r="L364" s="13"/>
      <c r="M364" s="15"/>
      <c r="N364" s="16"/>
      <c r="O364" s="13"/>
      <c r="P36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377-377--------P--</v>
      </c>
      <c r="AB364" s="24"/>
      <c r="AC364" s="24"/>
      <c r="AD364" s="24"/>
      <c r="AE364" s="24"/>
      <c r="AF364" s="24"/>
      <c r="AG364" s="24"/>
      <c r="AH364" s="24"/>
      <c r="AI364" s="24"/>
      <c r="AJ364" s="25"/>
      <c r="AK364" s="24"/>
      <c r="AL364" s="26"/>
      <c r="AM364" s="24"/>
      <c r="AN364" s="27"/>
      <c r="AO364" s="28"/>
      <c r="AP364" s="24"/>
      <c r="AQ364" s="23"/>
    </row>
    <row r="365" spans="1:43" x14ac:dyDescent="0.25">
      <c r="A365" s="12">
        <v>378</v>
      </c>
      <c r="B365" s="13"/>
      <c r="C365" s="13"/>
      <c r="D365" s="13" t="str">
        <f t="shared" si="6"/>
        <v>378--</v>
      </c>
      <c r="E365" s="13"/>
      <c r="F365" s="13"/>
      <c r="G365" s="13"/>
      <c r="H365" s="13"/>
      <c r="I365" s="8"/>
      <c r="J365" s="13" t="s">
        <v>42</v>
      </c>
      <c r="K365" s="14" t="str">
        <f>IFERROR(IF(COUNTA(I365:J365)&lt;&gt;2,"",IF(J365="P","Perpétuité",IF(ISTEXT(I365),LEFT(Tab_bdd[[#This Row],[Date de Début]],6)&amp;RIGHT(Tab_bdd[[#This Row],[Date de Début]],4)+Tab_bdd[[#This Row],[Durée]],DATE(YEAR(I365)+A365,MONTH(I365),DAY(I365)-1)))),"???")</f>
        <v/>
      </c>
      <c r="L365" s="13"/>
      <c r="M365" s="15"/>
      <c r="N365" s="16"/>
      <c r="O365" s="13"/>
      <c r="P36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378-378--------P--</v>
      </c>
      <c r="AB365" s="24"/>
      <c r="AC365" s="24"/>
      <c r="AD365" s="24"/>
      <c r="AE365" s="24"/>
      <c r="AF365" s="24"/>
      <c r="AG365" s="24"/>
      <c r="AH365" s="24"/>
      <c r="AI365" s="24"/>
      <c r="AJ365" s="25"/>
      <c r="AK365" s="24"/>
      <c r="AL365" s="26"/>
      <c r="AM365" s="24"/>
      <c r="AN365" s="27"/>
      <c r="AO365" s="28"/>
      <c r="AP365" s="24"/>
      <c r="AQ365" s="23"/>
    </row>
    <row r="366" spans="1:43" x14ac:dyDescent="0.25">
      <c r="A366" s="12">
        <v>379</v>
      </c>
      <c r="B366" s="13"/>
      <c r="C366" s="13"/>
      <c r="D366" s="13" t="str">
        <f t="shared" si="6"/>
        <v>379--</v>
      </c>
      <c r="E366" s="13"/>
      <c r="F366" s="13"/>
      <c r="G366" s="13"/>
      <c r="H366" s="13"/>
      <c r="I366" s="8"/>
      <c r="J366" s="13">
        <v>50</v>
      </c>
      <c r="K366" s="14" t="str">
        <f>IFERROR(IF(COUNTA(I366:J366)&lt;&gt;2,"",IF(J366="P","Perpétuité",IF(ISTEXT(I366),LEFT(Tab_bdd[[#This Row],[Date de Début]],6)&amp;RIGHT(Tab_bdd[[#This Row],[Date de Début]],4)+Tab_bdd[[#This Row],[Durée]],DATE(YEAR(I366)+A366,MONTH(I366),DAY(I366)-1)))),"???")</f>
        <v/>
      </c>
      <c r="L366" s="13"/>
      <c r="M366" s="15"/>
      <c r="N366" s="16"/>
      <c r="O366" s="13" t="s">
        <v>117</v>
      </c>
      <c r="P36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379-379--------50--Remplacé par le N° 404</v>
      </c>
      <c r="AB366" s="24"/>
      <c r="AC366" s="24"/>
      <c r="AD366" s="24"/>
      <c r="AE366" s="24"/>
      <c r="AF366" s="24"/>
      <c r="AG366" s="24"/>
      <c r="AH366" s="24"/>
      <c r="AI366" s="24"/>
      <c r="AJ366" s="25"/>
      <c r="AK366" s="24"/>
      <c r="AL366" s="26"/>
      <c r="AM366" s="24"/>
      <c r="AN366" s="27"/>
      <c r="AO366" s="28"/>
      <c r="AP366" s="24"/>
      <c r="AQ366" s="23"/>
    </row>
    <row r="367" spans="1:43" x14ac:dyDescent="0.25">
      <c r="A367" s="12">
        <v>380</v>
      </c>
      <c r="B367" s="13"/>
      <c r="C367" s="13"/>
      <c r="D367" s="13" t="str">
        <f t="shared" si="6"/>
        <v>380--</v>
      </c>
      <c r="E367" s="13"/>
      <c r="F367" s="13"/>
      <c r="G367" s="13"/>
      <c r="H367" s="13"/>
      <c r="I367" s="8"/>
      <c r="J367" s="13">
        <v>50</v>
      </c>
      <c r="K367" s="14" t="str">
        <f>IFERROR(IF(COUNTA(I367:J367)&lt;&gt;2,"",IF(J367="P","Perpétuité",IF(ISTEXT(I367),LEFT(Tab_bdd[[#This Row],[Date de Début]],6)&amp;RIGHT(Tab_bdd[[#This Row],[Date de Début]],4)+Tab_bdd[[#This Row],[Durée]],DATE(YEAR(I367)+A367,MONTH(I367),DAY(I367)-1)))),"???")</f>
        <v/>
      </c>
      <c r="L367" s="13"/>
      <c r="M367" s="15"/>
      <c r="N367" s="16"/>
      <c r="O367" s="13"/>
      <c r="P36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380-380--------50--</v>
      </c>
      <c r="AB367" s="24"/>
      <c r="AC367" s="24"/>
      <c r="AD367" s="24"/>
      <c r="AE367" s="24"/>
      <c r="AF367" s="24"/>
      <c r="AG367" s="24"/>
      <c r="AH367" s="24"/>
      <c r="AI367" s="24"/>
      <c r="AJ367" s="25"/>
      <c r="AK367" s="24"/>
      <c r="AL367" s="26"/>
      <c r="AM367" s="24"/>
      <c r="AN367" s="27"/>
      <c r="AO367" s="28"/>
      <c r="AP367" s="24"/>
      <c r="AQ367" s="23"/>
    </row>
    <row r="368" spans="1:43" x14ac:dyDescent="0.25">
      <c r="A368" s="12">
        <v>381</v>
      </c>
      <c r="B368" s="13"/>
      <c r="C368" s="13"/>
      <c r="D368" s="13" t="str">
        <f t="shared" si="6"/>
        <v>381--</v>
      </c>
      <c r="E368" s="13"/>
      <c r="F368" s="13"/>
      <c r="G368" s="13"/>
      <c r="H368" s="13"/>
      <c r="I368" s="8"/>
      <c r="J368" s="13">
        <v>30</v>
      </c>
      <c r="K368" s="14" t="str">
        <f>IFERROR(IF(COUNTA(I368:J368)&lt;&gt;2,"",IF(J368="P","Perpétuité",IF(ISTEXT(I368),LEFT(Tab_bdd[[#This Row],[Date de Début]],6)&amp;RIGHT(Tab_bdd[[#This Row],[Date de Début]],4)+Tab_bdd[[#This Row],[Durée]],DATE(YEAR(I368)+A368,MONTH(I368),DAY(I368)-1)))),"???")</f>
        <v/>
      </c>
      <c r="L368" s="13"/>
      <c r="M368" s="15"/>
      <c r="N368" s="16"/>
      <c r="O368" s="13" t="s">
        <v>118</v>
      </c>
      <c r="P36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381-381--------30--Renouvelé le 17/9/2004</v>
      </c>
      <c r="AB368" s="24"/>
      <c r="AC368" s="24"/>
      <c r="AD368" s="24"/>
      <c r="AE368" s="24"/>
      <c r="AF368" s="24"/>
      <c r="AG368" s="24"/>
      <c r="AH368" s="24"/>
      <c r="AI368" s="24"/>
      <c r="AJ368" s="25"/>
      <c r="AK368" s="24"/>
      <c r="AL368" s="26"/>
      <c r="AM368" s="24"/>
      <c r="AN368" s="27"/>
      <c r="AO368" s="28"/>
      <c r="AP368" s="24"/>
      <c r="AQ368" s="23"/>
    </row>
    <row r="369" spans="1:43" x14ac:dyDescent="0.25">
      <c r="A369" s="12">
        <v>382</v>
      </c>
      <c r="B369" s="13"/>
      <c r="C369" s="13"/>
      <c r="D369" s="13" t="str">
        <f t="shared" si="6"/>
        <v>382--</v>
      </c>
      <c r="E369" s="13"/>
      <c r="F369" s="13"/>
      <c r="G369" s="13"/>
      <c r="H369" s="13"/>
      <c r="I369" s="8"/>
      <c r="J369" s="13">
        <v>50</v>
      </c>
      <c r="K369" s="14" t="str">
        <f>IFERROR(IF(COUNTA(I369:J369)&lt;&gt;2,"",IF(J369="P","Perpétuité",IF(ISTEXT(I369),LEFT(Tab_bdd[[#This Row],[Date de Début]],6)&amp;RIGHT(Tab_bdd[[#This Row],[Date de Début]],4)+Tab_bdd[[#This Row],[Durée]],DATE(YEAR(I369)+A369,MONTH(I369),DAY(I369)-1)))),"???")</f>
        <v/>
      </c>
      <c r="L369" s="13"/>
      <c r="M369" s="15"/>
      <c r="N369" s="16"/>
      <c r="O369" s="13"/>
      <c r="P36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382-382--------50--</v>
      </c>
      <c r="AB369" s="24"/>
      <c r="AC369" s="24"/>
      <c r="AD369" s="24"/>
      <c r="AE369" s="24"/>
      <c r="AF369" s="24"/>
      <c r="AG369" s="24"/>
      <c r="AH369" s="24"/>
      <c r="AI369" s="24"/>
      <c r="AJ369" s="25"/>
      <c r="AK369" s="24"/>
      <c r="AL369" s="26"/>
      <c r="AM369" s="24"/>
      <c r="AN369" s="27"/>
      <c r="AO369" s="28"/>
      <c r="AP369" s="24"/>
      <c r="AQ369" s="23"/>
    </row>
    <row r="370" spans="1:43" x14ac:dyDescent="0.25">
      <c r="A370" s="12">
        <v>383</v>
      </c>
      <c r="B370" s="13"/>
      <c r="C370" s="13"/>
      <c r="D370" s="13" t="str">
        <f t="shared" si="6"/>
        <v>383--</v>
      </c>
      <c r="E370" s="13"/>
      <c r="F370" s="13"/>
      <c r="G370" s="13"/>
      <c r="H370" s="13"/>
      <c r="I370" s="8"/>
      <c r="J370" s="13">
        <v>30</v>
      </c>
      <c r="K370" s="14" t="str">
        <f>IFERROR(IF(COUNTA(I370:J370)&lt;&gt;2,"",IF(J370="P","Perpétuité",IF(ISTEXT(I370),LEFT(Tab_bdd[[#This Row],[Date de Début]],6)&amp;RIGHT(Tab_bdd[[#This Row],[Date de Début]],4)+Tab_bdd[[#This Row],[Durée]],DATE(YEAR(I370)+A370,MONTH(I370),DAY(I370)-1)))),"???")</f>
        <v/>
      </c>
      <c r="L370" s="13"/>
      <c r="M370" s="15"/>
      <c r="N370" s="16"/>
      <c r="O370" s="13"/>
      <c r="P37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383-383--------30--</v>
      </c>
      <c r="AB370" s="24"/>
      <c r="AC370" s="24"/>
      <c r="AD370" s="24"/>
      <c r="AE370" s="24"/>
      <c r="AF370" s="24"/>
      <c r="AG370" s="24"/>
      <c r="AH370" s="24"/>
      <c r="AI370" s="24"/>
      <c r="AJ370" s="25"/>
      <c r="AK370" s="24"/>
      <c r="AL370" s="26"/>
      <c r="AM370" s="24"/>
      <c r="AN370" s="27"/>
      <c r="AO370" s="28"/>
      <c r="AP370" s="24"/>
      <c r="AQ370" s="23"/>
    </row>
    <row r="371" spans="1:43" x14ac:dyDescent="0.25">
      <c r="A371" s="12">
        <v>384</v>
      </c>
      <c r="B371" s="13"/>
      <c r="C371" s="13"/>
      <c r="D371" s="13" t="str">
        <f t="shared" si="6"/>
        <v>384--</v>
      </c>
      <c r="E371" s="13"/>
      <c r="F371" s="13"/>
      <c r="G371" s="13"/>
      <c r="H371" s="13"/>
      <c r="I371" s="8"/>
      <c r="J371" s="13">
        <v>50</v>
      </c>
      <c r="K371" s="14" t="str">
        <f>IFERROR(IF(COUNTA(I371:J371)&lt;&gt;2,"",IF(J371="P","Perpétuité",IF(ISTEXT(I371),LEFT(Tab_bdd[[#This Row],[Date de Début]],6)&amp;RIGHT(Tab_bdd[[#This Row],[Date de Début]],4)+Tab_bdd[[#This Row],[Durée]],DATE(YEAR(I371)+A371,MONTH(I371),DAY(I371)-1)))),"???")</f>
        <v/>
      </c>
      <c r="L371" s="13"/>
      <c r="M371" s="15"/>
      <c r="N371" s="16"/>
      <c r="O371" s="13"/>
      <c r="P37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384-384--------50--</v>
      </c>
      <c r="AB371" s="24"/>
      <c r="AC371" s="24"/>
      <c r="AD371" s="24"/>
      <c r="AE371" s="24"/>
      <c r="AF371" s="24"/>
      <c r="AG371" s="24"/>
      <c r="AH371" s="24"/>
      <c r="AI371" s="24"/>
      <c r="AJ371" s="25"/>
      <c r="AK371" s="24"/>
      <c r="AL371" s="26"/>
      <c r="AM371" s="24"/>
      <c r="AN371" s="27"/>
      <c r="AO371" s="28"/>
      <c r="AP371" s="24"/>
      <c r="AQ371" s="23"/>
    </row>
    <row r="372" spans="1:43" x14ac:dyDescent="0.25">
      <c r="A372" s="12">
        <v>385</v>
      </c>
      <c r="B372" s="13"/>
      <c r="C372" s="13"/>
      <c r="D372" s="13" t="str">
        <f t="shared" si="6"/>
        <v>385--</v>
      </c>
      <c r="E372" s="13"/>
      <c r="F372" s="13"/>
      <c r="G372" s="13"/>
      <c r="H372" s="13"/>
      <c r="I372" s="8"/>
      <c r="J372" s="13">
        <v>50</v>
      </c>
      <c r="K372" s="14" t="str">
        <f>IFERROR(IF(COUNTA(I372:J372)&lt;&gt;2,"",IF(J372="P","Perpétuité",IF(ISTEXT(I372),LEFT(Tab_bdd[[#This Row],[Date de Début]],6)&amp;RIGHT(Tab_bdd[[#This Row],[Date de Début]],4)+Tab_bdd[[#This Row],[Durée]],DATE(YEAR(I372)+A372,MONTH(I372),DAY(I372)-1)))),"???")</f>
        <v/>
      </c>
      <c r="L372" s="13"/>
      <c r="M372" s="15"/>
      <c r="N372" s="16"/>
      <c r="O372" s="13"/>
      <c r="P37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385-385--------50--</v>
      </c>
      <c r="AB372" s="24"/>
      <c r="AC372" s="24"/>
      <c r="AD372" s="24"/>
      <c r="AE372" s="24"/>
      <c r="AF372" s="24"/>
      <c r="AG372" s="24"/>
      <c r="AH372" s="24"/>
      <c r="AI372" s="24"/>
      <c r="AJ372" s="25"/>
      <c r="AK372" s="24"/>
      <c r="AL372" s="26"/>
      <c r="AM372" s="24"/>
      <c r="AN372" s="27"/>
      <c r="AO372" s="28"/>
      <c r="AP372" s="24"/>
      <c r="AQ372" s="23"/>
    </row>
    <row r="373" spans="1:43" x14ac:dyDescent="0.25">
      <c r="A373" s="12">
        <v>386</v>
      </c>
      <c r="B373" s="13"/>
      <c r="C373" s="13"/>
      <c r="D373" s="13" t="str">
        <f t="shared" si="6"/>
        <v>386--</v>
      </c>
      <c r="E373" s="13"/>
      <c r="F373" s="13"/>
      <c r="G373" s="13"/>
      <c r="H373" s="13"/>
      <c r="I373" s="8"/>
      <c r="J373" s="13">
        <v>30</v>
      </c>
      <c r="K373" s="14" t="str">
        <f>IFERROR(IF(COUNTA(I373:J373)&lt;&gt;2,"",IF(J373="P","Perpétuité",IF(ISTEXT(I373),LEFT(Tab_bdd[[#This Row],[Date de Début]],6)&amp;RIGHT(Tab_bdd[[#This Row],[Date de Début]],4)+Tab_bdd[[#This Row],[Durée]],DATE(YEAR(I373)+A373,MONTH(I373),DAY(I373)-1)))),"???")</f>
        <v/>
      </c>
      <c r="L373" s="13"/>
      <c r="M373" s="15"/>
      <c r="N373" s="16"/>
      <c r="O373" s="13"/>
      <c r="P37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386-386--------30--</v>
      </c>
      <c r="AB373" s="24"/>
      <c r="AC373" s="24"/>
      <c r="AD373" s="24"/>
      <c r="AE373" s="24"/>
      <c r="AF373" s="24"/>
      <c r="AG373" s="24"/>
      <c r="AH373" s="24"/>
      <c r="AI373" s="24"/>
      <c r="AJ373" s="25"/>
      <c r="AK373" s="24"/>
      <c r="AL373" s="26"/>
      <c r="AM373" s="24"/>
      <c r="AN373" s="27"/>
      <c r="AO373" s="28"/>
      <c r="AP373" s="24"/>
      <c r="AQ373" s="23"/>
    </row>
    <row r="374" spans="1:43" x14ac:dyDescent="0.25">
      <c r="A374" s="12">
        <v>387</v>
      </c>
      <c r="B374" s="13"/>
      <c r="C374" s="13"/>
      <c r="D374" s="13" t="str">
        <f t="shared" si="6"/>
        <v>387--</v>
      </c>
      <c r="E374" s="13"/>
      <c r="F374" s="13"/>
      <c r="G374" s="13"/>
      <c r="H374" s="13"/>
      <c r="I374" s="8"/>
      <c r="J374" s="13" t="s">
        <v>42</v>
      </c>
      <c r="K374" s="14" t="str">
        <f>IFERROR(IF(COUNTA(I374:J374)&lt;&gt;2,"",IF(J374="P","Perpétuité",IF(ISTEXT(I374),LEFT(Tab_bdd[[#This Row],[Date de Début]],6)&amp;RIGHT(Tab_bdd[[#This Row],[Date de Début]],4)+Tab_bdd[[#This Row],[Durée]],DATE(YEAR(I374)+A374,MONTH(I374),DAY(I374)-1)))),"???")</f>
        <v/>
      </c>
      <c r="L374" s="13"/>
      <c r="M374" s="15"/>
      <c r="N374" s="16"/>
      <c r="O374" s="13"/>
      <c r="P37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387-387--------P--</v>
      </c>
      <c r="AB374" s="24"/>
      <c r="AC374" s="24"/>
      <c r="AD374" s="24"/>
      <c r="AE374" s="24"/>
      <c r="AF374" s="24"/>
      <c r="AG374" s="24"/>
      <c r="AH374" s="24"/>
      <c r="AI374" s="24"/>
      <c r="AJ374" s="25"/>
      <c r="AK374" s="24"/>
      <c r="AL374" s="26"/>
      <c r="AM374" s="24"/>
      <c r="AN374" s="27"/>
      <c r="AO374" s="28"/>
      <c r="AP374" s="24"/>
      <c r="AQ374" s="23"/>
    </row>
    <row r="375" spans="1:43" x14ac:dyDescent="0.25">
      <c r="A375" s="12">
        <v>388</v>
      </c>
      <c r="B375" s="13"/>
      <c r="C375" s="13"/>
      <c r="D375" s="13" t="str">
        <f t="shared" si="6"/>
        <v>388--</v>
      </c>
      <c r="E375" s="13"/>
      <c r="F375" s="13"/>
      <c r="G375" s="13"/>
      <c r="H375" s="13"/>
      <c r="I375" s="8"/>
      <c r="J375" s="13">
        <v>50</v>
      </c>
      <c r="K375" s="14" t="str">
        <f>IFERROR(IF(COUNTA(I375:J375)&lt;&gt;2,"",IF(J375="P","Perpétuité",IF(ISTEXT(I375),LEFT(Tab_bdd[[#This Row],[Date de Début]],6)&amp;RIGHT(Tab_bdd[[#This Row],[Date de Début]],4)+Tab_bdd[[#This Row],[Durée]],DATE(YEAR(I375)+A375,MONTH(I375),DAY(I375)-1)))),"???")</f>
        <v/>
      </c>
      <c r="L375" s="13"/>
      <c r="M375" s="15"/>
      <c r="N375" s="16"/>
      <c r="O375" s="13"/>
      <c r="P37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388-388--------50--</v>
      </c>
      <c r="AB375" s="24"/>
      <c r="AC375" s="24"/>
      <c r="AD375" s="24"/>
      <c r="AE375" s="24"/>
      <c r="AF375" s="24"/>
      <c r="AG375" s="24"/>
      <c r="AH375" s="24"/>
      <c r="AI375" s="24"/>
      <c r="AJ375" s="25"/>
      <c r="AK375" s="24"/>
      <c r="AL375" s="26"/>
      <c r="AM375" s="24"/>
      <c r="AN375" s="27"/>
      <c r="AO375" s="28"/>
      <c r="AP375" s="24"/>
      <c r="AQ375" s="23"/>
    </row>
    <row r="376" spans="1:43" x14ac:dyDescent="0.25">
      <c r="A376" s="12">
        <v>389</v>
      </c>
      <c r="B376" s="13"/>
      <c r="C376" s="13"/>
      <c r="D376" s="13" t="str">
        <f t="shared" si="6"/>
        <v>389--</v>
      </c>
      <c r="E376" s="13"/>
      <c r="F376" s="13"/>
      <c r="G376" s="13"/>
      <c r="H376" s="13"/>
      <c r="I376" s="8"/>
      <c r="J376" s="13">
        <v>50</v>
      </c>
      <c r="K376" s="14" t="str">
        <f>IFERROR(IF(COUNTA(I376:J376)&lt;&gt;2,"",IF(J376="P","Perpétuité",IF(ISTEXT(I376),LEFT(Tab_bdd[[#This Row],[Date de Début]],6)&amp;RIGHT(Tab_bdd[[#This Row],[Date de Début]],4)+Tab_bdd[[#This Row],[Durée]],DATE(YEAR(I376)+A376,MONTH(I376),DAY(I376)-1)))),"???")</f>
        <v/>
      </c>
      <c r="L376" s="13"/>
      <c r="M376" s="15"/>
      <c r="N376" s="16"/>
      <c r="O376" s="13"/>
      <c r="P37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389-389--------50--</v>
      </c>
      <c r="AB376" s="24"/>
      <c r="AC376" s="24"/>
      <c r="AD376" s="24"/>
      <c r="AE376" s="24"/>
      <c r="AF376" s="24"/>
      <c r="AG376" s="24"/>
      <c r="AH376" s="24"/>
      <c r="AI376" s="24"/>
      <c r="AJ376" s="25"/>
      <c r="AK376" s="24"/>
      <c r="AL376" s="26"/>
      <c r="AM376" s="24"/>
      <c r="AN376" s="27"/>
      <c r="AO376" s="28"/>
      <c r="AP376" s="24"/>
      <c r="AQ376" s="23"/>
    </row>
    <row r="377" spans="1:43" x14ac:dyDescent="0.25">
      <c r="A377" s="12">
        <v>390</v>
      </c>
      <c r="B377" s="13"/>
      <c r="C377" s="13"/>
      <c r="D377" s="13" t="str">
        <f t="shared" si="6"/>
        <v>390--</v>
      </c>
      <c r="E377" s="13"/>
      <c r="F377" s="13"/>
      <c r="G377" s="13"/>
      <c r="H377" s="13"/>
      <c r="I377" s="8"/>
      <c r="J377" s="13">
        <v>50</v>
      </c>
      <c r="K377" s="14" t="str">
        <f>IFERROR(IF(COUNTA(I377:J377)&lt;&gt;2,"",IF(J377="P","Perpétuité",IF(ISTEXT(I377),LEFT(Tab_bdd[[#This Row],[Date de Début]],6)&amp;RIGHT(Tab_bdd[[#This Row],[Date de Début]],4)+Tab_bdd[[#This Row],[Durée]],DATE(YEAR(I377)+A377,MONTH(I377),DAY(I377)-1)))),"???")</f>
        <v/>
      </c>
      <c r="L377" s="13"/>
      <c r="M377" s="15"/>
      <c r="N377" s="16"/>
      <c r="O377" s="13" t="s">
        <v>119</v>
      </c>
      <c r="P37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390-390--------50--Parents de Mme Blanche H.</v>
      </c>
      <c r="AB377" s="24"/>
      <c r="AC377" s="24"/>
      <c r="AD377" s="24"/>
      <c r="AE377" s="24"/>
      <c r="AF377" s="24"/>
      <c r="AG377" s="24"/>
      <c r="AH377" s="24"/>
      <c r="AI377" s="24"/>
      <c r="AJ377" s="25"/>
      <c r="AK377" s="24"/>
      <c r="AL377" s="26"/>
      <c r="AM377" s="24"/>
      <c r="AN377" s="27"/>
      <c r="AO377" s="28"/>
      <c r="AP377" s="24"/>
      <c r="AQ377" s="23"/>
    </row>
    <row r="378" spans="1:43" x14ac:dyDescent="0.25">
      <c r="A378" s="12">
        <v>391</v>
      </c>
      <c r="B378" s="13"/>
      <c r="C378" s="13"/>
      <c r="D378" s="13" t="str">
        <f t="shared" si="6"/>
        <v>391--</v>
      </c>
      <c r="E378" s="13"/>
      <c r="F378" s="13"/>
      <c r="G378" s="13"/>
      <c r="H378" s="13"/>
      <c r="I378" s="8"/>
      <c r="J378" s="13">
        <v>50</v>
      </c>
      <c r="K378" s="14" t="str">
        <f>IFERROR(IF(COUNTA(I378:J378)&lt;&gt;2,"",IF(J378="P","Perpétuité",IF(ISTEXT(I378),LEFT(Tab_bdd[[#This Row],[Date de Début]],6)&amp;RIGHT(Tab_bdd[[#This Row],[Date de Début]],4)+Tab_bdd[[#This Row],[Durée]],DATE(YEAR(I378)+A378,MONTH(I378),DAY(I378)-1)))),"???")</f>
        <v/>
      </c>
      <c r="L378" s="13"/>
      <c r="M378" s="15"/>
      <c r="N378" s="16"/>
      <c r="O378" s="13"/>
      <c r="P37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391-391--------50--</v>
      </c>
      <c r="AB378" s="24"/>
      <c r="AC378" s="24"/>
      <c r="AD378" s="24"/>
      <c r="AE378" s="24"/>
      <c r="AF378" s="24"/>
      <c r="AG378" s="24"/>
      <c r="AH378" s="24"/>
      <c r="AI378" s="24"/>
      <c r="AJ378" s="25"/>
      <c r="AK378" s="24"/>
      <c r="AL378" s="26"/>
      <c r="AM378" s="24"/>
      <c r="AN378" s="27"/>
      <c r="AO378" s="28"/>
      <c r="AP378" s="24"/>
      <c r="AQ378" s="23"/>
    </row>
    <row r="379" spans="1:43" x14ac:dyDescent="0.25">
      <c r="A379" s="12">
        <v>392</v>
      </c>
      <c r="B379" s="13"/>
      <c r="C379" s="13"/>
      <c r="D379" s="13" t="str">
        <f t="shared" si="6"/>
        <v>392--</v>
      </c>
      <c r="E379" s="13"/>
      <c r="F379" s="13"/>
      <c r="G379" s="13"/>
      <c r="H379" s="13"/>
      <c r="I379" s="8"/>
      <c r="J379" s="13">
        <v>50</v>
      </c>
      <c r="K379" s="14" t="str">
        <f>IFERROR(IF(COUNTA(I379:J379)&lt;&gt;2,"",IF(J379="P","Perpétuité",IF(ISTEXT(I379),LEFT(Tab_bdd[[#This Row],[Date de Début]],6)&amp;RIGHT(Tab_bdd[[#This Row],[Date de Début]],4)+Tab_bdd[[#This Row],[Durée]],DATE(YEAR(I379)+A379,MONTH(I379),DAY(I379)-1)))),"???")</f>
        <v/>
      </c>
      <c r="L379" s="13"/>
      <c r="M379" s="15"/>
      <c r="N379" s="16"/>
      <c r="O379" s="13" t="s">
        <v>120</v>
      </c>
      <c r="P37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392-392--------50--Parents de Mme Fortier Léa</v>
      </c>
      <c r="AB379" s="24"/>
      <c r="AC379" s="24"/>
      <c r="AD379" s="24"/>
      <c r="AE379" s="24"/>
      <c r="AF379" s="24"/>
      <c r="AG379" s="24"/>
      <c r="AH379" s="24"/>
      <c r="AI379" s="24"/>
      <c r="AJ379" s="25"/>
      <c r="AK379" s="24"/>
      <c r="AL379" s="26"/>
      <c r="AM379" s="24"/>
      <c r="AN379" s="27"/>
      <c r="AO379" s="28"/>
      <c r="AP379" s="24"/>
      <c r="AQ379" s="23"/>
    </row>
    <row r="380" spans="1:43" x14ac:dyDescent="0.25">
      <c r="A380" s="12">
        <v>393</v>
      </c>
      <c r="B380" s="13"/>
      <c r="C380" s="13"/>
      <c r="D380" s="13" t="str">
        <f t="shared" si="6"/>
        <v>393--</v>
      </c>
      <c r="E380" s="13"/>
      <c r="F380" s="13"/>
      <c r="G380" s="13"/>
      <c r="H380" s="13"/>
      <c r="I380" s="8"/>
      <c r="J380" s="13">
        <v>30</v>
      </c>
      <c r="K380" s="14" t="str">
        <f>IFERROR(IF(COUNTA(I380:J380)&lt;&gt;2,"",IF(J380="P","Perpétuité",IF(ISTEXT(I380),LEFT(Tab_bdd[[#This Row],[Date de Début]],6)&amp;RIGHT(Tab_bdd[[#This Row],[Date de Début]],4)+Tab_bdd[[#This Row],[Durée]],DATE(YEAR(I380)+A380,MONTH(I380),DAY(I380)-1)))),"???")</f>
        <v/>
      </c>
      <c r="L380" s="13"/>
      <c r="M380" s="15"/>
      <c r="N380" s="16"/>
      <c r="O380" s="13" t="s">
        <v>121</v>
      </c>
      <c r="P38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393-393--------30--Coupry Michel</v>
      </c>
      <c r="AB380" s="24"/>
      <c r="AC380" s="24"/>
      <c r="AD380" s="24"/>
      <c r="AE380" s="24"/>
      <c r="AF380" s="24"/>
      <c r="AG380" s="24"/>
      <c r="AH380" s="24"/>
      <c r="AI380" s="24"/>
      <c r="AJ380" s="25"/>
      <c r="AK380" s="24"/>
      <c r="AL380" s="26"/>
      <c r="AM380" s="24"/>
      <c r="AN380" s="27"/>
      <c r="AO380" s="28"/>
      <c r="AP380" s="24"/>
      <c r="AQ380" s="23"/>
    </row>
    <row r="381" spans="1:43" x14ac:dyDescent="0.25">
      <c r="A381" s="12">
        <v>394</v>
      </c>
      <c r="B381" s="13"/>
      <c r="C381" s="13"/>
      <c r="D381" s="13" t="str">
        <f t="shared" si="6"/>
        <v>394--</v>
      </c>
      <c r="E381" s="13"/>
      <c r="F381" s="13"/>
      <c r="G381" s="13"/>
      <c r="H381" s="13"/>
      <c r="I381" s="8"/>
      <c r="J381" s="13">
        <v>50</v>
      </c>
      <c r="K381" s="14" t="str">
        <f>IFERROR(IF(COUNTA(I381:J381)&lt;&gt;2,"",IF(J381="P","Perpétuité",IF(ISTEXT(I381),LEFT(Tab_bdd[[#This Row],[Date de Début]],6)&amp;RIGHT(Tab_bdd[[#This Row],[Date de Début]],4)+Tab_bdd[[#This Row],[Durée]],DATE(YEAR(I381)+A381,MONTH(I381),DAY(I381)-1)))),"???")</f>
        <v/>
      </c>
      <c r="L381" s="13"/>
      <c r="M381" s="15"/>
      <c r="N381" s="16"/>
      <c r="O381" s="13" t="s">
        <v>122</v>
      </c>
      <c r="P38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394-394--------50--Achetée par Mr Beauvillain Raymond, St Martin de la Place</v>
      </c>
      <c r="AB381" s="24"/>
      <c r="AC381" s="24"/>
      <c r="AD381" s="24"/>
      <c r="AE381" s="24"/>
      <c r="AF381" s="24"/>
      <c r="AG381" s="24"/>
      <c r="AH381" s="24"/>
      <c r="AI381" s="24"/>
      <c r="AJ381" s="25"/>
      <c r="AK381" s="24"/>
      <c r="AL381" s="26"/>
      <c r="AM381" s="24"/>
      <c r="AN381" s="27"/>
      <c r="AO381" s="28"/>
      <c r="AP381" s="24"/>
      <c r="AQ381" s="23"/>
    </row>
    <row r="382" spans="1:43" x14ac:dyDescent="0.25">
      <c r="A382" s="12">
        <v>395</v>
      </c>
      <c r="B382" s="13"/>
      <c r="C382" s="13"/>
      <c r="D382" s="13" t="str">
        <f t="shared" si="6"/>
        <v>395--</v>
      </c>
      <c r="E382" s="13"/>
      <c r="F382" s="13"/>
      <c r="G382" s="13"/>
      <c r="H382" s="13"/>
      <c r="I382" s="8"/>
      <c r="J382" s="13">
        <v>50</v>
      </c>
      <c r="K382" s="14" t="str">
        <f>IFERROR(IF(COUNTA(I382:J382)&lt;&gt;2,"",IF(J382="P","Perpétuité",IF(ISTEXT(I382),LEFT(Tab_bdd[[#This Row],[Date de Début]],6)&amp;RIGHT(Tab_bdd[[#This Row],[Date de Début]],4)+Tab_bdd[[#This Row],[Durée]],DATE(YEAR(I382)+A382,MONTH(I382),DAY(I382)-1)))),"???")</f>
        <v/>
      </c>
      <c r="L382" s="13"/>
      <c r="M382" s="15"/>
      <c r="N382" s="16"/>
      <c r="O382" s="13" t="s">
        <v>123</v>
      </c>
      <c r="P38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395-395--------50--Gannereau-Lebouc Charles</v>
      </c>
      <c r="AB382" s="24"/>
      <c r="AC382" s="24"/>
      <c r="AD382" s="24"/>
      <c r="AE382" s="24"/>
      <c r="AF382" s="24"/>
      <c r="AG382" s="24"/>
      <c r="AH382" s="24"/>
      <c r="AI382" s="24"/>
      <c r="AJ382" s="25"/>
      <c r="AK382" s="24"/>
      <c r="AL382" s="26"/>
      <c r="AM382" s="24"/>
      <c r="AN382" s="27"/>
      <c r="AO382" s="28"/>
      <c r="AP382" s="24"/>
      <c r="AQ382" s="23"/>
    </row>
    <row r="383" spans="1:43" x14ac:dyDescent="0.25">
      <c r="A383" s="12">
        <v>396</v>
      </c>
      <c r="B383" s="13"/>
      <c r="C383" s="13"/>
      <c r="D383" s="13" t="str">
        <f t="shared" si="6"/>
        <v>396--</v>
      </c>
      <c r="E383" s="13"/>
      <c r="F383" s="13"/>
      <c r="G383" s="13"/>
      <c r="H383" s="13"/>
      <c r="I383" s="8"/>
      <c r="J383" s="13">
        <v>30</v>
      </c>
      <c r="K383" s="14" t="str">
        <f>IFERROR(IF(COUNTA(I383:J383)&lt;&gt;2,"",IF(J383="P","Perpétuité",IF(ISTEXT(I383),LEFT(Tab_bdd[[#This Row],[Date de Début]],6)&amp;RIGHT(Tab_bdd[[#This Row],[Date de Début]],4)+Tab_bdd[[#This Row],[Durée]],DATE(YEAR(I383)+A383,MONTH(I383),DAY(I383)-1)))),"???")</f>
        <v/>
      </c>
      <c r="L383" s="13"/>
      <c r="M383" s="15"/>
      <c r="N383" s="16"/>
      <c r="O383" s="13"/>
      <c r="P38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396-396--------30--</v>
      </c>
      <c r="AB383" s="24"/>
      <c r="AC383" s="24"/>
      <c r="AD383" s="24"/>
      <c r="AE383" s="24"/>
      <c r="AF383" s="24"/>
      <c r="AG383" s="24"/>
      <c r="AH383" s="24"/>
      <c r="AI383" s="24"/>
      <c r="AJ383" s="25"/>
      <c r="AK383" s="24"/>
      <c r="AL383" s="26"/>
      <c r="AM383" s="24"/>
      <c r="AN383" s="27"/>
      <c r="AO383" s="28"/>
      <c r="AP383" s="24"/>
      <c r="AQ383" s="23"/>
    </row>
    <row r="384" spans="1:43" x14ac:dyDescent="0.25">
      <c r="A384" s="12">
        <v>397</v>
      </c>
      <c r="B384" s="13"/>
      <c r="C384" s="13"/>
      <c r="D384" s="13" t="str">
        <f t="shared" si="6"/>
        <v>397--</v>
      </c>
      <c r="E384" s="13"/>
      <c r="F384" s="13"/>
      <c r="G384" s="13"/>
      <c r="H384" s="13"/>
      <c r="I384" s="8"/>
      <c r="J384" s="13">
        <v>50</v>
      </c>
      <c r="K384" s="14" t="str">
        <f>IFERROR(IF(COUNTA(I384:J384)&lt;&gt;2,"",IF(J384="P","Perpétuité",IF(ISTEXT(I384),LEFT(Tab_bdd[[#This Row],[Date de Début]],6)&amp;RIGHT(Tab_bdd[[#This Row],[Date de Début]],4)+Tab_bdd[[#This Row],[Durée]],DATE(YEAR(I384)+A384,MONTH(I384),DAY(I384)-1)))),"???")</f>
        <v/>
      </c>
      <c r="L384" s="13"/>
      <c r="M384" s="15"/>
      <c r="N384" s="16"/>
      <c r="O384" s="13" t="s">
        <v>124</v>
      </c>
      <c r="P38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397-397--------50--Mme Barbier-Schiapparelli</v>
      </c>
      <c r="AB384" s="24"/>
      <c r="AC384" s="24"/>
      <c r="AD384" s="24"/>
      <c r="AE384" s="24"/>
      <c r="AF384" s="24"/>
      <c r="AG384" s="24"/>
      <c r="AH384" s="24"/>
      <c r="AI384" s="24"/>
      <c r="AJ384" s="25"/>
      <c r="AK384" s="24"/>
      <c r="AL384" s="26"/>
      <c r="AM384" s="24"/>
      <c r="AN384" s="27"/>
      <c r="AO384" s="28"/>
      <c r="AP384" s="24"/>
      <c r="AQ384" s="23"/>
    </row>
    <row r="385" spans="1:43" x14ac:dyDescent="0.25">
      <c r="A385" s="12">
        <v>398</v>
      </c>
      <c r="B385" s="13"/>
      <c r="C385" s="13"/>
      <c r="D385" s="13" t="str">
        <f t="shared" si="6"/>
        <v>398--</v>
      </c>
      <c r="E385" s="13"/>
      <c r="F385" s="13"/>
      <c r="G385" s="13"/>
      <c r="H385" s="13"/>
      <c r="I385" s="8"/>
      <c r="J385" s="13">
        <v>30</v>
      </c>
      <c r="K385" s="14" t="str">
        <f>IFERROR(IF(COUNTA(I385:J385)&lt;&gt;2,"",IF(J385="P","Perpétuité",IF(ISTEXT(I385),LEFT(Tab_bdd[[#This Row],[Date de Début]],6)&amp;RIGHT(Tab_bdd[[#This Row],[Date de Début]],4)+Tab_bdd[[#This Row],[Durée]],DATE(YEAR(I385)+A385,MONTH(I385),DAY(I385)-1)))),"???")</f>
        <v/>
      </c>
      <c r="L385" s="13"/>
      <c r="M385" s="15"/>
      <c r="N385" s="16"/>
      <c r="O385" s="13" t="s">
        <v>125</v>
      </c>
      <c r="P38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398-398--------30--Madame Noël Maurice</v>
      </c>
      <c r="AB385" s="24"/>
      <c r="AC385" s="24"/>
      <c r="AD385" s="24"/>
      <c r="AE385" s="24"/>
      <c r="AF385" s="24"/>
      <c r="AG385" s="24"/>
      <c r="AH385" s="24"/>
      <c r="AI385" s="24"/>
      <c r="AJ385" s="25"/>
      <c r="AK385" s="24"/>
      <c r="AL385" s="26"/>
      <c r="AM385" s="24"/>
      <c r="AN385" s="27"/>
      <c r="AO385" s="28"/>
      <c r="AP385" s="24"/>
      <c r="AQ385" s="23"/>
    </row>
    <row r="386" spans="1:43" x14ac:dyDescent="0.25">
      <c r="A386" s="12">
        <v>399</v>
      </c>
      <c r="B386" s="13"/>
      <c r="C386" s="13"/>
      <c r="D386" s="13" t="str">
        <f t="shared" si="6"/>
        <v>399--</v>
      </c>
      <c r="E386" s="13"/>
      <c r="F386" s="13"/>
      <c r="G386" s="13"/>
      <c r="H386" s="13"/>
      <c r="I386" s="8"/>
      <c r="J386" s="13">
        <v>30</v>
      </c>
      <c r="K386" s="14" t="str">
        <f>IFERROR(IF(COUNTA(I386:J386)&lt;&gt;2,"",IF(J386="P","Perpétuité",IF(ISTEXT(I386),LEFT(Tab_bdd[[#This Row],[Date de Début]],6)&amp;RIGHT(Tab_bdd[[#This Row],[Date de Début]],4)+Tab_bdd[[#This Row],[Durée]],DATE(YEAR(I386)+A386,MONTH(I386),DAY(I386)-1)))),"???")</f>
        <v/>
      </c>
      <c r="L386" s="13"/>
      <c r="M386" s="15"/>
      <c r="N386" s="16"/>
      <c r="O386" s="13" t="s">
        <v>126</v>
      </c>
      <c r="P38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399-399--------30--Mme Morin Gaston, renouvelé le 18/10/04</v>
      </c>
      <c r="AB386" s="24"/>
      <c r="AC386" s="24"/>
      <c r="AD386" s="24"/>
      <c r="AE386" s="24"/>
      <c r="AF386" s="24"/>
      <c r="AG386" s="24"/>
      <c r="AH386" s="24"/>
      <c r="AI386" s="24"/>
      <c r="AJ386" s="25"/>
      <c r="AK386" s="24"/>
      <c r="AL386" s="26"/>
      <c r="AM386" s="24"/>
      <c r="AN386" s="27"/>
      <c r="AO386" s="28"/>
      <c r="AP386" s="24"/>
      <c r="AQ386" s="23"/>
    </row>
    <row r="387" spans="1:43" x14ac:dyDescent="0.25">
      <c r="A387" s="12">
        <v>400</v>
      </c>
      <c r="B387" s="13"/>
      <c r="C387" s="13"/>
      <c r="D387" s="13" t="str">
        <f t="shared" ref="D387:D447" si="7">IF(ISBLANK(A387),"-",A387&amp;"-"&amp;B387&amp;"-"&amp;C387)</f>
        <v>400--</v>
      </c>
      <c r="E387" s="13"/>
      <c r="F387" s="13"/>
      <c r="G387" s="13"/>
      <c r="H387" s="13"/>
      <c r="I387" s="8"/>
      <c r="J387" s="13">
        <v>30</v>
      </c>
      <c r="K387" s="14" t="str">
        <f>IFERROR(IF(COUNTA(I387:J387)&lt;&gt;2,"",IF(J387="P","Perpétuité",IF(ISTEXT(I387),LEFT(Tab_bdd[[#This Row],[Date de Début]],6)&amp;RIGHT(Tab_bdd[[#This Row],[Date de Début]],4)+Tab_bdd[[#This Row],[Durée]],DATE(YEAR(I387)+A387,MONTH(I387),DAY(I387)-1)))),"???")</f>
        <v/>
      </c>
      <c r="L387" s="13"/>
      <c r="M387" s="15"/>
      <c r="N387" s="16"/>
      <c r="O387" s="13" t="s">
        <v>127</v>
      </c>
      <c r="P38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400-400--------30--Mr Lamy Pierre </v>
      </c>
      <c r="AB387" s="24"/>
      <c r="AC387" s="24"/>
      <c r="AD387" s="24"/>
      <c r="AE387" s="24"/>
      <c r="AF387" s="24"/>
      <c r="AG387" s="24"/>
      <c r="AH387" s="24"/>
      <c r="AI387" s="24"/>
      <c r="AJ387" s="25"/>
      <c r="AK387" s="24"/>
      <c r="AL387" s="26"/>
      <c r="AM387" s="24"/>
      <c r="AN387" s="27"/>
      <c r="AO387" s="28"/>
      <c r="AP387" s="24"/>
      <c r="AQ387" s="23"/>
    </row>
    <row r="388" spans="1:43" x14ac:dyDescent="0.25">
      <c r="A388" s="12">
        <v>401</v>
      </c>
      <c r="B388" s="13"/>
      <c r="C388" s="13"/>
      <c r="D388" s="13" t="str">
        <f t="shared" si="7"/>
        <v>401--</v>
      </c>
      <c r="E388" s="13"/>
      <c r="F388" s="13"/>
      <c r="G388" s="13"/>
      <c r="H388" s="13"/>
      <c r="I388" s="8"/>
      <c r="J388" s="13">
        <v>50</v>
      </c>
      <c r="K388" s="14" t="str">
        <f>IFERROR(IF(COUNTA(I388:J388)&lt;&gt;2,"",IF(J388="P","Perpétuité",IF(ISTEXT(I388),LEFT(Tab_bdd[[#This Row],[Date de Début]],6)&amp;RIGHT(Tab_bdd[[#This Row],[Date de Début]],4)+Tab_bdd[[#This Row],[Durée]],DATE(YEAR(I388)+A388,MONTH(I388),DAY(I388)-1)))),"???")</f>
        <v/>
      </c>
      <c r="L388" s="13"/>
      <c r="M388" s="15"/>
      <c r="N388" s="16"/>
      <c r="O388" s="13"/>
      <c r="P38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401-401--------50--</v>
      </c>
      <c r="AB388" s="24"/>
      <c r="AC388" s="24"/>
      <c r="AD388" s="24"/>
      <c r="AE388" s="24"/>
      <c r="AF388" s="24"/>
      <c r="AG388" s="24"/>
      <c r="AH388" s="24"/>
      <c r="AI388" s="24"/>
      <c r="AJ388" s="25"/>
      <c r="AK388" s="24"/>
      <c r="AL388" s="26"/>
      <c r="AM388" s="24"/>
      <c r="AN388" s="27"/>
      <c r="AO388" s="28"/>
      <c r="AP388" s="24"/>
      <c r="AQ388" s="23"/>
    </row>
    <row r="389" spans="1:43" x14ac:dyDescent="0.25">
      <c r="A389" s="12">
        <v>402</v>
      </c>
      <c r="B389" s="13"/>
      <c r="C389" s="13"/>
      <c r="D389" s="13" t="str">
        <f t="shared" si="7"/>
        <v>402--</v>
      </c>
      <c r="E389" s="13"/>
      <c r="F389" s="13"/>
      <c r="G389" s="13"/>
      <c r="H389" s="13"/>
      <c r="I389" s="8"/>
      <c r="J389" s="13" t="s">
        <v>42</v>
      </c>
      <c r="K389" s="14" t="str">
        <f>IFERROR(IF(COUNTA(I389:J389)&lt;&gt;2,"",IF(J389="P","Perpétuité",IF(ISTEXT(I389),LEFT(Tab_bdd[[#This Row],[Date de Début]],6)&amp;RIGHT(Tab_bdd[[#This Row],[Date de Début]],4)+Tab_bdd[[#This Row],[Durée]],DATE(YEAR(I389)+A389,MONTH(I389),DAY(I389)-1)))),"???")</f>
        <v/>
      </c>
      <c r="L389" s="13"/>
      <c r="M389" s="15"/>
      <c r="N389" s="16"/>
      <c r="O389" s="13" t="s">
        <v>128</v>
      </c>
      <c r="P38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402-402--------P--Mme Fortier Raymond </v>
      </c>
      <c r="AB389" s="24"/>
      <c r="AC389" s="24"/>
      <c r="AD389" s="24"/>
      <c r="AE389" s="24"/>
      <c r="AF389" s="24"/>
      <c r="AG389" s="24"/>
      <c r="AH389" s="24"/>
      <c r="AI389" s="24"/>
      <c r="AJ389" s="25"/>
      <c r="AK389" s="24"/>
      <c r="AL389" s="26"/>
      <c r="AM389" s="24"/>
      <c r="AN389" s="27"/>
      <c r="AO389" s="28"/>
      <c r="AP389" s="24"/>
      <c r="AQ389" s="23"/>
    </row>
    <row r="390" spans="1:43" x14ac:dyDescent="0.25">
      <c r="A390" s="12">
        <v>403</v>
      </c>
      <c r="B390" s="13"/>
      <c r="C390" s="13"/>
      <c r="D390" s="13" t="str">
        <f t="shared" si="7"/>
        <v>403--</v>
      </c>
      <c r="E390" s="13"/>
      <c r="F390" s="13"/>
      <c r="G390" s="13"/>
      <c r="H390" s="13"/>
      <c r="I390" s="8"/>
      <c r="J390" s="13">
        <v>50</v>
      </c>
      <c r="K390" s="14" t="str">
        <f>IFERROR(IF(COUNTA(I390:J390)&lt;&gt;2,"",IF(J390="P","Perpétuité",IF(ISTEXT(I390),LEFT(Tab_bdd[[#This Row],[Date de Début]],6)&amp;RIGHT(Tab_bdd[[#This Row],[Date de Début]],4)+Tab_bdd[[#This Row],[Durée]],DATE(YEAR(I390)+A390,MONTH(I390),DAY(I390)-1)))),"???")</f>
        <v/>
      </c>
      <c r="L390" s="13"/>
      <c r="M390" s="15"/>
      <c r="N390" s="16"/>
      <c r="O390" s="13" t="s">
        <v>129</v>
      </c>
      <c r="P39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403-403--------50--Mme Bondu Simone (exhumé le 6/06/03)</v>
      </c>
      <c r="AB390" s="24"/>
      <c r="AC390" s="24"/>
      <c r="AD390" s="24"/>
      <c r="AE390" s="24"/>
      <c r="AF390" s="24"/>
      <c r="AG390" s="24"/>
      <c r="AH390" s="24"/>
      <c r="AI390" s="24"/>
      <c r="AJ390" s="25"/>
      <c r="AK390" s="24"/>
      <c r="AL390" s="26"/>
      <c r="AM390" s="24"/>
      <c r="AN390" s="27"/>
      <c r="AO390" s="28"/>
      <c r="AP390" s="24"/>
      <c r="AQ390" s="23"/>
    </row>
    <row r="391" spans="1:43" x14ac:dyDescent="0.25">
      <c r="A391" s="12">
        <v>404</v>
      </c>
      <c r="B391" s="13"/>
      <c r="C391" s="13"/>
      <c r="D391" s="13" t="str">
        <f t="shared" si="7"/>
        <v>404--</v>
      </c>
      <c r="E391" s="13"/>
      <c r="F391" s="13"/>
      <c r="G391" s="13"/>
      <c r="H391" s="13"/>
      <c r="I391" s="8"/>
      <c r="J391" s="13" t="s">
        <v>42</v>
      </c>
      <c r="K391" s="14" t="str">
        <f>IFERROR(IF(COUNTA(I391:J391)&lt;&gt;2,"",IF(J391="P","Perpétuité",IF(ISTEXT(I391),LEFT(Tab_bdd[[#This Row],[Date de Début]],6)&amp;RIGHT(Tab_bdd[[#This Row],[Date de Début]],4)+Tab_bdd[[#This Row],[Durée]],DATE(YEAR(I391)+A391,MONTH(I391),DAY(I391)-1)))),"???")</f>
        <v/>
      </c>
      <c r="L391" s="13"/>
      <c r="M391" s="15"/>
      <c r="N391" s="16"/>
      <c r="O391" s="13" t="s">
        <v>130</v>
      </c>
      <c r="P39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404-404--------P--Annule le N°379</v>
      </c>
      <c r="AB391" s="24"/>
      <c r="AC391" s="24"/>
      <c r="AD391" s="24"/>
      <c r="AE391" s="24"/>
      <c r="AF391" s="24"/>
      <c r="AG391" s="24"/>
      <c r="AH391" s="24"/>
      <c r="AI391" s="24"/>
      <c r="AJ391" s="25"/>
      <c r="AK391" s="24"/>
      <c r="AL391" s="26"/>
      <c r="AM391" s="24"/>
      <c r="AN391" s="27"/>
      <c r="AO391" s="28"/>
      <c r="AP391" s="24"/>
      <c r="AQ391" s="23"/>
    </row>
    <row r="392" spans="1:43" x14ac:dyDescent="0.25">
      <c r="A392" s="12">
        <v>405</v>
      </c>
      <c r="B392" s="13"/>
      <c r="C392" s="13"/>
      <c r="D392" s="13" t="str">
        <f t="shared" si="7"/>
        <v>405--</v>
      </c>
      <c r="E392" s="13"/>
      <c r="F392" s="13"/>
      <c r="G392" s="13"/>
      <c r="H392" s="13"/>
      <c r="I392" s="8"/>
      <c r="J392" s="13">
        <v>50</v>
      </c>
      <c r="K392" s="14" t="str">
        <f>IFERROR(IF(COUNTA(I392:J392)&lt;&gt;2,"",IF(J392="P","Perpétuité",IF(ISTEXT(I392),LEFT(Tab_bdd[[#This Row],[Date de Début]],6)&amp;RIGHT(Tab_bdd[[#This Row],[Date de Début]],4)+Tab_bdd[[#This Row],[Durée]],DATE(YEAR(I392)+A392,MONTH(I392),DAY(I392)-1)))),"???")</f>
        <v/>
      </c>
      <c r="L392" s="13"/>
      <c r="M392" s="15"/>
      <c r="N392" s="16"/>
      <c r="O392" s="13" t="s">
        <v>131</v>
      </c>
      <c r="P39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405-405--------50--Mr et Mme Hubert-Lemoine</v>
      </c>
      <c r="AB392" s="24"/>
      <c r="AC392" s="24"/>
      <c r="AD392" s="24"/>
      <c r="AE392" s="24"/>
      <c r="AF392" s="24"/>
      <c r="AG392" s="24"/>
      <c r="AH392" s="24"/>
      <c r="AI392" s="24"/>
      <c r="AJ392" s="25"/>
      <c r="AK392" s="24"/>
      <c r="AL392" s="26"/>
      <c r="AM392" s="24"/>
      <c r="AN392" s="27"/>
      <c r="AO392" s="28"/>
      <c r="AP392" s="24"/>
      <c r="AQ392" s="23"/>
    </row>
    <row r="393" spans="1:43" x14ac:dyDescent="0.25">
      <c r="A393" s="12">
        <v>406</v>
      </c>
      <c r="B393" s="13"/>
      <c r="C393" s="13"/>
      <c r="D393" s="13" t="str">
        <f t="shared" si="7"/>
        <v>406--</v>
      </c>
      <c r="E393" s="13"/>
      <c r="F393" s="13"/>
      <c r="G393" s="13"/>
      <c r="H393" s="13"/>
      <c r="I393" s="8"/>
      <c r="J393" s="13" t="s">
        <v>42</v>
      </c>
      <c r="K393" s="14" t="str">
        <f>IFERROR(IF(COUNTA(I393:J393)&lt;&gt;2,"",IF(J393="P","Perpétuité",IF(ISTEXT(I393),LEFT(Tab_bdd[[#This Row],[Date de Début]],6)&amp;RIGHT(Tab_bdd[[#This Row],[Date de Début]],4)+Tab_bdd[[#This Row],[Durée]],DATE(YEAR(I393)+A393,MONTH(I393),DAY(I393)-1)))),"???")</f>
        <v/>
      </c>
      <c r="L393" s="13"/>
      <c r="M393" s="15"/>
      <c r="N393" s="16"/>
      <c r="O393" s="13"/>
      <c r="P39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406-406--------P--</v>
      </c>
      <c r="AB393" s="24"/>
      <c r="AC393" s="24"/>
      <c r="AD393" s="24"/>
      <c r="AE393" s="24"/>
      <c r="AF393" s="24"/>
      <c r="AG393" s="24"/>
      <c r="AH393" s="24"/>
      <c r="AI393" s="24"/>
      <c r="AJ393" s="25"/>
      <c r="AK393" s="24"/>
      <c r="AL393" s="26"/>
      <c r="AM393" s="24"/>
      <c r="AN393" s="27"/>
      <c r="AO393" s="28"/>
      <c r="AP393" s="24"/>
      <c r="AQ393" s="23"/>
    </row>
    <row r="394" spans="1:43" x14ac:dyDescent="0.25">
      <c r="A394" s="12">
        <v>407</v>
      </c>
      <c r="B394" s="13"/>
      <c r="C394" s="13"/>
      <c r="D394" s="13" t="str">
        <f t="shared" si="7"/>
        <v>407--</v>
      </c>
      <c r="E394" s="13"/>
      <c r="F394" s="13"/>
      <c r="G394" s="13"/>
      <c r="H394" s="13"/>
      <c r="I394" s="8"/>
      <c r="J394" s="13">
        <v>30</v>
      </c>
      <c r="K394" s="14" t="str">
        <f>IFERROR(IF(COUNTA(I394:J394)&lt;&gt;2,"",IF(J394="P","Perpétuité",IF(ISTEXT(I394),LEFT(Tab_bdd[[#This Row],[Date de Début]],6)&amp;RIGHT(Tab_bdd[[#This Row],[Date de Début]],4)+Tab_bdd[[#This Row],[Durée]],DATE(YEAR(I394)+A394,MONTH(I394),DAY(I394)-1)))),"???")</f>
        <v/>
      </c>
      <c r="L394" s="13"/>
      <c r="M394" s="15"/>
      <c r="N394" s="16"/>
      <c r="O394" s="13" t="s">
        <v>132</v>
      </c>
      <c r="P39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407-407--------30--cf 373</v>
      </c>
      <c r="AB394" s="24"/>
      <c r="AC394" s="24"/>
      <c r="AD394" s="24"/>
      <c r="AE394" s="24"/>
      <c r="AF394" s="24"/>
      <c r="AG394" s="24"/>
      <c r="AH394" s="24"/>
      <c r="AI394" s="24"/>
      <c r="AJ394" s="25"/>
      <c r="AK394" s="24"/>
      <c r="AL394" s="26"/>
      <c r="AM394" s="24"/>
      <c r="AN394" s="27"/>
      <c r="AO394" s="28"/>
      <c r="AP394" s="24"/>
      <c r="AQ394" s="23"/>
    </row>
    <row r="395" spans="1:43" x14ac:dyDescent="0.25">
      <c r="A395" s="12">
        <v>408</v>
      </c>
      <c r="B395" s="13"/>
      <c r="C395" s="13"/>
      <c r="D395" s="13" t="str">
        <f t="shared" si="7"/>
        <v>408--</v>
      </c>
      <c r="E395" s="13"/>
      <c r="F395" s="13"/>
      <c r="G395" s="13"/>
      <c r="H395" s="13"/>
      <c r="I395" s="8"/>
      <c r="J395" s="13" t="s">
        <v>42</v>
      </c>
      <c r="K395" s="14" t="str">
        <f>IFERROR(IF(COUNTA(I395:J395)&lt;&gt;2,"",IF(J395="P","Perpétuité",IF(ISTEXT(I395),LEFT(Tab_bdd[[#This Row],[Date de Début]],6)&amp;RIGHT(Tab_bdd[[#This Row],[Date de Début]],4)+Tab_bdd[[#This Row],[Durée]],DATE(YEAR(I395)+A395,MONTH(I395),DAY(I395)-1)))),"???")</f>
        <v/>
      </c>
      <c r="L395" s="13"/>
      <c r="M395" s="15"/>
      <c r="N395" s="16"/>
      <c r="O395" s="13"/>
      <c r="P39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408-408--------P--</v>
      </c>
      <c r="AB395" s="24"/>
      <c r="AC395" s="24"/>
      <c r="AD395" s="24"/>
      <c r="AE395" s="24"/>
      <c r="AF395" s="24"/>
      <c r="AG395" s="24"/>
      <c r="AH395" s="24"/>
      <c r="AI395" s="24"/>
      <c r="AJ395" s="25"/>
      <c r="AK395" s="24"/>
      <c r="AL395" s="26"/>
      <c r="AM395" s="24"/>
      <c r="AN395" s="27"/>
      <c r="AO395" s="28"/>
      <c r="AP395" s="24"/>
      <c r="AQ395" s="23"/>
    </row>
    <row r="396" spans="1:43" x14ac:dyDescent="0.25">
      <c r="A396" s="12">
        <v>409</v>
      </c>
      <c r="B396" s="13"/>
      <c r="C396" s="13"/>
      <c r="D396" s="13" t="str">
        <f t="shared" si="7"/>
        <v>409--</v>
      </c>
      <c r="E396" s="13"/>
      <c r="F396" s="13"/>
      <c r="G396" s="13"/>
      <c r="H396" s="13"/>
      <c r="I396" s="8"/>
      <c r="J396" s="13">
        <v>30</v>
      </c>
      <c r="K396" s="14" t="str">
        <f>IFERROR(IF(COUNTA(I396:J396)&lt;&gt;2,"",IF(J396="P","Perpétuité",IF(ISTEXT(I396),LEFT(Tab_bdd[[#This Row],[Date de Début]],6)&amp;RIGHT(Tab_bdd[[#This Row],[Date de Début]],4)+Tab_bdd[[#This Row],[Durée]],DATE(YEAR(I396)+A396,MONTH(I396),DAY(I396)-1)))),"???")</f>
        <v/>
      </c>
      <c r="L396" s="13"/>
      <c r="M396" s="15"/>
      <c r="N396" s="16"/>
      <c r="O396" s="13" t="s">
        <v>133</v>
      </c>
      <c r="P39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409-409--------30--Renouvelé le 10/12/04</v>
      </c>
      <c r="AB396" s="24"/>
      <c r="AC396" s="24"/>
      <c r="AD396" s="24"/>
      <c r="AE396" s="24"/>
      <c r="AF396" s="24"/>
      <c r="AG396" s="24"/>
      <c r="AH396" s="24"/>
      <c r="AI396" s="24"/>
      <c r="AJ396" s="25"/>
      <c r="AK396" s="24"/>
      <c r="AL396" s="26"/>
      <c r="AM396" s="24"/>
      <c r="AN396" s="27"/>
      <c r="AO396" s="28"/>
      <c r="AP396" s="24"/>
      <c r="AQ396" s="23"/>
    </row>
    <row r="397" spans="1:43" x14ac:dyDescent="0.25">
      <c r="A397" s="12">
        <v>410</v>
      </c>
      <c r="B397" s="13"/>
      <c r="C397" s="13"/>
      <c r="D397" s="13" t="str">
        <f t="shared" si="7"/>
        <v>410--</v>
      </c>
      <c r="E397" s="13"/>
      <c r="F397" s="13"/>
      <c r="G397" s="13"/>
      <c r="H397" s="13"/>
      <c r="I397" s="8"/>
      <c r="J397" s="13" t="s">
        <v>42</v>
      </c>
      <c r="K397" s="14" t="str">
        <f>IFERROR(IF(COUNTA(I397:J397)&lt;&gt;2,"",IF(J397="P","Perpétuité",IF(ISTEXT(I397),LEFT(Tab_bdd[[#This Row],[Date de Début]],6)&amp;RIGHT(Tab_bdd[[#This Row],[Date de Début]],4)+Tab_bdd[[#This Row],[Durée]],DATE(YEAR(I397)+A397,MONTH(I397),DAY(I397)-1)))),"???")</f>
        <v/>
      </c>
      <c r="L397" s="13"/>
      <c r="M397" s="15"/>
      <c r="N397" s="16"/>
      <c r="O397" s="13"/>
      <c r="P39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410-410--------P--</v>
      </c>
      <c r="AB397" s="24"/>
      <c r="AC397" s="24"/>
      <c r="AD397" s="24"/>
      <c r="AE397" s="24"/>
      <c r="AF397" s="24"/>
      <c r="AG397" s="24"/>
      <c r="AH397" s="24"/>
      <c r="AI397" s="24"/>
      <c r="AJ397" s="25"/>
      <c r="AK397" s="24"/>
      <c r="AL397" s="26"/>
      <c r="AM397" s="24"/>
      <c r="AN397" s="27"/>
      <c r="AO397" s="28"/>
      <c r="AP397" s="24"/>
      <c r="AQ397" s="23"/>
    </row>
    <row r="398" spans="1:43" x14ac:dyDescent="0.25">
      <c r="A398" s="12">
        <v>411</v>
      </c>
      <c r="B398" s="13"/>
      <c r="C398" s="13"/>
      <c r="D398" s="13" t="str">
        <f t="shared" si="7"/>
        <v>411--</v>
      </c>
      <c r="E398" s="13"/>
      <c r="F398" s="13"/>
      <c r="G398" s="13"/>
      <c r="H398" s="13"/>
      <c r="I398" s="8"/>
      <c r="J398" s="13">
        <v>50</v>
      </c>
      <c r="K398" s="14" t="str">
        <f>IFERROR(IF(COUNTA(I398:J398)&lt;&gt;2,"",IF(J398="P","Perpétuité",IF(ISTEXT(I398),LEFT(Tab_bdd[[#This Row],[Date de Début]],6)&amp;RIGHT(Tab_bdd[[#This Row],[Date de Début]],4)+Tab_bdd[[#This Row],[Durée]],DATE(YEAR(I398)+A398,MONTH(I398),DAY(I398)-1)))),"???")</f>
        <v/>
      </c>
      <c r="L398" s="13"/>
      <c r="M398" s="15"/>
      <c r="N398" s="16"/>
      <c r="O398" s="13"/>
      <c r="P39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411-411--------50--</v>
      </c>
      <c r="AB398" s="24"/>
      <c r="AC398" s="24"/>
      <c r="AD398" s="24"/>
      <c r="AE398" s="24"/>
      <c r="AF398" s="24"/>
      <c r="AG398" s="24"/>
      <c r="AH398" s="24"/>
      <c r="AI398" s="24"/>
      <c r="AJ398" s="25"/>
      <c r="AK398" s="24"/>
      <c r="AL398" s="26"/>
      <c r="AM398" s="24"/>
      <c r="AN398" s="27"/>
      <c r="AO398" s="28"/>
      <c r="AP398" s="24"/>
      <c r="AQ398" s="23"/>
    </row>
    <row r="399" spans="1:43" x14ac:dyDescent="0.25">
      <c r="A399" s="12">
        <v>412</v>
      </c>
      <c r="B399" s="13"/>
      <c r="C399" s="13"/>
      <c r="D399" s="13" t="str">
        <f t="shared" si="7"/>
        <v>412--</v>
      </c>
      <c r="E399" s="13"/>
      <c r="F399" s="13"/>
      <c r="G399" s="13"/>
      <c r="H399" s="13"/>
      <c r="I399" s="8"/>
      <c r="J399" s="13" t="s">
        <v>42</v>
      </c>
      <c r="K399" s="14" t="str">
        <f>IFERROR(IF(COUNTA(I399:J399)&lt;&gt;2,"",IF(J399="P","Perpétuité",IF(ISTEXT(I399),LEFT(Tab_bdd[[#This Row],[Date de Début]],6)&amp;RIGHT(Tab_bdd[[#This Row],[Date de Début]],4)+Tab_bdd[[#This Row],[Durée]],DATE(YEAR(I399)+A399,MONTH(I399),DAY(I399)-1)))),"???")</f>
        <v/>
      </c>
      <c r="L399" s="13"/>
      <c r="M399" s="15"/>
      <c r="N399" s="16"/>
      <c r="O399" s="13"/>
      <c r="P39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412-412--------P--</v>
      </c>
      <c r="AB399" s="24"/>
      <c r="AC399" s="24"/>
      <c r="AD399" s="24"/>
      <c r="AE399" s="24"/>
      <c r="AF399" s="24"/>
      <c r="AG399" s="24"/>
      <c r="AH399" s="24"/>
      <c r="AI399" s="24"/>
      <c r="AJ399" s="25"/>
      <c r="AK399" s="24"/>
      <c r="AL399" s="26"/>
      <c r="AM399" s="24"/>
      <c r="AN399" s="27"/>
      <c r="AO399" s="28"/>
      <c r="AP399" s="24"/>
      <c r="AQ399" s="23"/>
    </row>
    <row r="400" spans="1:43" x14ac:dyDescent="0.25">
      <c r="A400" s="12">
        <v>413</v>
      </c>
      <c r="B400" s="13"/>
      <c r="C400" s="13"/>
      <c r="D400" s="13" t="str">
        <f t="shared" si="7"/>
        <v>413--</v>
      </c>
      <c r="E400" s="13"/>
      <c r="F400" s="13"/>
      <c r="G400" s="13"/>
      <c r="H400" s="13"/>
      <c r="I400" s="8"/>
      <c r="J400" s="13">
        <v>30</v>
      </c>
      <c r="K400" s="14" t="str">
        <f>IFERROR(IF(COUNTA(I400:J400)&lt;&gt;2,"",IF(J400="P","Perpétuité",IF(ISTEXT(I400),LEFT(Tab_bdd[[#This Row],[Date de Début]],6)&amp;RIGHT(Tab_bdd[[#This Row],[Date de Début]],4)+Tab_bdd[[#This Row],[Durée]],DATE(YEAR(I400)+A400,MONTH(I400),DAY(I400)-1)))),"???")</f>
        <v/>
      </c>
      <c r="L400" s="13"/>
      <c r="M400" s="15"/>
      <c r="N400" s="16"/>
      <c r="O400" s="13" t="s">
        <v>134</v>
      </c>
      <c r="P40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413-413--------30--Renouvelée</v>
      </c>
      <c r="AB400" s="24"/>
      <c r="AC400" s="24"/>
      <c r="AD400" s="24"/>
      <c r="AE400" s="24"/>
      <c r="AF400" s="24"/>
      <c r="AG400" s="24"/>
      <c r="AH400" s="24"/>
      <c r="AI400" s="24"/>
      <c r="AJ400" s="25"/>
      <c r="AK400" s="24"/>
      <c r="AL400" s="26"/>
      <c r="AM400" s="24"/>
      <c r="AN400" s="27"/>
      <c r="AO400" s="28"/>
      <c r="AP400" s="24"/>
      <c r="AQ400" s="23"/>
    </row>
    <row r="401" spans="1:43" x14ac:dyDescent="0.25">
      <c r="A401" s="12">
        <v>414</v>
      </c>
      <c r="B401" s="13"/>
      <c r="C401" s="13"/>
      <c r="D401" s="13" t="str">
        <f t="shared" si="7"/>
        <v>414--</v>
      </c>
      <c r="E401" s="13"/>
      <c r="F401" s="13"/>
      <c r="G401" s="13"/>
      <c r="H401" s="13"/>
      <c r="I401" s="8"/>
      <c r="J401" s="13">
        <v>50</v>
      </c>
      <c r="K401" s="14" t="str">
        <f>IFERROR(IF(COUNTA(I401:J401)&lt;&gt;2,"",IF(J401="P","Perpétuité",IF(ISTEXT(I401),LEFT(Tab_bdd[[#This Row],[Date de Début]],6)&amp;RIGHT(Tab_bdd[[#This Row],[Date de Début]],4)+Tab_bdd[[#This Row],[Durée]],DATE(YEAR(I401)+A401,MONTH(I401),DAY(I401)-1)))),"???")</f>
        <v/>
      </c>
      <c r="L401" s="13"/>
      <c r="M401" s="15"/>
      <c r="N401" s="16"/>
      <c r="O401" s="13"/>
      <c r="P40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414-414--------50--</v>
      </c>
      <c r="AB401" s="24"/>
      <c r="AC401" s="24"/>
      <c r="AD401" s="24"/>
      <c r="AE401" s="24"/>
      <c r="AF401" s="24"/>
      <c r="AG401" s="24"/>
      <c r="AH401" s="24"/>
      <c r="AI401" s="24"/>
      <c r="AJ401" s="25"/>
      <c r="AK401" s="24"/>
      <c r="AL401" s="26"/>
      <c r="AM401" s="24"/>
      <c r="AN401" s="27"/>
      <c r="AO401" s="28"/>
      <c r="AP401" s="24"/>
      <c r="AQ401" s="23"/>
    </row>
    <row r="402" spans="1:43" x14ac:dyDescent="0.25">
      <c r="A402" s="12">
        <v>415</v>
      </c>
      <c r="B402" s="13"/>
      <c r="C402" s="13"/>
      <c r="D402" s="13" t="str">
        <f t="shared" si="7"/>
        <v>415--</v>
      </c>
      <c r="E402" s="13"/>
      <c r="F402" s="13"/>
      <c r="G402" s="13"/>
      <c r="H402" s="13"/>
      <c r="I402" s="8"/>
      <c r="J402" s="13" t="s">
        <v>42</v>
      </c>
      <c r="K402" s="14" t="str">
        <f>IFERROR(IF(COUNTA(I402:J402)&lt;&gt;2,"",IF(J402="P","Perpétuité",IF(ISTEXT(I402),LEFT(Tab_bdd[[#This Row],[Date de Début]],6)&amp;RIGHT(Tab_bdd[[#This Row],[Date de Début]],4)+Tab_bdd[[#This Row],[Durée]],DATE(YEAR(I402)+A402,MONTH(I402),DAY(I402)-1)))),"???")</f>
        <v/>
      </c>
      <c r="L402" s="13"/>
      <c r="M402" s="15"/>
      <c r="N402" s="16"/>
      <c r="O402" s="13" t="s">
        <v>135</v>
      </c>
      <c r="P40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415-415--------P--Annule le N°92</v>
      </c>
      <c r="AB402" s="24"/>
      <c r="AC402" s="24"/>
      <c r="AD402" s="24"/>
      <c r="AE402" s="24"/>
      <c r="AF402" s="24"/>
      <c r="AG402" s="24"/>
      <c r="AH402" s="24"/>
      <c r="AI402" s="24"/>
      <c r="AJ402" s="25"/>
      <c r="AK402" s="24"/>
      <c r="AL402" s="26"/>
      <c r="AM402" s="24"/>
      <c r="AN402" s="27"/>
      <c r="AO402" s="28"/>
      <c r="AP402" s="24"/>
      <c r="AQ402" s="23"/>
    </row>
    <row r="403" spans="1:43" x14ac:dyDescent="0.25">
      <c r="A403" s="12">
        <v>416</v>
      </c>
      <c r="B403" s="13"/>
      <c r="C403" s="13"/>
      <c r="D403" s="13" t="str">
        <f t="shared" si="7"/>
        <v>416--</v>
      </c>
      <c r="E403" s="13"/>
      <c r="F403" s="13"/>
      <c r="G403" s="13"/>
      <c r="H403" s="13"/>
      <c r="I403" s="8"/>
      <c r="J403" s="13">
        <v>50</v>
      </c>
      <c r="K403" s="14" t="str">
        <f>IFERROR(IF(COUNTA(I403:J403)&lt;&gt;2,"",IF(J403="P","Perpétuité",IF(ISTEXT(I403),LEFT(Tab_bdd[[#This Row],[Date de Début]],6)&amp;RIGHT(Tab_bdd[[#This Row],[Date de Début]],4)+Tab_bdd[[#This Row],[Durée]],DATE(YEAR(I403)+A403,MONTH(I403),DAY(I403)-1)))),"???")</f>
        <v/>
      </c>
      <c r="L403" s="13"/>
      <c r="M403" s="15"/>
      <c r="N403" s="16"/>
      <c r="O403" s="13" t="s">
        <v>136</v>
      </c>
      <c r="P40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416-416--------50--Renouvellement N°57</v>
      </c>
      <c r="AB403" s="24"/>
      <c r="AC403" s="24"/>
      <c r="AD403" s="24"/>
      <c r="AE403" s="24"/>
      <c r="AF403" s="24"/>
      <c r="AG403" s="24"/>
      <c r="AH403" s="24"/>
      <c r="AI403" s="24"/>
      <c r="AJ403" s="25"/>
      <c r="AK403" s="24"/>
      <c r="AL403" s="26"/>
      <c r="AM403" s="24"/>
      <c r="AN403" s="27"/>
      <c r="AO403" s="28"/>
      <c r="AP403" s="24"/>
      <c r="AQ403" s="23"/>
    </row>
    <row r="404" spans="1:43" x14ac:dyDescent="0.25">
      <c r="A404" s="12">
        <v>417</v>
      </c>
      <c r="B404" s="13"/>
      <c r="C404" s="13"/>
      <c r="D404" s="13" t="str">
        <f t="shared" si="7"/>
        <v>417--</v>
      </c>
      <c r="E404" s="13"/>
      <c r="F404" s="13"/>
      <c r="G404" s="13"/>
      <c r="H404" s="13"/>
      <c r="I404" s="8"/>
      <c r="J404" s="13">
        <v>30</v>
      </c>
      <c r="K404" s="14" t="str">
        <f>IFERROR(IF(COUNTA(I404:J404)&lt;&gt;2,"",IF(J404="P","Perpétuité",IF(ISTEXT(I404),LEFT(Tab_bdd[[#This Row],[Date de Début]],6)&amp;RIGHT(Tab_bdd[[#This Row],[Date de Début]],4)+Tab_bdd[[#This Row],[Durée]],DATE(YEAR(I404)+A404,MONTH(I404),DAY(I404)-1)))),"???")</f>
        <v/>
      </c>
      <c r="L404" s="13"/>
      <c r="M404" s="15"/>
      <c r="N404" s="16"/>
      <c r="O404" s="13"/>
      <c r="P40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417-417--------30--</v>
      </c>
      <c r="AB404" s="24"/>
      <c r="AC404" s="24"/>
      <c r="AD404" s="24"/>
      <c r="AE404" s="24"/>
      <c r="AF404" s="24"/>
      <c r="AG404" s="24"/>
      <c r="AH404" s="24"/>
      <c r="AI404" s="24"/>
      <c r="AJ404" s="25"/>
      <c r="AK404" s="24"/>
      <c r="AL404" s="26"/>
      <c r="AM404" s="24"/>
      <c r="AN404" s="27"/>
      <c r="AO404" s="28"/>
      <c r="AP404" s="24"/>
      <c r="AQ404" s="23"/>
    </row>
    <row r="405" spans="1:43" x14ac:dyDescent="0.25">
      <c r="A405" s="12">
        <v>418</v>
      </c>
      <c r="B405" s="13"/>
      <c r="C405" s="13"/>
      <c r="D405" s="13" t="str">
        <f t="shared" si="7"/>
        <v>418--</v>
      </c>
      <c r="E405" s="13"/>
      <c r="F405" s="13"/>
      <c r="G405" s="13"/>
      <c r="H405" s="13"/>
      <c r="I405" s="8"/>
      <c r="J405" s="13">
        <v>30</v>
      </c>
      <c r="K405" s="14" t="str">
        <f>IFERROR(IF(COUNTA(I405:J405)&lt;&gt;2,"",IF(J405="P","Perpétuité",IF(ISTEXT(I405),LEFT(Tab_bdd[[#This Row],[Date de Début]],6)&amp;RIGHT(Tab_bdd[[#This Row],[Date de Début]],4)+Tab_bdd[[#This Row],[Durée]],DATE(YEAR(I405)+A405,MONTH(I405),DAY(I405)-1)))),"???")</f>
        <v/>
      </c>
      <c r="L405" s="13"/>
      <c r="M405" s="15"/>
      <c r="N405" s="16"/>
      <c r="O405" s="13" t="s">
        <v>137</v>
      </c>
      <c r="P40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418-418--------30--Ne souhaite pas renouveler</v>
      </c>
      <c r="AB405" s="24"/>
      <c r="AC405" s="24"/>
      <c r="AD405" s="24"/>
      <c r="AE405" s="24"/>
      <c r="AF405" s="24"/>
      <c r="AG405" s="24"/>
      <c r="AH405" s="24"/>
      <c r="AI405" s="24"/>
      <c r="AJ405" s="25"/>
      <c r="AK405" s="24"/>
      <c r="AL405" s="26"/>
      <c r="AM405" s="24"/>
      <c r="AN405" s="27"/>
      <c r="AO405" s="28"/>
      <c r="AP405" s="24"/>
      <c r="AQ405" s="23"/>
    </row>
    <row r="406" spans="1:43" x14ac:dyDescent="0.25">
      <c r="A406" s="12">
        <v>419</v>
      </c>
      <c r="B406" s="13"/>
      <c r="C406" s="13"/>
      <c r="D406" s="13" t="str">
        <f t="shared" si="7"/>
        <v>419--</v>
      </c>
      <c r="E406" s="13"/>
      <c r="F406" s="13"/>
      <c r="G406" s="13"/>
      <c r="H406" s="13"/>
      <c r="I406" s="8"/>
      <c r="J406" s="13">
        <v>30</v>
      </c>
      <c r="K406" s="14" t="str">
        <f>IFERROR(IF(COUNTA(I406:J406)&lt;&gt;2,"",IF(J406="P","Perpétuité",IF(ISTEXT(I406),LEFT(Tab_bdd[[#This Row],[Date de Début]],6)&amp;RIGHT(Tab_bdd[[#This Row],[Date de Début]],4)+Tab_bdd[[#This Row],[Durée]],DATE(YEAR(I406)+A406,MONTH(I406),DAY(I406)-1)))),"???")</f>
        <v/>
      </c>
      <c r="L406" s="13"/>
      <c r="M406" s="15"/>
      <c r="N406" s="16"/>
      <c r="O406" s="13" t="s">
        <v>137</v>
      </c>
      <c r="P40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419-419--------30--Ne souhaite pas renouveler</v>
      </c>
      <c r="AB406" s="24"/>
      <c r="AC406" s="24"/>
      <c r="AD406" s="24"/>
      <c r="AE406" s="24"/>
      <c r="AF406" s="24"/>
      <c r="AG406" s="24"/>
      <c r="AH406" s="24"/>
      <c r="AI406" s="24"/>
      <c r="AJ406" s="25"/>
      <c r="AK406" s="24"/>
      <c r="AL406" s="26"/>
      <c r="AM406" s="24"/>
      <c r="AN406" s="27"/>
      <c r="AO406" s="28"/>
      <c r="AP406" s="24"/>
      <c r="AQ406" s="23"/>
    </row>
    <row r="407" spans="1:43" x14ac:dyDescent="0.25">
      <c r="A407" s="12">
        <v>420</v>
      </c>
      <c r="B407" s="13"/>
      <c r="C407" s="13"/>
      <c r="D407" s="13" t="str">
        <f t="shared" si="7"/>
        <v>420--</v>
      </c>
      <c r="E407" s="13"/>
      <c r="F407" s="13"/>
      <c r="G407" s="13"/>
      <c r="H407" s="13"/>
      <c r="I407" s="8"/>
      <c r="J407" s="13">
        <v>50</v>
      </c>
      <c r="K407" s="14" t="str">
        <f>IFERROR(IF(COUNTA(I407:J407)&lt;&gt;2,"",IF(J407="P","Perpétuité",IF(ISTEXT(I407),LEFT(Tab_bdd[[#This Row],[Date de Début]],6)&amp;RIGHT(Tab_bdd[[#This Row],[Date de Début]],4)+Tab_bdd[[#This Row],[Durée]],DATE(YEAR(I407)+A407,MONTH(I407),DAY(I407)-1)))),"???")</f>
        <v/>
      </c>
      <c r="L407" s="13"/>
      <c r="M407" s="15"/>
      <c r="N407" s="16"/>
      <c r="O407" s="13"/>
      <c r="P40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420-420--------50--</v>
      </c>
      <c r="AB407" s="24"/>
      <c r="AC407" s="24"/>
      <c r="AD407" s="24"/>
      <c r="AE407" s="24"/>
      <c r="AF407" s="24"/>
      <c r="AG407" s="24"/>
      <c r="AH407" s="24"/>
      <c r="AI407" s="24"/>
      <c r="AJ407" s="25"/>
      <c r="AK407" s="24"/>
      <c r="AL407" s="26"/>
      <c r="AM407" s="24"/>
      <c r="AN407" s="27"/>
      <c r="AO407" s="28"/>
      <c r="AP407" s="24"/>
      <c r="AQ407" s="23"/>
    </row>
    <row r="408" spans="1:43" x14ac:dyDescent="0.25">
      <c r="A408" s="12">
        <v>421</v>
      </c>
      <c r="B408" s="13"/>
      <c r="C408" s="13"/>
      <c r="D408" s="13" t="str">
        <f t="shared" si="7"/>
        <v>421--</v>
      </c>
      <c r="E408" s="13"/>
      <c r="F408" s="13"/>
      <c r="G408" s="13"/>
      <c r="H408" s="13"/>
      <c r="I408" s="8"/>
      <c r="J408" s="13">
        <v>30</v>
      </c>
      <c r="K408" s="14" t="str">
        <f>IFERROR(IF(COUNTA(I408:J408)&lt;&gt;2,"",IF(J408="P","Perpétuité",IF(ISTEXT(I408),LEFT(Tab_bdd[[#This Row],[Date de Début]],6)&amp;RIGHT(Tab_bdd[[#This Row],[Date de Début]],4)+Tab_bdd[[#This Row],[Durée]],DATE(YEAR(I408)+A408,MONTH(I408),DAY(I408)-1)))),"???")</f>
        <v/>
      </c>
      <c r="L408" s="13"/>
      <c r="M408" s="15"/>
      <c r="N408" s="16"/>
      <c r="O408" s="13" t="s">
        <v>138</v>
      </c>
      <c r="P40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421-421--------30--Goulette Helene    DCD</v>
      </c>
      <c r="AB408" s="24"/>
      <c r="AC408" s="24"/>
      <c r="AD408" s="24"/>
      <c r="AE408" s="24"/>
      <c r="AF408" s="24"/>
      <c r="AG408" s="24"/>
      <c r="AH408" s="24"/>
      <c r="AI408" s="24"/>
      <c r="AJ408" s="25"/>
      <c r="AK408" s="24"/>
      <c r="AL408" s="26"/>
      <c r="AM408" s="24"/>
      <c r="AN408" s="27"/>
      <c r="AO408" s="28"/>
      <c r="AP408" s="24"/>
      <c r="AQ408" s="23"/>
    </row>
    <row r="409" spans="1:43" x14ac:dyDescent="0.25">
      <c r="A409" s="12">
        <v>422</v>
      </c>
      <c r="B409" s="13"/>
      <c r="C409" s="13"/>
      <c r="D409" s="13" t="str">
        <f t="shared" si="7"/>
        <v>422--</v>
      </c>
      <c r="E409" s="13"/>
      <c r="F409" s="13"/>
      <c r="G409" s="13"/>
      <c r="H409" s="13"/>
      <c r="I409" s="8"/>
      <c r="J409" s="13">
        <v>50</v>
      </c>
      <c r="K409" s="14" t="str">
        <f>IFERROR(IF(COUNTA(I409:J409)&lt;&gt;2,"",IF(J409="P","Perpétuité",IF(ISTEXT(I409),LEFT(Tab_bdd[[#This Row],[Date de Début]],6)&amp;RIGHT(Tab_bdd[[#This Row],[Date de Début]],4)+Tab_bdd[[#This Row],[Durée]],DATE(YEAR(I409)+A409,MONTH(I409),DAY(I409)-1)))),"???")</f>
        <v/>
      </c>
      <c r="L409" s="13"/>
      <c r="M409" s="15"/>
      <c r="N409" s="16"/>
      <c r="O409" s="13"/>
      <c r="P40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422-422--------50--</v>
      </c>
      <c r="AB409" s="24"/>
      <c r="AC409" s="24"/>
      <c r="AD409" s="24"/>
      <c r="AE409" s="24"/>
      <c r="AF409" s="24"/>
      <c r="AG409" s="24"/>
      <c r="AH409" s="24"/>
      <c r="AI409" s="24"/>
      <c r="AJ409" s="25"/>
      <c r="AK409" s="24"/>
      <c r="AL409" s="26"/>
      <c r="AM409" s="24"/>
      <c r="AN409" s="27"/>
      <c r="AO409" s="28"/>
      <c r="AP409" s="24"/>
      <c r="AQ409" s="23"/>
    </row>
    <row r="410" spans="1:43" x14ac:dyDescent="0.25">
      <c r="A410" s="12">
        <v>423</v>
      </c>
      <c r="B410" s="13"/>
      <c r="C410" s="13"/>
      <c r="D410" s="13" t="str">
        <f t="shared" si="7"/>
        <v>423--</v>
      </c>
      <c r="E410" s="13"/>
      <c r="F410" s="13"/>
      <c r="G410" s="13"/>
      <c r="H410" s="13"/>
      <c r="I410" s="8"/>
      <c r="J410" s="13">
        <v>30</v>
      </c>
      <c r="K410" s="14" t="str">
        <f>IFERROR(IF(COUNTA(I410:J410)&lt;&gt;2,"",IF(J410="P","Perpétuité",IF(ISTEXT(I410),LEFT(Tab_bdd[[#This Row],[Date de Début]],6)&amp;RIGHT(Tab_bdd[[#This Row],[Date de Début]],4)+Tab_bdd[[#This Row],[Durée]],DATE(YEAR(I410)+A410,MONTH(I410),DAY(I410)-1)))),"???")</f>
        <v/>
      </c>
      <c r="L410" s="13"/>
      <c r="M410" s="15"/>
      <c r="N410" s="16"/>
      <c r="O410" s="13" t="s">
        <v>139</v>
      </c>
      <c r="P41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423-423--------30--Renouvelée le 1/3/2007</v>
      </c>
      <c r="AB410" s="24"/>
      <c r="AC410" s="24"/>
      <c r="AD410" s="24"/>
      <c r="AE410" s="24"/>
      <c r="AF410" s="24"/>
      <c r="AG410" s="24"/>
      <c r="AH410" s="24"/>
      <c r="AI410" s="24"/>
      <c r="AJ410" s="25"/>
      <c r="AK410" s="24"/>
      <c r="AL410" s="26"/>
      <c r="AM410" s="24"/>
      <c r="AN410" s="27"/>
      <c r="AO410" s="28"/>
      <c r="AP410" s="24"/>
      <c r="AQ410" s="23"/>
    </row>
    <row r="411" spans="1:43" x14ac:dyDescent="0.25">
      <c r="A411" s="12">
        <v>424</v>
      </c>
      <c r="B411" s="13"/>
      <c r="C411" s="13"/>
      <c r="D411" s="13" t="str">
        <f t="shared" si="7"/>
        <v>424--</v>
      </c>
      <c r="E411" s="13"/>
      <c r="F411" s="13"/>
      <c r="G411" s="13"/>
      <c r="H411" s="13"/>
      <c r="I411" s="8"/>
      <c r="J411" s="13">
        <v>30</v>
      </c>
      <c r="K411" s="14" t="str">
        <f>IFERROR(IF(COUNTA(I411:J411)&lt;&gt;2,"",IF(J411="P","Perpétuité",IF(ISTEXT(I411),LEFT(Tab_bdd[[#This Row],[Date de Début]],6)&amp;RIGHT(Tab_bdd[[#This Row],[Date de Début]],4)+Tab_bdd[[#This Row],[Durée]],DATE(YEAR(I411)+A411,MONTH(I411),DAY(I411)-1)))),"???")</f>
        <v/>
      </c>
      <c r="L411" s="13"/>
      <c r="M411" s="15"/>
      <c r="N411" s="16"/>
      <c r="O411" s="13"/>
      <c r="P41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424-424--------30--</v>
      </c>
      <c r="AB411" s="24"/>
      <c r="AC411" s="24"/>
      <c r="AD411" s="24"/>
      <c r="AE411" s="24"/>
      <c r="AF411" s="24"/>
      <c r="AG411" s="24"/>
      <c r="AH411" s="24"/>
      <c r="AI411" s="24"/>
      <c r="AJ411" s="25"/>
      <c r="AK411" s="24"/>
      <c r="AL411" s="26"/>
      <c r="AM411" s="24"/>
      <c r="AN411" s="27"/>
      <c r="AO411" s="28"/>
      <c r="AP411" s="24"/>
      <c r="AQ411" s="23"/>
    </row>
    <row r="412" spans="1:43" x14ac:dyDescent="0.25">
      <c r="A412" s="12">
        <v>425</v>
      </c>
      <c r="B412" s="13"/>
      <c r="C412" s="13"/>
      <c r="D412" s="13" t="str">
        <f t="shared" si="7"/>
        <v>425--</v>
      </c>
      <c r="E412" s="13"/>
      <c r="F412" s="13"/>
      <c r="G412" s="13"/>
      <c r="H412" s="13"/>
      <c r="I412" s="8"/>
      <c r="J412" s="13">
        <v>50</v>
      </c>
      <c r="K412" s="14" t="str">
        <f>IFERROR(IF(COUNTA(I412:J412)&lt;&gt;2,"",IF(J412="P","Perpétuité",IF(ISTEXT(I412),LEFT(Tab_bdd[[#This Row],[Date de Début]],6)&amp;RIGHT(Tab_bdd[[#This Row],[Date de Début]],4)+Tab_bdd[[#This Row],[Durée]],DATE(YEAR(I412)+A412,MONTH(I412),DAY(I412)-1)))),"???")</f>
        <v/>
      </c>
      <c r="L412" s="13"/>
      <c r="M412" s="15"/>
      <c r="N412" s="16"/>
      <c r="O412" s="13"/>
      <c r="P41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425-425--------50--</v>
      </c>
      <c r="AB412" s="24"/>
      <c r="AC412" s="24"/>
      <c r="AD412" s="24"/>
      <c r="AE412" s="24"/>
      <c r="AF412" s="24"/>
      <c r="AG412" s="24"/>
      <c r="AH412" s="24"/>
      <c r="AI412" s="24"/>
      <c r="AJ412" s="25"/>
      <c r="AK412" s="24"/>
      <c r="AL412" s="26"/>
      <c r="AM412" s="24"/>
      <c r="AN412" s="27"/>
      <c r="AO412" s="28"/>
      <c r="AP412" s="24"/>
      <c r="AQ412" s="23"/>
    </row>
    <row r="413" spans="1:43" x14ac:dyDescent="0.25">
      <c r="A413" s="12">
        <v>426</v>
      </c>
      <c r="B413" s="13"/>
      <c r="C413" s="13"/>
      <c r="D413" s="13" t="str">
        <f t="shared" si="7"/>
        <v>426--</v>
      </c>
      <c r="E413" s="13"/>
      <c r="F413" s="13"/>
      <c r="G413" s="13"/>
      <c r="H413" s="13"/>
      <c r="I413" s="8"/>
      <c r="J413" s="13">
        <v>30</v>
      </c>
      <c r="K413" s="14" t="str">
        <f>IFERROR(IF(COUNTA(I413:J413)&lt;&gt;2,"",IF(J413="P","Perpétuité",IF(ISTEXT(I413),LEFT(Tab_bdd[[#This Row],[Date de Début]],6)&amp;RIGHT(Tab_bdd[[#This Row],[Date de Début]],4)+Tab_bdd[[#This Row],[Durée]],DATE(YEAR(I413)+A413,MONTH(I413),DAY(I413)-1)))),"???")</f>
        <v/>
      </c>
      <c r="L413" s="13"/>
      <c r="M413" s="15"/>
      <c r="N413" s="16"/>
      <c r="O413" s="13" t="s">
        <v>140</v>
      </c>
      <c r="P41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426-426--------30--Concession non renouvelée</v>
      </c>
      <c r="AB413" s="24"/>
      <c r="AC413" s="24"/>
      <c r="AD413" s="24"/>
      <c r="AE413" s="24"/>
      <c r="AF413" s="24"/>
      <c r="AG413" s="24"/>
      <c r="AH413" s="24"/>
      <c r="AI413" s="24"/>
      <c r="AJ413" s="25"/>
      <c r="AK413" s="24"/>
      <c r="AL413" s="26"/>
      <c r="AM413" s="24"/>
      <c r="AN413" s="27"/>
      <c r="AO413" s="28"/>
      <c r="AP413" s="24"/>
      <c r="AQ413" s="23"/>
    </row>
    <row r="414" spans="1:43" x14ac:dyDescent="0.25">
      <c r="A414" s="12">
        <v>427</v>
      </c>
      <c r="B414" s="13"/>
      <c r="C414" s="13"/>
      <c r="D414" s="13" t="str">
        <f t="shared" si="7"/>
        <v>427--</v>
      </c>
      <c r="E414" s="13"/>
      <c r="F414" s="13"/>
      <c r="G414" s="13"/>
      <c r="H414" s="13"/>
      <c r="I414" s="8"/>
      <c r="J414" s="13">
        <v>30</v>
      </c>
      <c r="K414" s="14" t="str">
        <f>IFERROR(IF(COUNTA(I414:J414)&lt;&gt;2,"",IF(J414="P","Perpétuité",IF(ISTEXT(I414),LEFT(Tab_bdd[[#This Row],[Date de Début]],6)&amp;RIGHT(Tab_bdd[[#This Row],[Date de Début]],4)+Tab_bdd[[#This Row],[Durée]],DATE(YEAR(I414)+A414,MONTH(I414),DAY(I414)-1)))),"???")</f>
        <v/>
      </c>
      <c r="L414" s="13"/>
      <c r="M414" s="15"/>
      <c r="N414" s="16"/>
      <c r="O414" s="13" t="s">
        <v>141</v>
      </c>
      <c r="P41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427-427--------30--Concession renouvelée</v>
      </c>
      <c r="AB414" s="24"/>
      <c r="AC414" s="24"/>
      <c r="AD414" s="24"/>
      <c r="AE414" s="24"/>
      <c r="AF414" s="24"/>
      <c r="AG414" s="24"/>
      <c r="AH414" s="24"/>
      <c r="AI414" s="24"/>
      <c r="AJ414" s="25"/>
      <c r="AK414" s="24"/>
      <c r="AL414" s="26"/>
      <c r="AM414" s="24"/>
      <c r="AN414" s="27"/>
      <c r="AO414" s="28"/>
      <c r="AP414" s="24"/>
      <c r="AQ414" s="23"/>
    </row>
    <row r="415" spans="1:43" x14ac:dyDescent="0.25">
      <c r="A415" s="12">
        <v>428</v>
      </c>
      <c r="B415" s="13"/>
      <c r="C415" s="13"/>
      <c r="D415" s="13" t="str">
        <f t="shared" si="7"/>
        <v>428--</v>
      </c>
      <c r="E415" s="13"/>
      <c r="F415" s="13"/>
      <c r="G415" s="13"/>
      <c r="H415" s="13"/>
      <c r="I415" s="8"/>
      <c r="J415" s="13">
        <v>30</v>
      </c>
      <c r="K415" s="14" t="str">
        <f>IFERROR(IF(COUNTA(I415:J415)&lt;&gt;2,"",IF(J415="P","Perpétuité",IF(ISTEXT(I415),LEFT(Tab_bdd[[#This Row],[Date de Début]],6)&amp;RIGHT(Tab_bdd[[#This Row],[Date de Début]],4)+Tab_bdd[[#This Row],[Durée]],DATE(YEAR(I415)+A415,MONTH(I415),DAY(I415)-1)))),"???")</f>
        <v/>
      </c>
      <c r="L415" s="13"/>
      <c r="M415" s="15"/>
      <c r="N415" s="16"/>
      <c r="O415" s="13" t="s">
        <v>142</v>
      </c>
      <c r="P41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428-428--------30--Mère de Mr Carré + Sœur Stauivi Annie</v>
      </c>
      <c r="AB415" s="24"/>
      <c r="AC415" s="24"/>
      <c r="AD415" s="24"/>
      <c r="AE415" s="24"/>
      <c r="AF415" s="24"/>
      <c r="AG415" s="24"/>
      <c r="AH415" s="24"/>
      <c r="AI415" s="24"/>
      <c r="AJ415" s="25"/>
      <c r="AK415" s="24"/>
      <c r="AL415" s="26"/>
      <c r="AM415" s="24"/>
      <c r="AN415" s="27"/>
      <c r="AO415" s="28"/>
      <c r="AP415" s="24"/>
      <c r="AQ415" s="23"/>
    </row>
    <row r="416" spans="1:43" x14ac:dyDescent="0.25">
      <c r="A416" s="12">
        <v>429</v>
      </c>
      <c r="B416" s="13"/>
      <c r="C416" s="13"/>
      <c r="D416" s="13" t="str">
        <f t="shared" si="7"/>
        <v>429--</v>
      </c>
      <c r="E416" s="13"/>
      <c r="F416" s="13"/>
      <c r="G416" s="13"/>
      <c r="H416" s="13"/>
      <c r="I416" s="8"/>
      <c r="J416" s="13">
        <v>30</v>
      </c>
      <c r="K416" s="14" t="str">
        <f>IFERROR(IF(COUNTA(I416:J416)&lt;&gt;2,"",IF(J416="P","Perpétuité",IF(ISTEXT(I416),LEFT(Tab_bdd[[#This Row],[Date de Début]],6)&amp;RIGHT(Tab_bdd[[#This Row],[Date de Début]],4)+Tab_bdd[[#This Row],[Durée]],DATE(YEAR(I416)+A416,MONTH(I416),DAY(I416)-1)))),"???")</f>
        <v/>
      </c>
      <c r="L416" s="13"/>
      <c r="M416" s="15"/>
      <c r="N416" s="16"/>
      <c r="O416" s="13"/>
      <c r="P41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429-429--------30--</v>
      </c>
      <c r="AB416" s="24"/>
      <c r="AC416" s="24"/>
      <c r="AD416" s="24"/>
      <c r="AE416" s="24"/>
      <c r="AF416" s="24"/>
      <c r="AG416" s="24"/>
      <c r="AH416" s="24"/>
      <c r="AI416" s="24"/>
      <c r="AJ416" s="25"/>
      <c r="AK416" s="24"/>
      <c r="AL416" s="26"/>
      <c r="AM416" s="24"/>
      <c r="AN416" s="27"/>
      <c r="AO416" s="28"/>
      <c r="AP416" s="24"/>
      <c r="AQ416" s="23"/>
    </row>
    <row r="417" spans="1:43" x14ac:dyDescent="0.25">
      <c r="A417" s="12">
        <v>430</v>
      </c>
      <c r="B417" s="13"/>
      <c r="C417" s="13"/>
      <c r="D417" s="13" t="str">
        <f t="shared" si="7"/>
        <v>430--</v>
      </c>
      <c r="E417" s="13"/>
      <c r="F417" s="13"/>
      <c r="G417" s="13"/>
      <c r="H417" s="13"/>
      <c r="I417" s="8"/>
      <c r="J417" s="13">
        <v>30</v>
      </c>
      <c r="K417" s="14" t="str">
        <f>IFERROR(IF(COUNTA(I417:J417)&lt;&gt;2,"",IF(J417="P","Perpétuité",IF(ISTEXT(I417),LEFT(Tab_bdd[[#This Row],[Date de Début]],6)&amp;RIGHT(Tab_bdd[[#This Row],[Date de Début]],4)+Tab_bdd[[#This Row],[Durée]],DATE(YEAR(I417)+A417,MONTH(I417),DAY(I417)-1)))),"???")</f>
        <v/>
      </c>
      <c r="L417" s="13"/>
      <c r="M417" s="15"/>
      <c r="N417" s="16"/>
      <c r="O417" s="13"/>
      <c r="P41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430-430--------30--</v>
      </c>
      <c r="AB417" s="24"/>
      <c r="AC417" s="24"/>
      <c r="AD417" s="24"/>
      <c r="AE417" s="24"/>
      <c r="AF417" s="24"/>
      <c r="AG417" s="24"/>
      <c r="AH417" s="24"/>
      <c r="AI417" s="24"/>
      <c r="AJ417" s="25"/>
      <c r="AK417" s="24"/>
      <c r="AL417" s="26"/>
      <c r="AM417" s="24"/>
      <c r="AN417" s="27"/>
      <c r="AO417" s="28"/>
      <c r="AP417" s="24"/>
      <c r="AQ417" s="23"/>
    </row>
    <row r="418" spans="1:43" x14ac:dyDescent="0.25">
      <c r="A418" s="12">
        <v>431</v>
      </c>
      <c r="B418" s="13"/>
      <c r="C418" s="13"/>
      <c r="D418" s="13" t="str">
        <f t="shared" si="7"/>
        <v>431--</v>
      </c>
      <c r="E418" s="13"/>
      <c r="F418" s="13"/>
      <c r="G418" s="13"/>
      <c r="H418" s="13"/>
      <c r="I418" s="8"/>
      <c r="J418" s="13">
        <v>30</v>
      </c>
      <c r="K418" s="14" t="str">
        <f>IFERROR(IF(COUNTA(I418:J418)&lt;&gt;2,"",IF(J418="P","Perpétuité",IF(ISTEXT(I418),LEFT(Tab_bdd[[#This Row],[Date de Début]],6)&amp;RIGHT(Tab_bdd[[#This Row],[Date de Début]],4)+Tab_bdd[[#This Row],[Durée]],DATE(YEAR(I418)+A418,MONTH(I418),DAY(I418)-1)))),"???")</f>
        <v/>
      </c>
      <c r="L418" s="13"/>
      <c r="M418" s="15"/>
      <c r="N418" s="16"/>
      <c r="O418" s="13"/>
      <c r="P41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431-431--------30--</v>
      </c>
      <c r="AB418" s="24"/>
      <c r="AC418" s="24"/>
      <c r="AD418" s="24"/>
      <c r="AE418" s="24"/>
      <c r="AF418" s="24"/>
      <c r="AG418" s="24"/>
      <c r="AH418" s="24"/>
      <c r="AI418" s="24"/>
      <c r="AJ418" s="25"/>
      <c r="AK418" s="24"/>
      <c r="AL418" s="26"/>
      <c r="AM418" s="24"/>
      <c r="AN418" s="27"/>
      <c r="AO418" s="28"/>
      <c r="AP418" s="24"/>
      <c r="AQ418" s="23"/>
    </row>
    <row r="419" spans="1:43" x14ac:dyDescent="0.25">
      <c r="A419" s="12">
        <v>432</v>
      </c>
      <c r="B419" s="13"/>
      <c r="C419" s="13"/>
      <c r="D419" s="13" t="str">
        <f t="shared" si="7"/>
        <v>432--</v>
      </c>
      <c r="E419" s="13"/>
      <c r="F419" s="13"/>
      <c r="G419" s="13"/>
      <c r="H419" s="13"/>
      <c r="I419" s="8"/>
      <c r="J419" s="13">
        <v>30</v>
      </c>
      <c r="K419" s="14" t="str">
        <f>IFERROR(IF(COUNTA(I419:J419)&lt;&gt;2,"",IF(J419="P","Perpétuité",IF(ISTEXT(I419),LEFT(Tab_bdd[[#This Row],[Date de Début]],6)&amp;RIGHT(Tab_bdd[[#This Row],[Date de Début]],4)+Tab_bdd[[#This Row],[Durée]],DATE(YEAR(I419)+A419,MONTH(I419),DAY(I419)-1)))),"???")</f>
        <v/>
      </c>
      <c r="L419" s="13"/>
      <c r="M419" s="15"/>
      <c r="N419" s="16"/>
      <c r="O419" s="13" t="s">
        <v>143</v>
      </c>
      <c r="P41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 xml:space="preserve">432-432--------30--Voir fin livre </v>
      </c>
      <c r="AB419" s="24"/>
      <c r="AC419" s="24"/>
      <c r="AD419" s="24"/>
      <c r="AE419" s="24"/>
      <c r="AF419" s="24"/>
      <c r="AG419" s="24"/>
      <c r="AH419" s="24"/>
      <c r="AI419" s="24"/>
      <c r="AJ419" s="25"/>
      <c r="AK419" s="24"/>
      <c r="AL419" s="26"/>
      <c r="AM419" s="24"/>
      <c r="AN419" s="27"/>
      <c r="AO419" s="28"/>
      <c r="AP419" s="24"/>
      <c r="AQ419" s="23"/>
    </row>
    <row r="420" spans="1:43" x14ac:dyDescent="0.25">
      <c r="A420" s="12">
        <v>433</v>
      </c>
      <c r="B420" s="13"/>
      <c r="C420" s="13"/>
      <c r="D420" s="13" t="str">
        <f t="shared" si="7"/>
        <v>433--</v>
      </c>
      <c r="E420" s="13"/>
      <c r="F420" s="13"/>
      <c r="G420" s="13"/>
      <c r="H420" s="13"/>
      <c r="I420" s="8"/>
      <c r="J420" s="13">
        <v>30</v>
      </c>
      <c r="K420" s="14" t="str">
        <f>IFERROR(IF(COUNTA(I420:J420)&lt;&gt;2,"",IF(J420="P","Perpétuité",IF(ISTEXT(I420),LEFT(Tab_bdd[[#This Row],[Date de Début]],6)&amp;RIGHT(Tab_bdd[[#This Row],[Date de Début]],4)+Tab_bdd[[#This Row],[Durée]],DATE(YEAR(I420)+A420,MONTH(I420),DAY(I420)-1)))),"???")</f>
        <v/>
      </c>
      <c r="L420" s="13"/>
      <c r="M420" s="15"/>
      <c r="N420" s="16"/>
      <c r="O420" s="13" t="s">
        <v>144</v>
      </c>
      <c r="P42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433-433--------30--idem</v>
      </c>
      <c r="AB420" s="24"/>
      <c r="AC420" s="24"/>
      <c r="AD420" s="24"/>
      <c r="AE420" s="24"/>
      <c r="AF420" s="24"/>
      <c r="AG420" s="24"/>
      <c r="AH420" s="24"/>
      <c r="AI420" s="24"/>
      <c r="AJ420" s="25"/>
      <c r="AK420" s="24"/>
      <c r="AL420" s="26"/>
      <c r="AM420" s="24"/>
      <c r="AN420" s="27"/>
      <c r="AO420" s="28"/>
      <c r="AP420" s="24"/>
      <c r="AQ420" s="23"/>
    </row>
    <row r="421" spans="1:43" x14ac:dyDescent="0.25">
      <c r="A421" s="12">
        <v>434</v>
      </c>
      <c r="B421" s="13"/>
      <c r="C421" s="13"/>
      <c r="D421" s="13" t="str">
        <f t="shared" si="7"/>
        <v>434--</v>
      </c>
      <c r="E421" s="13"/>
      <c r="F421" s="13"/>
      <c r="G421" s="13"/>
      <c r="H421" s="13"/>
      <c r="I421" s="8"/>
      <c r="J421" s="13">
        <v>30</v>
      </c>
      <c r="K421" s="14" t="str">
        <f>IFERROR(IF(COUNTA(I421:J421)&lt;&gt;2,"",IF(J421="P","Perpétuité",IF(ISTEXT(I421),LEFT(Tab_bdd[[#This Row],[Date de Début]],6)&amp;RIGHT(Tab_bdd[[#This Row],[Date de Début]],4)+Tab_bdd[[#This Row],[Durée]],DATE(YEAR(I421)+A421,MONTH(I421),DAY(I421)-1)))),"???")</f>
        <v/>
      </c>
      <c r="L421" s="13"/>
      <c r="M421" s="15"/>
      <c r="N421" s="16"/>
      <c r="O421" s="13"/>
      <c r="P42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434-434--------30--</v>
      </c>
      <c r="AB421" s="24"/>
      <c r="AC421" s="24"/>
      <c r="AD421" s="24"/>
      <c r="AE421" s="24"/>
      <c r="AF421" s="24"/>
      <c r="AG421" s="24"/>
      <c r="AH421" s="24"/>
      <c r="AI421" s="24"/>
      <c r="AJ421" s="25"/>
      <c r="AK421" s="24"/>
      <c r="AL421" s="26"/>
      <c r="AM421" s="24"/>
      <c r="AN421" s="27"/>
      <c r="AO421" s="28"/>
      <c r="AP421" s="24"/>
      <c r="AQ421" s="23"/>
    </row>
    <row r="422" spans="1:43" x14ac:dyDescent="0.25">
      <c r="A422" s="12">
        <v>435</v>
      </c>
      <c r="B422" s="13"/>
      <c r="C422" s="13"/>
      <c r="D422" s="13" t="str">
        <f t="shared" si="7"/>
        <v>435--</v>
      </c>
      <c r="E422" s="13"/>
      <c r="F422" s="13"/>
      <c r="G422" s="13"/>
      <c r="H422" s="13"/>
      <c r="I422" s="8"/>
      <c r="J422" s="13">
        <v>30</v>
      </c>
      <c r="K422" s="14" t="str">
        <f>IFERROR(IF(COUNTA(I422:J422)&lt;&gt;2,"",IF(J422="P","Perpétuité",IF(ISTEXT(I422),LEFT(Tab_bdd[[#This Row],[Date de Début]],6)&amp;RIGHT(Tab_bdd[[#This Row],[Date de Début]],4)+Tab_bdd[[#This Row],[Durée]],DATE(YEAR(I422)+A422,MONTH(I422),DAY(I422)-1)))),"???")</f>
        <v/>
      </c>
      <c r="L422" s="13"/>
      <c r="M422" s="15"/>
      <c r="N422" s="16"/>
      <c r="O422" s="13"/>
      <c r="P42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435-435--------30--</v>
      </c>
      <c r="AB422" s="24"/>
      <c r="AC422" s="24"/>
      <c r="AD422" s="24"/>
      <c r="AE422" s="24"/>
      <c r="AF422" s="24"/>
      <c r="AG422" s="24"/>
      <c r="AH422" s="24"/>
      <c r="AI422" s="24"/>
      <c r="AJ422" s="25"/>
      <c r="AK422" s="24"/>
      <c r="AL422" s="26"/>
      <c r="AM422" s="24"/>
      <c r="AN422" s="27"/>
      <c r="AO422" s="28"/>
      <c r="AP422" s="24"/>
      <c r="AQ422" s="23"/>
    </row>
    <row r="423" spans="1:43" x14ac:dyDescent="0.25">
      <c r="A423" s="12">
        <v>436</v>
      </c>
      <c r="B423" s="13"/>
      <c r="C423" s="13"/>
      <c r="D423" s="13" t="str">
        <f t="shared" si="7"/>
        <v>436--</v>
      </c>
      <c r="E423" s="13"/>
      <c r="F423" s="13"/>
      <c r="G423" s="13"/>
      <c r="H423" s="13"/>
      <c r="I423" s="8"/>
      <c r="J423" s="13">
        <v>30</v>
      </c>
      <c r="K423" s="14" t="str">
        <f>IFERROR(IF(COUNTA(I423:J423)&lt;&gt;2,"",IF(J423="P","Perpétuité",IF(ISTEXT(I423),LEFT(Tab_bdd[[#This Row],[Date de Début]],6)&amp;RIGHT(Tab_bdd[[#This Row],[Date de Début]],4)+Tab_bdd[[#This Row],[Durée]],DATE(YEAR(I423)+A423,MONTH(I423),DAY(I423)-1)))),"???")</f>
        <v/>
      </c>
      <c r="L423" s="13"/>
      <c r="M423" s="15"/>
      <c r="N423" s="16"/>
      <c r="O423" s="13"/>
      <c r="P42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436-436--------30--</v>
      </c>
      <c r="AB423" s="24"/>
      <c r="AC423" s="24"/>
      <c r="AD423" s="24"/>
      <c r="AE423" s="24"/>
      <c r="AF423" s="24"/>
      <c r="AG423" s="24"/>
      <c r="AH423" s="24"/>
      <c r="AI423" s="24"/>
      <c r="AJ423" s="25"/>
      <c r="AK423" s="24"/>
      <c r="AL423" s="26"/>
      <c r="AM423" s="24"/>
      <c r="AN423" s="27"/>
      <c r="AO423" s="28"/>
      <c r="AP423" s="24"/>
      <c r="AQ423" s="23"/>
    </row>
    <row r="424" spans="1:43" x14ac:dyDescent="0.25">
      <c r="A424" s="12">
        <v>437</v>
      </c>
      <c r="B424" s="13"/>
      <c r="C424" s="13"/>
      <c r="D424" s="13" t="str">
        <f t="shared" si="7"/>
        <v>437--</v>
      </c>
      <c r="E424" s="13"/>
      <c r="F424" s="13"/>
      <c r="G424" s="13"/>
      <c r="H424" s="13"/>
      <c r="I424" s="8"/>
      <c r="J424" s="13">
        <v>30</v>
      </c>
      <c r="K424" s="14" t="str">
        <f>IFERROR(IF(COUNTA(I424:J424)&lt;&gt;2,"",IF(J424="P","Perpétuité",IF(ISTEXT(I424),LEFT(Tab_bdd[[#This Row],[Date de Début]],6)&amp;RIGHT(Tab_bdd[[#This Row],[Date de Début]],4)+Tab_bdd[[#This Row],[Durée]],DATE(YEAR(I424)+A424,MONTH(I424),DAY(I424)-1)))),"???")</f>
        <v/>
      </c>
      <c r="L424" s="13"/>
      <c r="M424" s="15"/>
      <c r="N424" s="16"/>
      <c r="O424" s="13"/>
      <c r="P42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437-437--------30--</v>
      </c>
      <c r="AB424" s="24"/>
      <c r="AC424" s="24"/>
      <c r="AD424" s="24"/>
      <c r="AE424" s="24"/>
      <c r="AF424" s="24"/>
      <c r="AG424" s="24"/>
      <c r="AH424" s="24"/>
      <c r="AI424" s="24"/>
      <c r="AJ424" s="25"/>
      <c r="AK424" s="24"/>
      <c r="AL424" s="26"/>
      <c r="AM424" s="24"/>
      <c r="AN424" s="27"/>
      <c r="AO424" s="28"/>
      <c r="AP424" s="24"/>
      <c r="AQ424" s="23"/>
    </row>
    <row r="425" spans="1:43" x14ac:dyDescent="0.25">
      <c r="A425" s="12">
        <v>438</v>
      </c>
      <c r="B425" s="13"/>
      <c r="C425" s="13"/>
      <c r="D425" s="13" t="str">
        <f t="shared" si="7"/>
        <v>438--</v>
      </c>
      <c r="E425" s="13"/>
      <c r="F425" s="13"/>
      <c r="G425" s="13"/>
      <c r="H425" s="13"/>
      <c r="I425" s="8"/>
      <c r="J425" s="13">
        <v>30</v>
      </c>
      <c r="K425" s="14" t="str">
        <f>IFERROR(IF(COUNTA(I425:J425)&lt;&gt;2,"",IF(J425="P","Perpétuité",IF(ISTEXT(I425),LEFT(Tab_bdd[[#This Row],[Date de Début]],6)&amp;RIGHT(Tab_bdd[[#This Row],[Date de Début]],4)+Tab_bdd[[#This Row],[Durée]],DATE(YEAR(I425)+A425,MONTH(I425),DAY(I425)-1)))),"???")</f>
        <v/>
      </c>
      <c r="L425" s="13"/>
      <c r="M425" s="15"/>
      <c r="N425" s="16"/>
      <c r="O425" s="13"/>
      <c r="P42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438-438--------30--</v>
      </c>
      <c r="AB425" s="24"/>
      <c r="AC425" s="24"/>
      <c r="AD425" s="24"/>
      <c r="AE425" s="24"/>
      <c r="AF425" s="24"/>
      <c r="AG425" s="24"/>
      <c r="AH425" s="24"/>
      <c r="AI425" s="24"/>
      <c r="AJ425" s="25"/>
      <c r="AK425" s="24"/>
      <c r="AL425" s="26"/>
      <c r="AM425" s="24"/>
      <c r="AN425" s="27"/>
      <c r="AO425" s="28"/>
      <c r="AP425" s="24"/>
      <c r="AQ425" s="23"/>
    </row>
    <row r="426" spans="1:43" x14ac:dyDescent="0.25">
      <c r="A426" s="12">
        <v>439</v>
      </c>
      <c r="B426" s="13"/>
      <c r="C426" s="13"/>
      <c r="D426" s="13" t="str">
        <f t="shared" si="7"/>
        <v>439--</v>
      </c>
      <c r="E426" s="13"/>
      <c r="F426" s="13"/>
      <c r="G426" s="13"/>
      <c r="H426" s="13"/>
      <c r="I426" s="8"/>
      <c r="J426" s="13">
        <v>30</v>
      </c>
      <c r="K426" s="14" t="str">
        <f>IFERROR(IF(COUNTA(I426:J426)&lt;&gt;2,"",IF(J426="P","Perpétuité",IF(ISTEXT(I426),LEFT(Tab_bdd[[#This Row],[Date de Début]],6)&amp;RIGHT(Tab_bdd[[#This Row],[Date de Début]],4)+Tab_bdd[[#This Row],[Durée]],DATE(YEAR(I426)+A426,MONTH(I426),DAY(I426)-1)))),"???")</f>
        <v/>
      </c>
      <c r="L426" s="13"/>
      <c r="M426" s="15"/>
      <c r="N426" s="16"/>
      <c r="O426" s="13"/>
      <c r="P42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439-439--------30--</v>
      </c>
      <c r="AB426" s="24"/>
      <c r="AC426" s="24"/>
      <c r="AD426" s="24"/>
      <c r="AE426" s="24"/>
      <c r="AF426" s="24"/>
      <c r="AG426" s="24"/>
      <c r="AH426" s="24"/>
      <c r="AI426" s="24"/>
      <c r="AJ426" s="25"/>
      <c r="AK426" s="24"/>
      <c r="AL426" s="26"/>
      <c r="AM426" s="24"/>
      <c r="AN426" s="27"/>
      <c r="AO426" s="28"/>
      <c r="AP426" s="24"/>
      <c r="AQ426" s="23"/>
    </row>
    <row r="427" spans="1:43" x14ac:dyDescent="0.25">
      <c r="A427" s="12">
        <v>440</v>
      </c>
      <c r="B427" s="13"/>
      <c r="C427" s="13"/>
      <c r="D427" s="13" t="str">
        <f t="shared" si="7"/>
        <v>440--</v>
      </c>
      <c r="E427" s="13"/>
      <c r="F427" s="13"/>
      <c r="G427" s="13"/>
      <c r="H427" s="13"/>
      <c r="I427" s="8"/>
      <c r="J427" s="13">
        <v>30</v>
      </c>
      <c r="K427" s="14" t="str">
        <f>IFERROR(IF(COUNTA(I427:J427)&lt;&gt;2,"",IF(J427="P","Perpétuité",IF(ISTEXT(I427),LEFT(Tab_bdd[[#This Row],[Date de Début]],6)&amp;RIGHT(Tab_bdd[[#This Row],[Date de Début]],4)+Tab_bdd[[#This Row],[Durée]],DATE(YEAR(I427)+A427,MONTH(I427),DAY(I427)-1)))),"???")</f>
        <v/>
      </c>
      <c r="L427" s="13"/>
      <c r="M427" s="15"/>
      <c r="N427" s="16"/>
      <c r="O427" s="13"/>
      <c r="P42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440-440--------30--</v>
      </c>
      <c r="AB427" s="24"/>
      <c r="AC427" s="24"/>
      <c r="AD427" s="24"/>
      <c r="AE427" s="24"/>
      <c r="AF427" s="24"/>
      <c r="AG427" s="24"/>
      <c r="AH427" s="24"/>
      <c r="AI427" s="24"/>
      <c r="AJ427" s="25"/>
      <c r="AK427" s="24"/>
      <c r="AL427" s="26"/>
      <c r="AM427" s="24"/>
      <c r="AN427" s="27"/>
      <c r="AO427" s="28"/>
      <c r="AP427" s="24"/>
      <c r="AQ427" s="23"/>
    </row>
    <row r="428" spans="1:43" x14ac:dyDescent="0.25">
      <c r="A428" s="12">
        <v>441</v>
      </c>
      <c r="B428" s="13"/>
      <c r="C428" s="13"/>
      <c r="D428" s="13" t="str">
        <f t="shared" si="7"/>
        <v>441--</v>
      </c>
      <c r="E428" s="13"/>
      <c r="F428" s="13"/>
      <c r="G428" s="13"/>
      <c r="H428" s="13"/>
      <c r="I428" s="8"/>
      <c r="J428" s="13">
        <v>30</v>
      </c>
      <c r="K428" s="14" t="str">
        <f>IFERROR(IF(COUNTA(I428:J428)&lt;&gt;2,"",IF(J428="P","Perpétuité",IF(ISTEXT(I428),LEFT(Tab_bdd[[#This Row],[Date de Début]],6)&amp;RIGHT(Tab_bdd[[#This Row],[Date de Début]],4)+Tab_bdd[[#This Row],[Durée]],DATE(YEAR(I428)+A428,MONTH(I428),DAY(I428)-1)))),"???")</f>
        <v/>
      </c>
      <c r="L428" s="13"/>
      <c r="M428" s="15"/>
      <c r="N428" s="16"/>
      <c r="O428" s="13"/>
      <c r="P42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441-441--------30--</v>
      </c>
      <c r="AB428" s="24"/>
      <c r="AC428" s="24"/>
      <c r="AD428" s="24"/>
      <c r="AE428" s="24"/>
      <c r="AF428" s="24"/>
      <c r="AG428" s="24"/>
      <c r="AH428" s="24"/>
      <c r="AI428" s="24"/>
      <c r="AJ428" s="25"/>
      <c r="AK428" s="24"/>
      <c r="AL428" s="26"/>
      <c r="AM428" s="24"/>
      <c r="AN428" s="27"/>
      <c r="AO428" s="28"/>
      <c r="AP428" s="24"/>
      <c r="AQ428" s="23"/>
    </row>
    <row r="429" spans="1:43" x14ac:dyDescent="0.25">
      <c r="A429" s="12">
        <v>442</v>
      </c>
      <c r="B429" s="13"/>
      <c r="C429" s="13"/>
      <c r="D429" s="13" t="str">
        <f t="shared" si="7"/>
        <v>442--</v>
      </c>
      <c r="E429" s="13"/>
      <c r="F429" s="13"/>
      <c r="G429" s="13"/>
      <c r="H429" s="13"/>
      <c r="I429" s="8"/>
      <c r="J429" s="13">
        <v>30</v>
      </c>
      <c r="K429" s="14" t="str">
        <f>IFERROR(IF(COUNTA(I429:J429)&lt;&gt;2,"",IF(J429="P","Perpétuité",IF(ISTEXT(I429),LEFT(Tab_bdd[[#This Row],[Date de Début]],6)&amp;RIGHT(Tab_bdd[[#This Row],[Date de Début]],4)+Tab_bdd[[#This Row],[Durée]],DATE(YEAR(I429)+A429,MONTH(I429),DAY(I429)-1)))),"???")</f>
        <v/>
      </c>
      <c r="L429" s="13"/>
      <c r="M429" s="15"/>
      <c r="N429" s="16"/>
      <c r="O429" s="13"/>
      <c r="P42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442-442--------30--</v>
      </c>
      <c r="AB429" s="24"/>
      <c r="AC429" s="24"/>
      <c r="AD429" s="24"/>
      <c r="AE429" s="24"/>
      <c r="AF429" s="24"/>
      <c r="AG429" s="24"/>
      <c r="AH429" s="24"/>
      <c r="AI429" s="24"/>
      <c r="AJ429" s="25"/>
      <c r="AK429" s="24"/>
      <c r="AL429" s="26"/>
      <c r="AM429" s="24"/>
      <c r="AN429" s="27"/>
      <c r="AO429" s="28"/>
      <c r="AP429" s="24"/>
      <c r="AQ429" s="23"/>
    </row>
    <row r="430" spans="1:43" x14ac:dyDescent="0.25">
      <c r="A430" s="12">
        <v>443</v>
      </c>
      <c r="B430" s="13"/>
      <c r="C430" s="13"/>
      <c r="D430" s="13" t="str">
        <f t="shared" si="7"/>
        <v>443--</v>
      </c>
      <c r="E430" s="13"/>
      <c r="F430" s="13"/>
      <c r="G430" s="13"/>
      <c r="H430" s="13"/>
      <c r="I430" s="8"/>
      <c r="J430" s="13">
        <v>30</v>
      </c>
      <c r="K430" s="14" t="str">
        <f>IFERROR(IF(COUNTA(I430:J430)&lt;&gt;2,"",IF(J430="P","Perpétuité",IF(ISTEXT(I430),LEFT(Tab_bdd[[#This Row],[Date de Début]],6)&amp;RIGHT(Tab_bdd[[#This Row],[Date de Début]],4)+Tab_bdd[[#This Row],[Durée]],DATE(YEAR(I430)+A430,MONTH(I430),DAY(I430)-1)))),"???")</f>
        <v/>
      </c>
      <c r="L430" s="13"/>
      <c r="M430" s="15"/>
      <c r="N430" s="16"/>
      <c r="O430" s="13"/>
      <c r="P43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443-443--------30--</v>
      </c>
      <c r="AB430" s="24"/>
      <c r="AC430" s="24"/>
      <c r="AD430" s="24"/>
      <c r="AE430" s="24"/>
      <c r="AF430" s="24"/>
      <c r="AG430" s="24"/>
      <c r="AH430" s="24"/>
      <c r="AI430" s="24"/>
      <c r="AJ430" s="25"/>
      <c r="AK430" s="24"/>
      <c r="AL430" s="26"/>
      <c r="AM430" s="24"/>
      <c r="AN430" s="27"/>
      <c r="AO430" s="28"/>
      <c r="AP430" s="24"/>
      <c r="AQ430" s="23"/>
    </row>
    <row r="431" spans="1:43" x14ac:dyDescent="0.25">
      <c r="A431" s="12">
        <v>444</v>
      </c>
      <c r="B431" s="13"/>
      <c r="C431" s="13"/>
      <c r="D431" s="13" t="str">
        <f t="shared" si="7"/>
        <v>444--</v>
      </c>
      <c r="E431" s="13"/>
      <c r="F431" s="13"/>
      <c r="G431" s="13"/>
      <c r="H431" s="13"/>
      <c r="I431" s="8"/>
      <c r="J431" s="13">
        <v>30</v>
      </c>
      <c r="K431" s="14" t="str">
        <f>IFERROR(IF(COUNTA(I431:J431)&lt;&gt;2,"",IF(J431="P","Perpétuité",IF(ISTEXT(I431),LEFT(Tab_bdd[[#This Row],[Date de Début]],6)&amp;RIGHT(Tab_bdd[[#This Row],[Date de Début]],4)+Tab_bdd[[#This Row],[Durée]],DATE(YEAR(I431)+A431,MONTH(I431),DAY(I431)-1)))),"???")</f>
        <v/>
      </c>
      <c r="L431" s="13"/>
      <c r="M431" s="15"/>
      <c r="N431" s="16"/>
      <c r="O431" s="13"/>
      <c r="P43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444-444--------30--</v>
      </c>
      <c r="AB431" s="24"/>
      <c r="AC431" s="24"/>
      <c r="AD431" s="24"/>
      <c r="AE431" s="24"/>
      <c r="AF431" s="24"/>
      <c r="AG431" s="24"/>
      <c r="AH431" s="24"/>
      <c r="AI431" s="24"/>
      <c r="AJ431" s="25"/>
      <c r="AK431" s="24"/>
      <c r="AL431" s="26"/>
      <c r="AM431" s="24"/>
      <c r="AN431" s="27"/>
      <c r="AO431" s="28"/>
      <c r="AP431" s="24"/>
      <c r="AQ431" s="23"/>
    </row>
    <row r="432" spans="1:43" x14ac:dyDescent="0.25">
      <c r="A432" s="12">
        <v>445</v>
      </c>
      <c r="B432" s="13"/>
      <c r="C432" s="13"/>
      <c r="D432" s="13" t="str">
        <f t="shared" si="7"/>
        <v>445--</v>
      </c>
      <c r="E432" s="13"/>
      <c r="F432" s="13"/>
      <c r="G432" s="13"/>
      <c r="H432" s="13"/>
      <c r="I432" s="8"/>
      <c r="J432" s="13">
        <v>30</v>
      </c>
      <c r="K432" s="14" t="str">
        <f>IFERROR(IF(COUNTA(I432:J432)&lt;&gt;2,"",IF(J432="P","Perpétuité",IF(ISTEXT(I432),LEFT(Tab_bdd[[#This Row],[Date de Début]],6)&amp;RIGHT(Tab_bdd[[#This Row],[Date de Début]],4)+Tab_bdd[[#This Row],[Durée]],DATE(YEAR(I432)+A432,MONTH(I432),DAY(I432)-1)))),"???")</f>
        <v/>
      </c>
      <c r="L432" s="13"/>
      <c r="M432" s="15"/>
      <c r="N432" s="16"/>
      <c r="O432" s="13" t="s">
        <v>145</v>
      </c>
      <c r="P43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445-445--------30--Voir fin du cahier</v>
      </c>
      <c r="AB432" s="24"/>
      <c r="AC432" s="24"/>
      <c r="AD432" s="24"/>
      <c r="AE432" s="24"/>
      <c r="AF432" s="24"/>
      <c r="AG432" s="24"/>
      <c r="AH432" s="24"/>
      <c r="AI432" s="24"/>
      <c r="AJ432" s="25"/>
      <c r="AK432" s="24"/>
      <c r="AL432" s="26"/>
      <c r="AM432" s="24"/>
      <c r="AN432" s="27"/>
      <c r="AO432" s="28"/>
      <c r="AP432" s="24"/>
      <c r="AQ432" s="23"/>
    </row>
    <row r="433" spans="1:43" x14ac:dyDescent="0.25">
      <c r="A433" s="12">
        <v>446</v>
      </c>
      <c r="B433" s="13"/>
      <c r="C433" s="13"/>
      <c r="D433" s="13" t="str">
        <f t="shared" si="7"/>
        <v>446--</v>
      </c>
      <c r="E433" s="13"/>
      <c r="F433" s="13"/>
      <c r="G433" s="13"/>
      <c r="H433" s="13"/>
      <c r="I433" s="8"/>
      <c r="J433" s="13">
        <v>30</v>
      </c>
      <c r="K433" s="14" t="str">
        <f>IFERROR(IF(COUNTA(I433:J433)&lt;&gt;2,"",IF(J433="P","Perpétuité",IF(ISTEXT(I433),LEFT(Tab_bdd[[#This Row],[Date de Début]],6)&amp;RIGHT(Tab_bdd[[#This Row],[Date de Début]],4)+Tab_bdd[[#This Row],[Durée]],DATE(YEAR(I433)+A433,MONTH(I433),DAY(I433)-1)))),"???")</f>
        <v/>
      </c>
      <c r="L433" s="13"/>
      <c r="M433" s="15"/>
      <c r="N433" s="16"/>
      <c r="O433" s="13"/>
      <c r="P43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446-446--------30--</v>
      </c>
      <c r="AB433" s="24"/>
      <c r="AC433" s="24"/>
      <c r="AD433" s="24"/>
      <c r="AE433" s="24"/>
      <c r="AF433" s="24"/>
      <c r="AG433" s="24"/>
      <c r="AH433" s="24"/>
      <c r="AI433" s="24"/>
      <c r="AJ433" s="25"/>
      <c r="AK433" s="24"/>
      <c r="AL433" s="26"/>
      <c r="AM433" s="24"/>
      <c r="AN433" s="27"/>
      <c r="AO433" s="28"/>
      <c r="AP433" s="24"/>
      <c r="AQ433" s="23"/>
    </row>
    <row r="434" spans="1:43" x14ac:dyDescent="0.25">
      <c r="A434" s="12">
        <v>447</v>
      </c>
      <c r="B434" s="13"/>
      <c r="C434" s="13"/>
      <c r="D434" s="13" t="str">
        <f t="shared" si="7"/>
        <v>447--</v>
      </c>
      <c r="E434" s="13"/>
      <c r="F434" s="13"/>
      <c r="G434" s="13"/>
      <c r="H434" s="13"/>
      <c r="I434" s="8"/>
      <c r="J434" s="13">
        <v>30</v>
      </c>
      <c r="K434" s="14" t="str">
        <f>IFERROR(IF(COUNTA(I434:J434)&lt;&gt;2,"",IF(J434="P","Perpétuité",IF(ISTEXT(I434),LEFT(Tab_bdd[[#This Row],[Date de Début]],6)&amp;RIGHT(Tab_bdd[[#This Row],[Date de Début]],4)+Tab_bdd[[#This Row],[Durée]],DATE(YEAR(I434)+A434,MONTH(I434),DAY(I434)-1)))),"???")</f>
        <v/>
      </c>
      <c r="L434" s="13"/>
      <c r="M434" s="15"/>
      <c r="N434" s="16"/>
      <c r="O434" s="13"/>
      <c r="P43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447-447--------30--</v>
      </c>
      <c r="AB434" s="24"/>
      <c r="AC434" s="24"/>
      <c r="AD434" s="24"/>
      <c r="AE434" s="24"/>
      <c r="AF434" s="24"/>
      <c r="AG434" s="24"/>
      <c r="AH434" s="24"/>
      <c r="AI434" s="24"/>
      <c r="AJ434" s="25"/>
      <c r="AK434" s="24"/>
      <c r="AL434" s="26"/>
      <c r="AM434" s="24"/>
      <c r="AN434" s="27"/>
      <c r="AO434" s="28"/>
      <c r="AP434" s="24"/>
      <c r="AQ434" s="23"/>
    </row>
    <row r="435" spans="1:43" x14ac:dyDescent="0.25">
      <c r="A435" s="12">
        <v>448</v>
      </c>
      <c r="B435" s="13"/>
      <c r="C435" s="13"/>
      <c r="D435" s="13" t="str">
        <f t="shared" si="7"/>
        <v>448--</v>
      </c>
      <c r="E435" s="13"/>
      <c r="F435" s="13"/>
      <c r="G435" s="13"/>
      <c r="H435" s="13"/>
      <c r="I435" s="8"/>
      <c r="J435" s="13">
        <v>30</v>
      </c>
      <c r="K435" s="14" t="str">
        <f>IFERROR(IF(COUNTA(I435:J435)&lt;&gt;2,"",IF(J435="P","Perpétuité",IF(ISTEXT(I435),LEFT(Tab_bdd[[#This Row],[Date de Début]],6)&amp;RIGHT(Tab_bdd[[#This Row],[Date de Début]],4)+Tab_bdd[[#This Row],[Durée]],DATE(YEAR(I435)+A435,MONTH(I435),DAY(I435)-1)))),"???")</f>
        <v/>
      </c>
      <c r="L435" s="13"/>
      <c r="M435" s="15"/>
      <c r="N435" s="16"/>
      <c r="O435" s="13" t="s">
        <v>146</v>
      </c>
      <c r="P43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448-448--------30--Contact d'entretien: Rabineau</v>
      </c>
      <c r="AB435" s="24"/>
      <c r="AC435" s="24"/>
      <c r="AD435" s="24"/>
      <c r="AE435" s="24"/>
      <c r="AF435" s="24"/>
      <c r="AG435" s="24"/>
      <c r="AH435" s="24"/>
      <c r="AI435" s="24"/>
      <c r="AJ435" s="25"/>
      <c r="AK435" s="24"/>
      <c r="AL435" s="26"/>
      <c r="AM435" s="24"/>
      <c r="AN435" s="27"/>
      <c r="AO435" s="28"/>
      <c r="AP435" s="24"/>
      <c r="AQ435" s="23"/>
    </row>
    <row r="436" spans="1:43" x14ac:dyDescent="0.25">
      <c r="A436" s="12">
        <v>449</v>
      </c>
      <c r="B436" s="13"/>
      <c r="C436" s="13"/>
      <c r="D436" s="13" t="str">
        <f t="shared" si="7"/>
        <v>449--</v>
      </c>
      <c r="E436" s="13"/>
      <c r="F436" s="13"/>
      <c r="G436" s="13"/>
      <c r="H436" s="13"/>
      <c r="I436" s="8"/>
      <c r="J436" s="13">
        <v>30</v>
      </c>
      <c r="K436" s="14" t="str">
        <f>IFERROR(IF(COUNTA(I436:J436)&lt;&gt;2,"",IF(J436="P","Perpétuité",IF(ISTEXT(I436),LEFT(Tab_bdd[[#This Row],[Date de Début]],6)&amp;RIGHT(Tab_bdd[[#This Row],[Date de Début]],4)+Tab_bdd[[#This Row],[Durée]],DATE(YEAR(I436)+A436,MONTH(I436),DAY(I436)-1)))),"???")</f>
        <v/>
      </c>
      <c r="L436" s="13"/>
      <c r="M436" s="15"/>
      <c r="N436" s="16"/>
      <c r="O436" s="13"/>
      <c r="P43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449-449--------30--</v>
      </c>
      <c r="AB436" s="24"/>
      <c r="AC436" s="24"/>
      <c r="AD436" s="24"/>
      <c r="AE436" s="24"/>
      <c r="AF436" s="24"/>
      <c r="AG436" s="24"/>
      <c r="AH436" s="24"/>
      <c r="AI436" s="24"/>
      <c r="AJ436" s="25"/>
      <c r="AK436" s="24"/>
      <c r="AL436" s="26"/>
      <c r="AM436" s="24"/>
      <c r="AN436" s="27"/>
      <c r="AO436" s="28"/>
      <c r="AP436" s="24"/>
      <c r="AQ436" s="23"/>
    </row>
    <row r="437" spans="1:43" x14ac:dyDescent="0.25">
      <c r="A437" s="12">
        <v>450</v>
      </c>
      <c r="B437" s="13"/>
      <c r="C437" s="13"/>
      <c r="D437" s="13" t="str">
        <f t="shared" si="7"/>
        <v>450--</v>
      </c>
      <c r="E437" s="13"/>
      <c r="F437" s="13"/>
      <c r="G437" s="13"/>
      <c r="H437" s="13"/>
      <c r="I437" s="8"/>
      <c r="J437" s="13">
        <v>30</v>
      </c>
      <c r="K437" s="14" t="str">
        <f>IFERROR(IF(COUNTA(I437:J437)&lt;&gt;2,"",IF(J437="P","Perpétuité",IF(ISTEXT(I437),LEFT(Tab_bdd[[#This Row],[Date de Début]],6)&amp;RIGHT(Tab_bdd[[#This Row],[Date de Début]],4)+Tab_bdd[[#This Row],[Durée]],DATE(YEAR(I437)+A437,MONTH(I437),DAY(I437)-1)))),"???")</f>
        <v/>
      </c>
      <c r="L437" s="13"/>
      <c r="M437" s="15"/>
      <c r="N437" s="16"/>
      <c r="O437" s="13"/>
      <c r="P43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450-450--------30--</v>
      </c>
      <c r="AB437" s="24"/>
      <c r="AC437" s="24"/>
      <c r="AD437" s="24"/>
      <c r="AE437" s="24"/>
      <c r="AF437" s="24"/>
      <c r="AG437" s="24"/>
      <c r="AH437" s="24"/>
      <c r="AI437" s="24"/>
      <c r="AJ437" s="25"/>
      <c r="AK437" s="24"/>
      <c r="AL437" s="26"/>
      <c r="AM437" s="24"/>
      <c r="AN437" s="27"/>
      <c r="AO437" s="28"/>
      <c r="AP437" s="24"/>
      <c r="AQ437" s="23"/>
    </row>
    <row r="438" spans="1:43" x14ac:dyDescent="0.25">
      <c r="A438" s="12">
        <v>451</v>
      </c>
      <c r="B438" s="13"/>
      <c r="C438" s="13"/>
      <c r="D438" s="13" t="str">
        <f t="shared" si="7"/>
        <v>451--</v>
      </c>
      <c r="E438" s="13"/>
      <c r="F438" s="13"/>
      <c r="G438" s="13"/>
      <c r="H438" s="13"/>
      <c r="I438" s="8"/>
      <c r="J438" s="13">
        <v>30</v>
      </c>
      <c r="K438" s="14" t="str">
        <f>IFERROR(IF(COUNTA(I438:J438)&lt;&gt;2,"",IF(J438="P","Perpétuité",IF(ISTEXT(I438),LEFT(Tab_bdd[[#This Row],[Date de Début]],6)&amp;RIGHT(Tab_bdd[[#This Row],[Date de Début]],4)+Tab_bdd[[#This Row],[Durée]],DATE(YEAR(I438)+A438,MONTH(I438),DAY(I438)-1)))),"???")</f>
        <v/>
      </c>
      <c r="L438" s="13"/>
      <c r="M438" s="15"/>
      <c r="N438" s="16"/>
      <c r="O438" s="13"/>
      <c r="P438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451-451--------30--</v>
      </c>
      <c r="AB438" s="24"/>
      <c r="AC438" s="24"/>
      <c r="AD438" s="24"/>
      <c r="AE438" s="24"/>
      <c r="AF438" s="24"/>
      <c r="AG438" s="24"/>
      <c r="AH438" s="24"/>
      <c r="AI438" s="24"/>
      <c r="AJ438" s="25"/>
      <c r="AK438" s="24"/>
      <c r="AL438" s="26"/>
      <c r="AM438" s="24"/>
      <c r="AN438" s="27"/>
      <c r="AO438" s="28"/>
      <c r="AP438" s="24"/>
      <c r="AQ438" s="23"/>
    </row>
    <row r="439" spans="1:43" x14ac:dyDescent="0.25">
      <c r="A439" s="12">
        <v>452</v>
      </c>
      <c r="B439" s="13"/>
      <c r="C439" s="13"/>
      <c r="D439" s="13" t="str">
        <f t="shared" si="7"/>
        <v>452--</v>
      </c>
      <c r="E439" s="13"/>
      <c r="F439" s="13"/>
      <c r="G439" s="13"/>
      <c r="H439" s="13"/>
      <c r="I439" s="8"/>
      <c r="J439" s="13">
        <v>30</v>
      </c>
      <c r="K439" s="14" t="str">
        <f>IFERROR(IF(COUNTA(I439:J439)&lt;&gt;2,"",IF(J439="P","Perpétuité",IF(ISTEXT(I439),LEFT(Tab_bdd[[#This Row],[Date de Début]],6)&amp;RIGHT(Tab_bdd[[#This Row],[Date de Début]],4)+Tab_bdd[[#This Row],[Durée]],DATE(YEAR(I439)+A439,MONTH(I439),DAY(I439)-1)))),"???")</f>
        <v/>
      </c>
      <c r="L439" s="13"/>
      <c r="M439" s="15"/>
      <c r="N439" s="16"/>
      <c r="O439" s="13"/>
      <c r="P439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452-452--------30--</v>
      </c>
      <c r="AB439" s="24"/>
      <c r="AC439" s="24"/>
      <c r="AD439" s="24"/>
      <c r="AE439" s="24"/>
      <c r="AF439" s="24"/>
      <c r="AG439" s="24"/>
      <c r="AH439" s="24"/>
      <c r="AI439" s="24"/>
      <c r="AJ439" s="25"/>
      <c r="AK439" s="24"/>
      <c r="AL439" s="26"/>
      <c r="AM439" s="24"/>
      <c r="AN439" s="27"/>
      <c r="AO439" s="28"/>
      <c r="AP439" s="24"/>
      <c r="AQ439" s="23"/>
    </row>
    <row r="440" spans="1:43" x14ac:dyDescent="0.25">
      <c r="A440" s="12">
        <v>453</v>
      </c>
      <c r="B440" s="13"/>
      <c r="C440" s="13"/>
      <c r="D440" s="13" t="str">
        <f t="shared" si="7"/>
        <v>453--</v>
      </c>
      <c r="E440" s="13"/>
      <c r="F440" s="13"/>
      <c r="G440" s="13"/>
      <c r="H440" s="13"/>
      <c r="I440" s="8"/>
      <c r="J440" s="13">
        <v>30</v>
      </c>
      <c r="K440" s="14" t="str">
        <f>IFERROR(IF(COUNTA(I440:J440)&lt;&gt;2,"",IF(J440="P","Perpétuité",IF(ISTEXT(I440),LEFT(Tab_bdd[[#This Row],[Date de Début]],6)&amp;RIGHT(Tab_bdd[[#This Row],[Date de Début]],4)+Tab_bdd[[#This Row],[Durée]],DATE(YEAR(I440)+A440,MONTH(I440),DAY(I440)-1)))),"???")</f>
        <v/>
      </c>
      <c r="L440" s="13"/>
      <c r="M440" s="15"/>
      <c r="N440" s="16"/>
      <c r="O440" s="13"/>
      <c r="P440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453-453--------30--</v>
      </c>
      <c r="AB440" s="24"/>
      <c r="AC440" s="24"/>
      <c r="AD440" s="24"/>
      <c r="AE440" s="24"/>
      <c r="AF440" s="24"/>
      <c r="AG440" s="24"/>
      <c r="AH440" s="24"/>
      <c r="AI440" s="24"/>
      <c r="AJ440" s="25"/>
      <c r="AK440" s="24"/>
      <c r="AL440" s="26"/>
      <c r="AM440" s="24"/>
      <c r="AN440" s="27"/>
      <c r="AO440" s="28"/>
      <c r="AP440" s="24"/>
      <c r="AQ440" s="23"/>
    </row>
    <row r="441" spans="1:43" x14ac:dyDescent="0.25">
      <c r="A441" s="12">
        <v>454</v>
      </c>
      <c r="B441" s="13"/>
      <c r="C441" s="13"/>
      <c r="D441" s="13" t="str">
        <f t="shared" si="7"/>
        <v>454--</v>
      </c>
      <c r="E441" s="13"/>
      <c r="F441" s="13"/>
      <c r="G441" s="13"/>
      <c r="H441" s="13"/>
      <c r="I441" s="8"/>
      <c r="J441" s="13">
        <v>30</v>
      </c>
      <c r="K441" s="14" t="str">
        <f>IFERROR(IF(COUNTA(I441:J441)&lt;&gt;2,"",IF(J441="P","Perpétuité",IF(ISTEXT(I441),LEFT(Tab_bdd[[#This Row],[Date de Début]],6)&amp;RIGHT(Tab_bdd[[#This Row],[Date de Début]],4)+Tab_bdd[[#This Row],[Durée]],DATE(YEAR(I441)+A441,MONTH(I441),DAY(I441)-1)))),"???")</f>
        <v/>
      </c>
      <c r="L441" s="13"/>
      <c r="M441" s="15"/>
      <c r="N441" s="16"/>
      <c r="O441" s="13"/>
      <c r="P441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454-454--------30--</v>
      </c>
      <c r="AB441" s="24"/>
      <c r="AC441" s="24"/>
      <c r="AD441" s="24"/>
      <c r="AE441" s="24"/>
      <c r="AF441" s="24"/>
      <c r="AG441" s="24"/>
      <c r="AH441" s="24"/>
      <c r="AI441" s="24"/>
      <c r="AJ441" s="25"/>
      <c r="AK441" s="24"/>
      <c r="AL441" s="26"/>
      <c r="AM441" s="24"/>
      <c r="AN441" s="27"/>
      <c r="AO441" s="28"/>
      <c r="AP441" s="24"/>
      <c r="AQ441" s="23"/>
    </row>
    <row r="442" spans="1:43" x14ac:dyDescent="0.25">
      <c r="A442" s="12">
        <v>455</v>
      </c>
      <c r="B442" s="13"/>
      <c r="C442" s="13"/>
      <c r="D442" s="13" t="str">
        <f t="shared" si="7"/>
        <v>455--</v>
      </c>
      <c r="E442" s="13"/>
      <c r="F442" s="13"/>
      <c r="G442" s="13"/>
      <c r="H442" s="13"/>
      <c r="I442" s="8"/>
      <c r="J442" s="13">
        <v>30</v>
      </c>
      <c r="K442" s="14" t="str">
        <f>IFERROR(IF(COUNTA(I442:J442)&lt;&gt;2,"",IF(J442="P","Perpétuité",IF(ISTEXT(I442),LEFT(Tab_bdd[[#This Row],[Date de Début]],6)&amp;RIGHT(Tab_bdd[[#This Row],[Date de Début]],4)+Tab_bdd[[#This Row],[Durée]],DATE(YEAR(I442)+A442,MONTH(I442),DAY(I442)-1)))),"???")</f>
        <v/>
      </c>
      <c r="L442" s="13"/>
      <c r="M442" s="15"/>
      <c r="N442" s="16"/>
      <c r="O442" s="13"/>
      <c r="P442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455-455--------30--</v>
      </c>
      <c r="AB442" s="24"/>
      <c r="AC442" s="24"/>
      <c r="AD442" s="24"/>
      <c r="AE442" s="24"/>
      <c r="AF442" s="24"/>
      <c r="AG442" s="24"/>
      <c r="AH442" s="24"/>
      <c r="AI442" s="24"/>
      <c r="AJ442" s="25"/>
      <c r="AK442" s="24"/>
      <c r="AL442" s="26"/>
      <c r="AM442" s="24"/>
      <c r="AN442" s="27"/>
      <c r="AO442" s="28"/>
      <c r="AP442" s="24"/>
      <c r="AQ442" s="23"/>
    </row>
    <row r="443" spans="1:43" x14ac:dyDescent="0.25">
      <c r="A443" s="12">
        <v>456</v>
      </c>
      <c r="B443" s="13"/>
      <c r="C443" s="13"/>
      <c r="D443" s="13" t="str">
        <f t="shared" si="7"/>
        <v>456--</v>
      </c>
      <c r="E443" s="13"/>
      <c r="F443" s="13"/>
      <c r="G443" s="13"/>
      <c r="H443" s="13"/>
      <c r="I443" s="8"/>
      <c r="J443" s="13">
        <v>30</v>
      </c>
      <c r="K443" s="14" t="str">
        <f>IFERROR(IF(COUNTA(I443:J443)&lt;&gt;2,"",IF(J443="P","Perpétuité",IF(ISTEXT(I443),LEFT(Tab_bdd[[#This Row],[Date de Début]],6)&amp;RIGHT(Tab_bdd[[#This Row],[Date de Début]],4)+Tab_bdd[[#This Row],[Durée]],DATE(YEAR(I443)+A443,MONTH(I443),DAY(I443)-1)))),"???")</f>
        <v/>
      </c>
      <c r="L443" s="13"/>
      <c r="M443" s="15"/>
      <c r="N443" s="16"/>
      <c r="O443" s="13"/>
      <c r="P443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456-456--------30--</v>
      </c>
      <c r="AB443" s="24"/>
      <c r="AC443" s="24"/>
      <c r="AD443" s="24"/>
      <c r="AE443" s="24"/>
      <c r="AF443" s="24"/>
      <c r="AG443" s="24"/>
      <c r="AH443" s="24"/>
      <c r="AI443" s="24"/>
      <c r="AJ443" s="25"/>
      <c r="AK443" s="24"/>
      <c r="AL443" s="26"/>
      <c r="AM443" s="24"/>
      <c r="AN443" s="27"/>
      <c r="AO443" s="28"/>
      <c r="AP443" s="24"/>
      <c r="AQ443" s="23"/>
    </row>
    <row r="444" spans="1:43" x14ac:dyDescent="0.25">
      <c r="A444" s="12">
        <v>457</v>
      </c>
      <c r="B444" s="13"/>
      <c r="C444" s="13"/>
      <c r="D444" s="13" t="str">
        <f t="shared" si="7"/>
        <v>457--</v>
      </c>
      <c r="E444" s="13"/>
      <c r="F444" s="13"/>
      <c r="G444" s="13"/>
      <c r="H444" s="13"/>
      <c r="I444" s="8"/>
      <c r="J444" s="13">
        <v>30</v>
      </c>
      <c r="K444" s="14" t="str">
        <f>IFERROR(IF(COUNTA(I444:J444)&lt;&gt;2,"",IF(J444="P","Perpétuité",IF(ISTEXT(I444),LEFT(Tab_bdd[[#This Row],[Date de Début]],6)&amp;RIGHT(Tab_bdd[[#This Row],[Date de Début]],4)+Tab_bdd[[#This Row],[Durée]],DATE(YEAR(I444)+A444,MONTH(I444),DAY(I444)-1)))),"???")</f>
        <v/>
      </c>
      <c r="L444" s="13"/>
      <c r="M444" s="15"/>
      <c r="N444" s="16"/>
      <c r="O444" s="13"/>
      <c r="P444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457-457--------30--</v>
      </c>
      <c r="AB444" s="24"/>
      <c r="AC444" s="24"/>
      <c r="AD444" s="24"/>
      <c r="AE444" s="24"/>
      <c r="AF444" s="24"/>
      <c r="AG444" s="24"/>
      <c r="AH444" s="24"/>
      <c r="AI444" s="24"/>
      <c r="AJ444" s="25"/>
      <c r="AK444" s="24"/>
      <c r="AL444" s="26"/>
      <c r="AM444" s="24"/>
      <c r="AN444" s="27"/>
      <c r="AO444" s="28"/>
      <c r="AP444" s="24"/>
      <c r="AQ444" s="23"/>
    </row>
    <row r="445" spans="1:43" x14ac:dyDescent="0.25">
      <c r="A445" s="12">
        <v>458</v>
      </c>
      <c r="B445" s="13"/>
      <c r="C445" s="13"/>
      <c r="D445" s="13" t="str">
        <f t="shared" si="7"/>
        <v>458--</v>
      </c>
      <c r="E445" s="13"/>
      <c r="F445" s="13"/>
      <c r="G445" s="13"/>
      <c r="H445" s="13"/>
      <c r="I445" s="8"/>
      <c r="J445" s="13" t="s">
        <v>31</v>
      </c>
      <c r="K445" s="14" t="str">
        <f>IFERROR(IF(COUNTA(I445:J445)&lt;&gt;2,"",IF(J445="P","Perpétuité",IF(ISTEXT(I445),LEFT(Tab_bdd[[#This Row],[Date de Début]],6)&amp;RIGHT(Tab_bdd[[#This Row],[Date de Début]],4)+Tab_bdd[[#This Row],[Durée]],DATE(YEAR(I445)+A445,MONTH(I445),DAY(I445)-1)))),"???")</f>
        <v/>
      </c>
      <c r="L445" s="13"/>
      <c r="M445" s="15"/>
      <c r="N445" s="16"/>
      <c r="O445" s="13"/>
      <c r="P445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458-458--------?--</v>
      </c>
      <c r="AB445" s="24"/>
      <c r="AC445" s="24"/>
      <c r="AD445" s="24"/>
      <c r="AE445" s="24"/>
      <c r="AF445" s="24"/>
      <c r="AG445" s="24"/>
      <c r="AH445" s="24"/>
      <c r="AI445" s="24"/>
      <c r="AJ445" s="25"/>
      <c r="AK445" s="24"/>
      <c r="AL445" s="26"/>
      <c r="AM445" s="24"/>
      <c r="AN445" s="27"/>
      <c r="AO445" s="28"/>
      <c r="AP445" s="24"/>
      <c r="AQ445" s="23"/>
    </row>
    <row r="446" spans="1:43" x14ac:dyDescent="0.25">
      <c r="A446" s="12">
        <v>459</v>
      </c>
      <c r="B446" s="13"/>
      <c r="C446" s="13"/>
      <c r="D446" s="13" t="str">
        <f t="shared" si="7"/>
        <v>459--</v>
      </c>
      <c r="E446" s="13"/>
      <c r="F446" s="13"/>
      <c r="G446" s="13"/>
      <c r="H446" s="13"/>
      <c r="I446" s="8"/>
      <c r="J446" s="13">
        <v>30</v>
      </c>
      <c r="K446" s="14" t="str">
        <f>IFERROR(IF(COUNTA(I446:J446)&lt;&gt;2,"",IF(J446="P","Perpétuité",IF(ISTEXT(I446),LEFT(Tab_bdd[[#This Row],[Date de Début]],6)&amp;RIGHT(Tab_bdd[[#This Row],[Date de Début]],4)+Tab_bdd[[#This Row],[Durée]],DATE(YEAR(I446)+A446,MONTH(I446),DAY(I446)-1)))),"???")</f>
        <v/>
      </c>
      <c r="L446" s="13"/>
      <c r="M446" s="15"/>
      <c r="N446" s="16"/>
      <c r="O446" s="13" t="s">
        <v>147</v>
      </c>
      <c r="P446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459-459--------30--Voir dossier</v>
      </c>
      <c r="AB446" s="24"/>
      <c r="AC446" s="24"/>
      <c r="AD446" s="24"/>
      <c r="AE446" s="24"/>
      <c r="AF446" s="24"/>
      <c r="AG446" s="24"/>
      <c r="AH446" s="24"/>
      <c r="AI446" s="24"/>
      <c r="AJ446" s="25"/>
      <c r="AK446" s="24"/>
      <c r="AL446" s="26"/>
      <c r="AM446" s="24"/>
      <c r="AN446" s="27"/>
      <c r="AO446" s="28"/>
      <c r="AP446" s="24"/>
      <c r="AQ446" s="23"/>
    </row>
    <row r="447" spans="1:43" x14ac:dyDescent="0.25">
      <c r="A447" s="12" t="s">
        <v>27</v>
      </c>
      <c r="B447" s="13"/>
      <c r="C447" s="13"/>
      <c r="D447" s="13" t="str">
        <f t="shared" si="7"/>
        <v>(R) 428--</v>
      </c>
      <c r="E447" s="13"/>
      <c r="F447" s="13"/>
      <c r="G447" s="13"/>
      <c r="H447" s="13"/>
      <c r="I447" s="8"/>
      <c r="J447" s="13">
        <v>30</v>
      </c>
      <c r="K447" s="14" t="str">
        <f>IFERROR(IF(COUNTA(I447:J447)&lt;&gt;2,"",IF(J447="P","Perpétuité",IF(ISTEXT(I447),LEFT(Tab_bdd[[#This Row],[Date de Début]],6)&amp;RIGHT(Tab_bdd[[#This Row],[Date de Début]],4)+Tab_bdd[[#This Row],[Durée]],DATE(YEAR(I447)+A447,MONTH(I447),DAY(I447)-1)))),"???")</f>
        <v/>
      </c>
      <c r="L447" s="13"/>
      <c r="M447" s="15"/>
      <c r="N447" s="16"/>
      <c r="O447" s="13" t="s">
        <v>148</v>
      </c>
      <c r="P447" s="1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(R) 428-(R) 428--------30--Maupoint François (Section 2)</v>
      </c>
      <c r="AB447" s="24"/>
      <c r="AC447" s="24"/>
      <c r="AD447" s="24"/>
      <c r="AE447" s="24"/>
      <c r="AF447" s="24"/>
      <c r="AG447" s="24"/>
      <c r="AH447" s="24"/>
      <c r="AI447" s="24"/>
      <c r="AJ447" s="25"/>
      <c r="AK447" s="24"/>
      <c r="AL447" s="26"/>
      <c r="AM447" s="24"/>
      <c r="AN447" s="27"/>
      <c r="AO447" s="28"/>
      <c r="AP447" s="24"/>
      <c r="AQ447" s="23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parametre!$A$2:$A$3</xm:f>
          </x14:formula1>
          <xm:sqref>E3:E447 AF3</xm:sqref>
        </x14:dataValidation>
        <x14:dataValidation type="list" allowBlank="1" showInputMessage="1" showErrorMessage="1">
          <x14:formula1>
            <xm:f>parametre!$C$2:$C$4</xm:f>
          </x14:formula1>
          <xm:sqref>F3:F447 AG3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topLeftCell="G1" workbookViewId="0">
      <selection activeCell="C2" sqref="C2:C4"/>
    </sheetView>
  </sheetViews>
  <sheetFormatPr baseColWidth="10" defaultColWidth="11.42578125" defaultRowHeight="15" x14ac:dyDescent="0.25"/>
  <cols>
    <col min="1" max="1" width="18.140625" customWidth="1"/>
    <col min="2" max="2" width="2" customWidth="1"/>
    <col min="3" max="3" width="14.85546875" bestFit="1" customWidth="1"/>
  </cols>
  <sheetData>
    <row r="1" spans="1:3" x14ac:dyDescent="0.25">
      <c r="A1" t="s">
        <v>16</v>
      </c>
      <c r="C1" t="s">
        <v>19</v>
      </c>
    </row>
    <row r="2" spans="1:3" x14ac:dyDescent="0.25">
      <c r="A2" t="s">
        <v>17</v>
      </c>
      <c r="C2" t="s">
        <v>22</v>
      </c>
    </row>
    <row r="3" spans="1:3" x14ac:dyDescent="0.25">
      <c r="A3" t="s">
        <v>18</v>
      </c>
      <c r="C3" t="s">
        <v>20</v>
      </c>
    </row>
    <row r="4" spans="1:3" x14ac:dyDescent="0.25">
      <c r="C4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source</vt:lpstr>
      <vt:lpstr>parametre</vt:lpstr>
      <vt:lpstr>caveau</vt:lpstr>
      <vt:lpstr>source!Criteres</vt:lpstr>
      <vt:lpstr>source!Extraire</vt:lpstr>
      <vt:lpstr>Libre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</cp:lastModifiedBy>
  <dcterms:created xsi:type="dcterms:W3CDTF">2022-08-13T08:16:47Z</dcterms:created>
  <dcterms:modified xsi:type="dcterms:W3CDTF">2022-08-15T08:02:48Z</dcterms:modified>
</cp:coreProperties>
</file>