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drawings/drawing15.xml" ContentType="application/vnd.openxmlformats-officedocument.drawing+xml"/>
  <Override PartName="/xl/tables/table14.xml" ContentType="application/vnd.openxmlformats-officedocument.spreadsheetml.table+xml"/>
  <Override PartName="/xl/drawings/drawing16.xml" ContentType="application/vnd.openxmlformats-officedocument.drawing+xml"/>
  <Override PartName="/xl/tables/table15.xml" ContentType="application/vnd.openxmlformats-officedocument.spreadsheetml.table+xml"/>
  <Override PartName="/xl/drawings/drawing17.xml" ContentType="application/vnd.openxmlformats-officedocument.drawing+xml"/>
  <Override PartName="/xl/tables/table16.xml" ContentType="application/vnd.openxmlformats-officedocument.spreadsheetml.table+xml"/>
  <Override PartName="/xl/drawings/drawing18.xml" ContentType="application/vnd.openxmlformats-officedocument.drawing+xml"/>
  <Override PartName="/xl/tables/table17.xml" ContentType="application/vnd.openxmlformats-officedocument.spreadsheetml.table+xml"/>
  <Override PartName="/xl/drawings/drawing19.xml" ContentType="application/vnd.openxmlformats-officedocument.drawing+xml"/>
  <Override PartName="/xl/tables/table18.xml" ContentType="application/vnd.openxmlformats-officedocument.spreadsheetml.table+xml"/>
  <Override PartName="/xl/drawings/drawing20.xml" ContentType="application/vnd.openxmlformats-officedocument.drawing+xml"/>
  <Override PartName="/xl/tables/table19.xml" ContentType="application/vnd.openxmlformats-officedocument.spreadsheetml.table+xml"/>
  <Override PartName="/xl/drawings/drawing21.xml" ContentType="application/vnd.openxmlformats-officedocument.drawing+xml"/>
  <Override PartName="/xl/tables/table20.xml" ContentType="application/vnd.openxmlformats-officedocument.spreadsheetml.table+xml"/>
  <Override PartName="/xl/drawings/drawing22.xml" ContentType="application/vnd.openxmlformats-officedocument.drawing+xml"/>
  <Override PartName="/xl/tables/table21.xml" ContentType="application/vnd.openxmlformats-officedocument.spreadsheetml.table+xml"/>
  <Override PartName="/xl/drawings/drawing23.xml" ContentType="application/vnd.openxmlformats-officedocument.drawing+xml"/>
  <Override PartName="/xl/tables/table22.xml" ContentType="application/vnd.openxmlformats-officedocument.spreadsheetml.table+xml"/>
  <Override PartName="/xl/drawings/drawing24.xml" ContentType="application/vnd.openxmlformats-officedocument.drawing+xml"/>
  <Override PartName="/xl/tables/table23.xml" ContentType="application/vnd.openxmlformats-officedocument.spreadsheetml.table+xml"/>
  <Override PartName="/xl/drawings/drawing25.xml" ContentType="application/vnd.openxmlformats-officedocument.drawing+xml"/>
  <Override PartName="/xl/tables/table24.xml" ContentType="application/vnd.openxmlformats-officedocument.spreadsheetml.table+xml"/>
  <Override PartName="/xl/drawings/drawing26.xml" ContentType="application/vnd.openxmlformats-officedocument.drawing+xml"/>
  <Override PartName="/xl/tables/table25.xml" ContentType="application/vnd.openxmlformats-officedocument.spreadsheetml.table+xml"/>
  <Override PartName="/xl/drawings/drawing27.xml" ContentType="application/vnd.openxmlformats-officedocument.drawing+xml"/>
  <Override PartName="/xl/tables/table26.xml" ContentType="application/vnd.openxmlformats-officedocument.spreadsheetml.table+xml"/>
  <Override PartName="/xl/drawings/drawing28.xml" ContentType="application/vnd.openxmlformats-officedocument.drawing+xml"/>
  <Override PartName="/xl/tables/table27.xml" ContentType="application/vnd.openxmlformats-officedocument.spreadsheetml.table+xml"/>
  <Override PartName="/xl/drawings/drawing29.xml" ContentType="application/vnd.openxmlformats-officedocument.drawing+xml"/>
  <Override PartName="/xl/tables/table28.xml" ContentType="application/vnd.openxmlformats-officedocument.spreadsheetml.table+xml"/>
  <Override PartName="/xl/drawings/drawing30.xml" ContentType="application/vnd.openxmlformats-officedocument.drawing+xml"/>
  <Override PartName="/xl/tables/table29.xml" ContentType="application/vnd.openxmlformats-officedocument.spreadsheetml.table+xml"/>
  <Override PartName="/xl/drawings/drawing31.xml" ContentType="application/vnd.openxmlformats-officedocument.drawing+xml"/>
  <Override PartName="/xl/tables/table3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530"/>
  </bookViews>
  <sheets>
    <sheet name="Calendrier" sheetId="5" r:id="rId1"/>
    <sheet name="01-05-2017" sheetId="1" r:id="rId2"/>
    <sheet name="02-05-2017 " sheetId="7" r:id="rId3"/>
    <sheet name="03-05-2017" sheetId="8" r:id="rId4"/>
    <sheet name="04-05-2017" sheetId="9" r:id="rId5"/>
    <sheet name="05-05-2017 " sheetId="11" r:id="rId6"/>
    <sheet name="06-05-2017 " sheetId="12" r:id="rId7"/>
    <sheet name="07-05-2017 " sheetId="13" r:id="rId8"/>
    <sheet name="08-05-2017 " sheetId="14" r:id="rId9"/>
    <sheet name="09-05-2017 " sheetId="15" r:id="rId10"/>
    <sheet name="10-05-2017 " sheetId="16" r:id="rId11"/>
    <sheet name="11-05-2017 " sheetId="17" r:id="rId12"/>
    <sheet name="12-05-2017 " sheetId="18" r:id="rId13"/>
    <sheet name="13-05-2017 " sheetId="19" r:id="rId14"/>
    <sheet name="14-05-2017 " sheetId="20" r:id="rId15"/>
    <sheet name="15-05-2017 " sheetId="21" r:id="rId16"/>
    <sheet name="16-05-2017 " sheetId="22" r:id="rId17"/>
    <sheet name="17-05-2017 " sheetId="23" r:id="rId18"/>
    <sheet name="18-05-2017 " sheetId="25" r:id="rId19"/>
    <sheet name="19-05-2017 " sheetId="26" r:id="rId20"/>
    <sheet name="20-05-2017 " sheetId="27" r:id="rId21"/>
    <sheet name="21-05-2017 " sheetId="28" r:id="rId22"/>
    <sheet name="22-05-2017 " sheetId="29" r:id="rId23"/>
    <sheet name="23-05-2017 " sheetId="30" r:id="rId24"/>
    <sheet name="24-05-2017 " sheetId="31" r:id="rId25"/>
    <sheet name="25-05-2017 " sheetId="32" r:id="rId26"/>
    <sheet name="26-05-2017 " sheetId="33" r:id="rId27"/>
    <sheet name="27-05-2017 " sheetId="34" r:id="rId28"/>
    <sheet name="28-05-2017 " sheetId="35" r:id="rId29"/>
    <sheet name="29-05-2017" sheetId="38" r:id="rId30"/>
    <sheet name="30-05-2017 " sheetId="36" r:id="rId31"/>
    <sheet name="31-05-2017 " sheetId="37" r:id="rId32"/>
  </sheets>
  <definedNames>
    <definedName name="an_ref" localSheetId="0">Calendrier!$B$5</definedName>
    <definedName name="an_ref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8" i="5" l="1"/>
  <c r="U40" i="5" s="1"/>
  <c r="V40" i="5" s="1"/>
  <c r="W40" i="5" s="1"/>
  <c r="X40" i="5" s="1"/>
  <c r="Y40" i="5" s="1"/>
  <c r="Z40" i="5" s="1"/>
  <c r="AA40" i="5" s="1"/>
  <c r="U41" i="5" s="1"/>
  <c r="L38" i="5"/>
  <c r="L40" i="5" s="1"/>
  <c r="M40" i="5" s="1"/>
  <c r="N40" i="5" s="1"/>
  <c r="O40" i="5" s="1"/>
  <c r="P40" i="5" s="1"/>
  <c r="Q40" i="5" s="1"/>
  <c r="R40" i="5" s="1"/>
  <c r="L41" i="5" s="1"/>
  <c r="C38" i="5"/>
  <c r="C40" i="5" s="1"/>
  <c r="D40" i="5" s="1"/>
  <c r="E40" i="5" s="1"/>
  <c r="F40" i="5" s="1"/>
  <c r="G40" i="5" s="1"/>
  <c r="H40" i="5" s="1"/>
  <c r="I40" i="5" s="1"/>
  <c r="C41" i="5" s="1"/>
  <c r="U28" i="5"/>
  <c r="U30" i="5" s="1"/>
  <c r="V30" i="5" s="1"/>
  <c r="W30" i="5" s="1"/>
  <c r="X30" i="5" s="1"/>
  <c r="Y30" i="5" s="1"/>
  <c r="Z30" i="5" s="1"/>
  <c r="AA30" i="5" s="1"/>
  <c r="U31" i="5" s="1"/>
  <c r="L28" i="5"/>
  <c r="L30" i="5" s="1"/>
  <c r="M30" i="5" s="1"/>
  <c r="N30" i="5" s="1"/>
  <c r="O30" i="5" s="1"/>
  <c r="P30" i="5" s="1"/>
  <c r="Q30" i="5" s="1"/>
  <c r="R30" i="5" s="1"/>
  <c r="L31" i="5" s="1"/>
  <c r="C28" i="5"/>
  <c r="C30" i="5" s="1"/>
  <c r="D30" i="5" s="1"/>
  <c r="E30" i="5" s="1"/>
  <c r="F30" i="5" s="1"/>
  <c r="G30" i="5" s="1"/>
  <c r="H30" i="5" s="1"/>
  <c r="I30" i="5" s="1"/>
  <c r="C31" i="5" s="1"/>
  <c r="U18" i="5"/>
  <c r="U20" i="5" s="1"/>
  <c r="V20" i="5" s="1"/>
  <c r="W20" i="5" s="1"/>
  <c r="X20" i="5" s="1"/>
  <c r="Y20" i="5" s="1"/>
  <c r="Z20" i="5" s="1"/>
  <c r="AA20" i="5" s="1"/>
  <c r="U21" i="5" s="1"/>
  <c r="L18" i="5"/>
  <c r="L20" i="5" s="1"/>
  <c r="M20" i="5" s="1"/>
  <c r="N20" i="5" s="1"/>
  <c r="O20" i="5" s="1"/>
  <c r="P20" i="5" s="1"/>
  <c r="Q20" i="5" s="1"/>
  <c r="R20" i="5" s="1"/>
  <c r="L21" i="5" s="1"/>
  <c r="C18" i="5"/>
  <c r="C20" i="5" s="1"/>
  <c r="D20" i="5" s="1"/>
  <c r="E20" i="5" s="1"/>
  <c r="F20" i="5" s="1"/>
  <c r="G20" i="5" s="1"/>
  <c r="H20" i="5" s="1"/>
  <c r="I20" i="5" s="1"/>
  <c r="C21" i="5" s="1"/>
  <c r="U8" i="5"/>
  <c r="U10" i="5" s="1"/>
  <c r="V10" i="5" s="1"/>
  <c r="W10" i="5" s="1"/>
  <c r="X10" i="5" s="1"/>
  <c r="Y10" i="5" s="1"/>
  <c r="Z10" i="5" s="1"/>
  <c r="AA10" i="5" s="1"/>
  <c r="U11" i="5" s="1"/>
  <c r="L8" i="5"/>
  <c r="L10" i="5" s="1"/>
  <c r="M10" i="5" s="1"/>
  <c r="N10" i="5" s="1"/>
  <c r="O10" i="5" s="1"/>
  <c r="P10" i="5" s="1"/>
  <c r="Q10" i="5" s="1"/>
  <c r="R10" i="5" s="1"/>
  <c r="L11" i="5" s="1"/>
  <c r="C8" i="5"/>
  <c r="C10" i="5" s="1"/>
  <c r="D10" i="5" s="1"/>
  <c r="E10" i="5" s="1"/>
  <c r="F10" i="5" s="1"/>
  <c r="G10" i="5" s="1"/>
  <c r="H10" i="5" s="1"/>
  <c r="I10" i="5" s="1"/>
  <c r="C11" i="5" s="1"/>
  <c r="M11" i="5" l="1"/>
  <c r="L9" i="5"/>
  <c r="U19" i="5"/>
  <c r="V21" i="5"/>
  <c r="D31" i="5"/>
  <c r="C29" i="5"/>
  <c r="D11" i="5"/>
  <c r="C9" i="5"/>
  <c r="U9" i="5"/>
  <c r="V11" i="5"/>
  <c r="D21" i="5"/>
  <c r="C19" i="5"/>
  <c r="U29" i="5"/>
  <c r="V31" i="5"/>
  <c r="L19" i="5"/>
  <c r="M21" i="5"/>
  <c r="C39" i="5"/>
  <c r="D41" i="5"/>
  <c r="M41" i="5"/>
  <c r="L39" i="5"/>
  <c r="U39" i="5"/>
  <c r="V41" i="5"/>
  <c r="M31" i="5"/>
  <c r="L29" i="5"/>
  <c r="E11" i="5" l="1"/>
  <c r="D9" i="5"/>
  <c r="N21" i="5"/>
  <c r="M19" i="5"/>
  <c r="V19" i="5"/>
  <c r="W21" i="5"/>
  <c r="N31" i="5"/>
  <c r="M29" i="5"/>
  <c r="M39" i="5"/>
  <c r="N41" i="5"/>
  <c r="D19" i="5"/>
  <c r="E21" i="5"/>
  <c r="W41" i="5"/>
  <c r="V39" i="5"/>
  <c r="E41" i="5"/>
  <c r="D39" i="5"/>
  <c r="W31" i="5"/>
  <c r="V29" i="5"/>
  <c r="W11" i="5"/>
  <c r="V9" i="5"/>
  <c r="D29" i="5"/>
  <c r="E31" i="5"/>
  <c r="N11" i="5"/>
  <c r="M9" i="5"/>
  <c r="O11" i="5" l="1"/>
  <c r="N9" i="5"/>
  <c r="X11" i="5"/>
  <c r="W9" i="5"/>
  <c r="E39" i="5"/>
  <c r="F41" i="5"/>
  <c r="O31" i="5"/>
  <c r="N29" i="5"/>
  <c r="N19" i="5"/>
  <c r="O21" i="5"/>
  <c r="E29" i="5"/>
  <c r="F31" i="5"/>
  <c r="O41" i="5"/>
  <c r="N39" i="5"/>
  <c r="X21" i="5"/>
  <c r="W19" i="5"/>
  <c r="E19" i="5"/>
  <c r="F21" i="5"/>
  <c r="X31" i="5"/>
  <c r="W29" i="5"/>
  <c r="W39" i="5"/>
  <c r="X41" i="5"/>
  <c r="E9" i="5"/>
  <c r="F11" i="5"/>
  <c r="G11" i="5" l="1"/>
  <c r="F9" i="5"/>
  <c r="G31" i="5"/>
  <c r="F29" i="5"/>
  <c r="Y31" i="5"/>
  <c r="X29" i="5"/>
  <c r="X19" i="5"/>
  <c r="Y21" i="5"/>
  <c r="O29" i="5"/>
  <c r="P31" i="5"/>
  <c r="Y11" i="5"/>
  <c r="X9" i="5"/>
  <c r="Y41" i="5"/>
  <c r="X39" i="5"/>
  <c r="F19" i="5"/>
  <c r="G21" i="5"/>
  <c r="O19" i="5"/>
  <c r="P21" i="5"/>
  <c r="G41" i="5"/>
  <c r="F39" i="5"/>
  <c r="O39" i="5"/>
  <c r="P41" i="5"/>
  <c r="O9" i="5"/>
  <c r="P11" i="5"/>
  <c r="G39" i="5" l="1"/>
  <c r="H41" i="5"/>
  <c r="Y9" i="5"/>
  <c r="Z11" i="5"/>
  <c r="Q11" i="5"/>
  <c r="P9" i="5"/>
  <c r="H21" i="5"/>
  <c r="G19" i="5"/>
  <c r="Y19" i="5"/>
  <c r="Z21" i="5"/>
  <c r="H31" i="5"/>
  <c r="G29" i="5"/>
  <c r="Q41" i="5"/>
  <c r="P39" i="5"/>
  <c r="P19" i="5"/>
  <c r="Q21" i="5"/>
  <c r="Q31" i="5"/>
  <c r="P29" i="5"/>
  <c r="Y39" i="5"/>
  <c r="Z41" i="5"/>
  <c r="Y29" i="5"/>
  <c r="Z31" i="5"/>
  <c r="H11" i="5"/>
  <c r="G9" i="5"/>
  <c r="AA41" i="5" l="1"/>
  <c r="Z39" i="5"/>
  <c r="R21" i="5"/>
  <c r="Q19" i="5"/>
  <c r="I11" i="5"/>
  <c r="H9" i="5"/>
  <c r="I31" i="5"/>
  <c r="H29" i="5"/>
  <c r="I21" i="5"/>
  <c r="H19" i="5"/>
  <c r="AA31" i="5"/>
  <c r="Z29" i="5"/>
  <c r="Z19" i="5"/>
  <c r="AA21" i="5"/>
  <c r="I41" i="5"/>
  <c r="H39" i="5"/>
  <c r="AA11" i="5"/>
  <c r="Z9" i="5"/>
  <c r="R31" i="5"/>
  <c r="Q29" i="5"/>
  <c r="Q39" i="5"/>
  <c r="R41" i="5"/>
  <c r="R11" i="5"/>
  <c r="Q9" i="5"/>
  <c r="L12" i="5" l="1"/>
  <c r="M12" i="5" s="1"/>
  <c r="N12" i="5" s="1"/>
  <c r="O12" i="5" s="1"/>
  <c r="P12" i="5" s="1"/>
  <c r="Q12" i="5" s="1"/>
  <c r="R12" i="5" s="1"/>
  <c r="L13" i="5" s="1"/>
  <c r="M13" i="5" s="1"/>
  <c r="N13" i="5" s="1"/>
  <c r="O13" i="5" s="1"/>
  <c r="P13" i="5" s="1"/>
  <c r="Q13" i="5" s="1"/>
  <c r="R13" i="5" s="1"/>
  <c r="L14" i="5" s="1"/>
  <c r="M14" i="5" s="1"/>
  <c r="N14" i="5" s="1"/>
  <c r="O14" i="5" s="1"/>
  <c r="P14" i="5" s="1"/>
  <c r="Q14" i="5" s="1"/>
  <c r="R14" i="5" s="1"/>
  <c r="L15" i="5" s="1"/>
  <c r="M15" i="5" s="1"/>
  <c r="N15" i="5" s="1"/>
  <c r="O15" i="5" s="1"/>
  <c r="P15" i="5" s="1"/>
  <c r="Q15" i="5" s="1"/>
  <c r="R15" i="5" s="1"/>
  <c r="R9" i="5"/>
  <c r="L32" i="5"/>
  <c r="M32" i="5" s="1"/>
  <c r="N32" i="5" s="1"/>
  <c r="O32" i="5" s="1"/>
  <c r="P32" i="5" s="1"/>
  <c r="Q32" i="5" s="1"/>
  <c r="R32" i="5" s="1"/>
  <c r="L33" i="5" s="1"/>
  <c r="M33" i="5" s="1"/>
  <c r="N33" i="5" s="1"/>
  <c r="O33" i="5" s="1"/>
  <c r="P33" i="5" s="1"/>
  <c r="Q33" i="5" s="1"/>
  <c r="R33" i="5" s="1"/>
  <c r="L34" i="5" s="1"/>
  <c r="M34" i="5" s="1"/>
  <c r="N34" i="5" s="1"/>
  <c r="O34" i="5" s="1"/>
  <c r="P34" i="5" s="1"/>
  <c r="Q34" i="5" s="1"/>
  <c r="R34" i="5" s="1"/>
  <c r="L35" i="5" s="1"/>
  <c r="M35" i="5" s="1"/>
  <c r="N35" i="5" s="1"/>
  <c r="O35" i="5" s="1"/>
  <c r="P35" i="5" s="1"/>
  <c r="Q35" i="5" s="1"/>
  <c r="R35" i="5" s="1"/>
  <c r="R29" i="5"/>
  <c r="I39" i="5"/>
  <c r="C42" i="5"/>
  <c r="D42" i="5" s="1"/>
  <c r="E42" i="5" s="1"/>
  <c r="F42" i="5" s="1"/>
  <c r="G42" i="5" s="1"/>
  <c r="H42" i="5" s="1"/>
  <c r="I42" i="5" s="1"/>
  <c r="C43" i="5" s="1"/>
  <c r="D43" i="5" s="1"/>
  <c r="E43" i="5" s="1"/>
  <c r="F43" i="5" s="1"/>
  <c r="G43" i="5" s="1"/>
  <c r="H43" i="5" s="1"/>
  <c r="I43" i="5" s="1"/>
  <c r="C44" i="5" s="1"/>
  <c r="D44" i="5" s="1"/>
  <c r="E44" i="5" s="1"/>
  <c r="F44" i="5" s="1"/>
  <c r="G44" i="5" s="1"/>
  <c r="H44" i="5" s="1"/>
  <c r="I44" i="5" s="1"/>
  <c r="C45" i="5" s="1"/>
  <c r="D45" i="5" s="1"/>
  <c r="E45" i="5" s="1"/>
  <c r="F45" i="5" s="1"/>
  <c r="G45" i="5" s="1"/>
  <c r="H45" i="5" s="1"/>
  <c r="I45" i="5" s="1"/>
  <c r="AA29" i="5"/>
  <c r="U32" i="5"/>
  <c r="V32" i="5" s="1"/>
  <c r="W32" i="5" s="1"/>
  <c r="X32" i="5" s="1"/>
  <c r="Y32" i="5" s="1"/>
  <c r="Z32" i="5" s="1"/>
  <c r="AA32" i="5" s="1"/>
  <c r="U33" i="5" s="1"/>
  <c r="V33" i="5" s="1"/>
  <c r="W33" i="5" s="1"/>
  <c r="X33" i="5" s="1"/>
  <c r="Y33" i="5" s="1"/>
  <c r="Z33" i="5" s="1"/>
  <c r="AA33" i="5" s="1"/>
  <c r="U34" i="5" s="1"/>
  <c r="V34" i="5" s="1"/>
  <c r="W34" i="5" s="1"/>
  <c r="X34" i="5" s="1"/>
  <c r="Y34" i="5" s="1"/>
  <c r="Z34" i="5" s="1"/>
  <c r="AA34" i="5" s="1"/>
  <c r="U35" i="5" s="1"/>
  <c r="V35" i="5" s="1"/>
  <c r="W35" i="5" s="1"/>
  <c r="X35" i="5" s="1"/>
  <c r="Y35" i="5" s="1"/>
  <c r="Z35" i="5" s="1"/>
  <c r="AA35" i="5" s="1"/>
  <c r="I29" i="5"/>
  <c r="C32" i="5"/>
  <c r="D32" i="5" s="1"/>
  <c r="E32" i="5" s="1"/>
  <c r="F32" i="5" s="1"/>
  <c r="G32" i="5" s="1"/>
  <c r="H32" i="5" s="1"/>
  <c r="I32" i="5" s="1"/>
  <c r="C33" i="5" s="1"/>
  <c r="D33" i="5" s="1"/>
  <c r="E33" i="5" s="1"/>
  <c r="F33" i="5" s="1"/>
  <c r="G33" i="5" s="1"/>
  <c r="H33" i="5" s="1"/>
  <c r="I33" i="5" s="1"/>
  <c r="C34" i="5" s="1"/>
  <c r="D34" i="5" s="1"/>
  <c r="E34" i="5" s="1"/>
  <c r="F34" i="5" s="1"/>
  <c r="G34" i="5" s="1"/>
  <c r="H34" i="5" s="1"/>
  <c r="I34" i="5" s="1"/>
  <c r="C35" i="5" s="1"/>
  <c r="D35" i="5" s="1"/>
  <c r="E35" i="5" s="1"/>
  <c r="F35" i="5" s="1"/>
  <c r="G35" i="5" s="1"/>
  <c r="H35" i="5" s="1"/>
  <c r="I35" i="5" s="1"/>
  <c r="L22" i="5"/>
  <c r="M22" i="5" s="1"/>
  <c r="N22" i="5" s="1"/>
  <c r="O22" i="5" s="1"/>
  <c r="P22" i="5" s="1"/>
  <c r="Q22" i="5" s="1"/>
  <c r="R22" i="5" s="1"/>
  <c r="L23" i="5" s="1"/>
  <c r="M23" i="5" s="1"/>
  <c r="N23" i="5" s="1"/>
  <c r="O23" i="5" s="1"/>
  <c r="P23" i="5" s="1"/>
  <c r="Q23" i="5" s="1"/>
  <c r="R23" i="5" s="1"/>
  <c r="L24" i="5" s="1"/>
  <c r="M24" i="5" s="1"/>
  <c r="N24" i="5" s="1"/>
  <c r="O24" i="5" s="1"/>
  <c r="P24" i="5" s="1"/>
  <c r="Q24" i="5" s="1"/>
  <c r="R24" i="5" s="1"/>
  <c r="L25" i="5" s="1"/>
  <c r="M25" i="5" s="1"/>
  <c r="N25" i="5" s="1"/>
  <c r="O25" i="5" s="1"/>
  <c r="P25" i="5" s="1"/>
  <c r="Q25" i="5" s="1"/>
  <c r="R25" i="5" s="1"/>
  <c r="R19" i="5"/>
  <c r="L42" i="5"/>
  <c r="M42" i="5" s="1"/>
  <c r="N42" i="5" s="1"/>
  <c r="O42" i="5" s="1"/>
  <c r="P42" i="5" s="1"/>
  <c r="Q42" i="5" s="1"/>
  <c r="R42" i="5" s="1"/>
  <c r="L43" i="5" s="1"/>
  <c r="M43" i="5" s="1"/>
  <c r="N43" i="5" s="1"/>
  <c r="O43" i="5" s="1"/>
  <c r="P43" i="5" s="1"/>
  <c r="Q43" i="5" s="1"/>
  <c r="R43" i="5" s="1"/>
  <c r="L44" i="5" s="1"/>
  <c r="M44" i="5" s="1"/>
  <c r="N44" i="5" s="1"/>
  <c r="O44" i="5" s="1"/>
  <c r="P44" i="5" s="1"/>
  <c r="Q44" i="5" s="1"/>
  <c r="R44" i="5" s="1"/>
  <c r="L45" i="5" s="1"/>
  <c r="M45" i="5" s="1"/>
  <c r="N45" i="5" s="1"/>
  <c r="O45" i="5" s="1"/>
  <c r="P45" i="5" s="1"/>
  <c r="Q45" i="5" s="1"/>
  <c r="R45" i="5" s="1"/>
  <c r="R39" i="5"/>
  <c r="AA19" i="5"/>
  <c r="U22" i="5"/>
  <c r="V22" i="5" s="1"/>
  <c r="W22" i="5" s="1"/>
  <c r="X22" i="5" s="1"/>
  <c r="Y22" i="5" s="1"/>
  <c r="Z22" i="5" s="1"/>
  <c r="AA22" i="5" s="1"/>
  <c r="U23" i="5" s="1"/>
  <c r="V23" i="5" s="1"/>
  <c r="W23" i="5" s="1"/>
  <c r="X23" i="5" s="1"/>
  <c r="Y23" i="5" s="1"/>
  <c r="Z23" i="5" s="1"/>
  <c r="AA23" i="5" s="1"/>
  <c r="U24" i="5" s="1"/>
  <c r="V24" i="5" s="1"/>
  <c r="W24" i="5" s="1"/>
  <c r="X24" i="5" s="1"/>
  <c r="Y24" i="5" s="1"/>
  <c r="Z24" i="5" s="1"/>
  <c r="AA24" i="5" s="1"/>
  <c r="U25" i="5" s="1"/>
  <c r="V25" i="5" s="1"/>
  <c r="W25" i="5" s="1"/>
  <c r="X25" i="5" s="1"/>
  <c r="Y25" i="5" s="1"/>
  <c r="Z25" i="5" s="1"/>
  <c r="AA25" i="5" s="1"/>
  <c r="AA9" i="5"/>
  <c r="U12" i="5"/>
  <c r="V12" i="5" s="1"/>
  <c r="W12" i="5" s="1"/>
  <c r="X12" i="5" s="1"/>
  <c r="Y12" i="5" s="1"/>
  <c r="Z12" i="5" s="1"/>
  <c r="AA12" i="5" s="1"/>
  <c r="U13" i="5" s="1"/>
  <c r="V13" i="5" s="1"/>
  <c r="W13" i="5" s="1"/>
  <c r="X13" i="5" s="1"/>
  <c r="Y13" i="5" s="1"/>
  <c r="Z13" i="5" s="1"/>
  <c r="AA13" i="5" s="1"/>
  <c r="U14" i="5" s="1"/>
  <c r="V14" i="5" s="1"/>
  <c r="W14" i="5" s="1"/>
  <c r="X14" i="5" s="1"/>
  <c r="Y14" i="5" s="1"/>
  <c r="Z14" i="5" s="1"/>
  <c r="AA14" i="5" s="1"/>
  <c r="U15" i="5" s="1"/>
  <c r="V15" i="5" s="1"/>
  <c r="W15" i="5" s="1"/>
  <c r="X15" i="5" s="1"/>
  <c r="Y15" i="5" s="1"/>
  <c r="Z15" i="5" s="1"/>
  <c r="AA15" i="5" s="1"/>
  <c r="C22" i="5"/>
  <c r="D22" i="5" s="1"/>
  <c r="E22" i="5" s="1"/>
  <c r="F22" i="5" s="1"/>
  <c r="G22" i="5" s="1"/>
  <c r="H22" i="5" s="1"/>
  <c r="I22" i="5" s="1"/>
  <c r="C23" i="5" s="1"/>
  <c r="D23" i="5" s="1"/>
  <c r="E23" i="5" s="1"/>
  <c r="F23" i="5" s="1"/>
  <c r="G23" i="5" s="1"/>
  <c r="H23" i="5" s="1"/>
  <c r="I23" i="5" s="1"/>
  <c r="C24" i="5" s="1"/>
  <c r="D24" i="5" s="1"/>
  <c r="E24" i="5" s="1"/>
  <c r="F24" i="5" s="1"/>
  <c r="G24" i="5" s="1"/>
  <c r="H24" i="5" s="1"/>
  <c r="I24" i="5" s="1"/>
  <c r="C25" i="5" s="1"/>
  <c r="D25" i="5" s="1"/>
  <c r="E25" i="5" s="1"/>
  <c r="F25" i="5" s="1"/>
  <c r="G25" i="5" s="1"/>
  <c r="H25" i="5" s="1"/>
  <c r="I25" i="5" s="1"/>
  <c r="I19" i="5"/>
  <c r="I9" i="5"/>
  <c r="C12" i="5"/>
  <c r="D12" i="5" s="1"/>
  <c r="E12" i="5" s="1"/>
  <c r="F12" i="5" s="1"/>
  <c r="G12" i="5" s="1"/>
  <c r="H12" i="5" s="1"/>
  <c r="I12" i="5" s="1"/>
  <c r="C13" i="5" s="1"/>
  <c r="D13" i="5" s="1"/>
  <c r="E13" i="5" s="1"/>
  <c r="F13" i="5" s="1"/>
  <c r="G13" i="5" s="1"/>
  <c r="H13" i="5" s="1"/>
  <c r="I13" i="5" s="1"/>
  <c r="C14" i="5" s="1"/>
  <c r="D14" i="5" s="1"/>
  <c r="E14" i="5" s="1"/>
  <c r="F14" i="5" s="1"/>
  <c r="G14" i="5" s="1"/>
  <c r="H14" i="5" s="1"/>
  <c r="I14" i="5" s="1"/>
  <c r="C15" i="5" s="1"/>
  <c r="D15" i="5" s="1"/>
  <c r="E15" i="5" s="1"/>
  <c r="F15" i="5" s="1"/>
  <c r="G15" i="5" s="1"/>
  <c r="H15" i="5" s="1"/>
  <c r="I15" i="5" s="1"/>
  <c r="AA39" i="5"/>
  <c r="U42" i="5"/>
  <c r="V42" i="5" s="1"/>
  <c r="W42" i="5" s="1"/>
  <c r="X42" i="5" s="1"/>
  <c r="Y42" i="5" s="1"/>
  <c r="Z42" i="5" s="1"/>
  <c r="AA42" i="5" s="1"/>
  <c r="U43" i="5" s="1"/>
  <c r="V43" i="5" s="1"/>
  <c r="W43" i="5" s="1"/>
  <c r="X43" i="5" s="1"/>
  <c r="Y43" i="5" s="1"/>
  <c r="Z43" i="5" s="1"/>
  <c r="AA43" i="5" s="1"/>
  <c r="U44" i="5" s="1"/>
  <c r="V44" i="5" s="1"/>
  <c r="W44" i="5" s="1"/>
  <c r="X44" i="5" s="1"/>
  <c r="Y44" i="5" s="1"/>
  <c r="Z44" i="5" s="1"/>
  <c r="AA44" i="5" s="1"/>
  <c r="U45" i="5" s="1"/>
  <c r="V45" i="5" s="1"/>
  <c r="W45" i="5" s="1"/>
  <c r="X45" i="5" s="1"/>
  <c r="Y45" i="5" s="1"/>
  <c r="Z45" i="5" s="1"/>
  <c r="AA45" i="5" s="1"/>
</calcChain>
</file>

<file path=xl/sharedStrings.xml><?xml version="1.0" encoding="utf-8"?>
<sst xmlns="http://schemas.openxmlformats.org/spreadsheetml/2006/main" count="330" uniqueCount="11">
  <si>
    <t>CLIENT</t>
  </si>
  <si>
    <t>MODELE</t>
  </si>
  <si>
    <t>DESTINATION</t>
  </si>
  <si>
    <t>COMMANDE</t>
  </si>
  <si>
    <t>NBRE CARTONS</t>
  </si>
  <si>
    <t>MESURE</t>
  </si>
  <si>
    <t>NBRES BARRES</t>
  </si>
  <si>
    <t>NBRE DE PIECES/BARRE</t>
  </si>
  <si>
    <t>NBRE DE NIVEAUX</t>
  </si>
  <si>
    <t>CARTON</t>
  </si>
  <si>
    <t>CINTRE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</si>
</sst>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11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gradientFill degree="90">
        <stop position="0">
          <color rgb="FF0070C0"/>
        </stop>
        <stop position="0.5">
          <color rgb="FF002060"/>
        </stop>
        <stop position="1">
          <color rgb="FF0070C0"/>
        </stop>
      </gradient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gradientFill degree="90">
        <stop position="0">
          <color theme="8" tint="-0.25098422193060094"/>
        </stop>
        <stop position="0.5">
          <color rgb="FF002060"/>
        </stop>
        <stop position="1">
          <color theme="8" tint="-0.25098422193060094"/>
        </stop>
      </gradient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2" borderId="0" applyNumberFormat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164" fontId="9" fillId="0" borderId="0" xfId="0" applyNumberFormat="1" applyFont="1" applyFill="1" applyBorder="1" applyAlignment="1" applyProtection="1">
      <alignment horizontal="center"/>
    </xf>
    <xf numFmtId="164" fontId="9" fillId="5" borderId="1" xfId="0" applyNumberFormat="1" applyFont="1" applyFill="1" applyBorder="1" applyAlignment="1" applyProtection="1">
      <alignment horizontal="center"/>
    </xf>
    <xf numFmtId="164" fontId="9" fillId="5" borderId="2" xfId="0" applyNumberFormat="1" applyFont="1" applyFill="1" applyBorder="1" applyAlignment="1" applyProtection="1">
      <alignment horizontal="center"/>
    </xf>
    <xf numFmtId="164" fontId="9" fillId="5" borderId="3" xfId="0" applyNumberFormat="1" applyFont="1" applyFill="1" applyBorder="1" applyAlignment="1" applyProtection="1">
      <alignment horizontal="center"/>
    </xf>
    <xf numFmtId="164" fontId="9" fillId="5" borderId="10" xfId="0" applyNumberFormat="1" applyFont="1" applyFill="1" applyBorder="1" applyAlignment="1" applyProtection="1">
      <alignment horizontal="center"/>
    </xf>
    <xf numFmtId="164" fontId="9" fillId="5" borderId="11" xfId="0" applyNumberFormat="1" applyFont="1" applyFill="1" applyBorder="1" applyAlignment="1" applyProtection="1">
      <alignment horizontal="center"/>
    </xf>
    <xf numFmtId="0" fontId="2" fillId="0" borderId="0" xfId="0" applyFont="1" applyFill="1" applyProtection="1"/>
    <xf numFmtId="0" fontId="0" fillId="0" borderId="0" xfId="0" applyFill="1" applyBorder="1" applyProtection="1"/>
    <xf numFmtId="0" fontId="6" fillId="0" borderId="0" xfId="0" applyFont="1" applyFill="1" applyProtection="1"/>
    <xf numFmtId="14" fontId="0" fillId="0" borderId="0" xfId="0" applyNumberFormat="1" applyFill="1" applyProtection="1"/>
    <xf numFmtId="165" fontId="7" fillId="6" borderId="4" xfId="0" applyNumberFormat="1" applyFont="1" applyFill="1" applyBorder="1" applyProtection="1">
      <protection locked="0"/>
    </xf>
    <xf numFmtId="165" fontId="7" fillId="7" borderId="4" xfId="0" applyNumberFormat="1" applyFont="1" applyFill="1" applyBorder="1" applyProtection="1">
      <protection locked="0"/>
    </xf>
    <xf numFmtId="165" fontId="0" fillId="6" borderId="4" xfId="0" applyNumberFormat="1" applyFill="1" applyBorder="1" applyProtection="1">
      <protection locked="0"/>
    </xf>
    <xf numFmtId="165" fontId="7" fillId="7" borderId="8" xfId="0" applyNumberFormat="1" applyFont="1" applyFill="1" applyBorder="1" applyProtection="1">
      <protection locked="0"/>
    </xf>
    <xf numFmtId="165" fontId="7" fillId="7" borderId="6" xfId="0" applyNumberFormat="1" applyFont="1" applyFill="1" applyBorder="1" applyProtection="1">
      <protection locked="0"/>
    </xf>
    <xf numFmtId="165" fontId="7" fillId="7" borderId="7" xfId="0" applyNumberFormat="1" applyFont="1" applyFill="1" applyBorder="1" applyProtection="1">
      <protection locked="0"/>
    </xf>
    <xf numFmtId="165" fontId="0" fillId="6" borderId="9" xfId="0" applyNumberFormat="1" applyFill="1" applyBorder="1" applyProtection="1">
      <protection locked="0"/>
    </xf>
    <xf numFmtId="165" fontId="8" fillId="7" borderId="4" xfId="1" applyNumberFormat="1" applyFont="1" applyFill="1" applyBorder="1" applyProtection="1">
      <protection locked="0"/>
    </xf>
    <xf numFmtId="0" fontId="10" fillId="8" borderId="0" xfId="0" applyFont="1" applyFill="1" applyBorder="1" applyAlignment="1" applyProtection="1">
      <alignment horizontal="center"/>
      <protection locked="0"/>
    </xf>
  </cellXfs>
  <cellStyles count="3">
    <cellStyle name="Lien hypertexte" xfId="1" builtinId="8"/>
    <cellStyle name="Lien hypertexte visité" xfId="2" builtinId="9" customBuiltin="1"/>
    <cellStyle name="Normal" xfId="0" builtinId="0"/>
  </cellStyles>
  <dxfs count="33">
    <dxf>
      <font>
        <b/>
        <i val="0"/>
        <color rgb="FF0070C0"/>
      </font>
      <fill>
        <patternFill patternType="solid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0070C0"/>
      </font>
      <fill>
        <patternFill patternType="solid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0070C0"/>
      </font>
      <fill>
        <patternFill patternType="solid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Spin" dx="22" fmlaLink="$B$5" max="2030" min="1900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29</xdr:col>
          <xdr:colOff>9525</xdr:colOff>
          <xdr:row>6</xdr:row>
          <xdr:rowOff>9525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="" xmlns:a16="http://schemas.microsoft.com/office/drawing/2014/main" id="{07657D27-0D71-435E-A591-AB543F09DD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28575</xdr:colOff>
      <xdr:row>0</xdr:row>
      <xdr:rowOff>19050</xdr:rowOff>
    </xdr:from>
    <xdr:to>
      <xdr:col>41</xdr:col>
      <xdr:colOff>104775</xdr:colOff>
      <xdr:row>2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A3125F6-C93E-4DC7-89E6-030AD318DD80}"/>
            </a:ext>
          </a:extLst>
        </xdr:cNvPr>
        <xdr:cNvSpPr/>
      </xdr:nvSpPr>
      <xdr:spPr>
        <a:xfrm>
          <a:off x="28575" y="19050"/>
          <a:ext cx="12458700" cy="3619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CALENDRIER</a:t>
          </a:r>
          <a:r>
            <a:rPr lang="fr-FR" sz="1600" b="1" baseline="0">
              <a:solidFill>
                <a:schemeClr val="bg1"/>
              </a:solidFill>
            </a:rPr>
            <a:t>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19049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0634EFE-BDFB-4260-B64C-498E442EA554}"/>
            </a:ext>
          </a:extLst>
        </xdr:cNvPr>
        <xdr:cNvSpPr/>
      </xdr:nvSpPr>
      <xdr:spPr>
        <a:xfrm>
          <a:off x="1" y="0"/>
          <a:ext cx="12677773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F4D679D4-98EC-4133-AF90-FE6F4E6F5922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12ECB31-CB36-4919-82E6-3F4F8FD979AF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50118377-F9F4-4BFC-BB2E-7F2D9B940C90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73A78FAF-1182-4A49-955B-B47F52A5F6D2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596C4EE-FB4B-4938-9C40-6FA5596DE6BD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39421384-DCF2-4EF3-8E42-D8E9DB7DE068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F3399E1-00D4-4915-B2F7-EACA8E657252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A83F746F-68CC-43F5-94B4-5299A443DE52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57657B37-F549-4E75-9997-B266A52D250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34910957-AEA6-461A-8819-8C7E40829134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B4480C5-42D2-4C7C-95C4-402DFA744963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F45FDF97-B7C7-44F9-85BA-56B23B1CE6DE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B7F850F-F8FD-4B98-B9FE-0F5324A37F57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8581F29-6968-4FF5-8EC5-39D4BE5C44B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C7196C5B-59B2-405E-A155-044CB5B2C573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C4B3A157-77BD-4456-BF4D-4CC0C9E8DB9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4958AE9-D6CD-4DB7-8645-A8E7C1A5A411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777501-67E0-450A-A40B-115919921827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F9F57F1F-7C5D-43A8-906B-259C14CEC549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9A7DF25-5616-409E-B27D-A9B01A846FE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348262B-0E6D-4E54-A1EC-CCA226A2DF8D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BAF999B-8182-4D3C-A634-79824225AD2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C862A1D-BC7E-4CE3-BDF4-8CF318555345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8AB9F6A-0502-42F7-8FB4-CA06B597B83C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B453DC-C0A7-47E9-833A-DD143BCD4ED6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43F4E80-EDEF-4D1B-8649-3C63E74922CB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9C79078E-EB36-4C30-890D-E75D67F48C94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3B1D134-3CDE-4973-84F9-09A7741F1721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10</xdr:col>
      <xdr:colOff>19051</xdr:colOff>
      <xdr:row>2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5B00F61B-FDDD-4708-A1E5-7D55ED1FE3CE}"/>
            </a:ext>
          </a:extLst>
        </xdr:cNvPr>
        <xdr:cNvSpPr/>
      </xdr:nvSpPr>
      <xdr:spPr>
        <a:xfrm>
          <a:off x="2" y="0"/>
          <a:ext cx="13344524" cy="400050"/>
        </a:xfrm>
        <a:prstGeom prst="roundRect">
          <a:avLst/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planning du chargement  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I7" insertRow="1" totalsRowShown="0" headerRowDxfId="32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6:I7" insertRow="1" totalsRowShown="0" headerRowDxfId="31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6:I7" insertRow="1" totalsRowShown="0" headerRowDxfId="30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6:I7" insertRow="1" totalsRowShown="0" headerRowDxfId="29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6:I7" insertRow="1" totalsRowShown="0" headerRowDxfId="28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6:I7" insertRow="1" totalsRowShown="0" headerRowDxfId="27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6:I7" insertRow="1" totalsRowShown="0" headerRowDxfId="26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6:I7" insertRow="1" totalsRowShown="0" headerRowDxfId="25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6:I7" insertRow="1" totalsRowShown="0" headerRowDxfId="24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6:I7" insertRow="1" totalsRowShown="0" headerRowDxfId="23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11" name="Tableau13456789101112" displayName="Tableau13456789101112" ref="A6:I7" insertRow="1" totalsRowShown="0" headerRowDxfId="22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id="12" name="Tableau1345678910111213" displayName="Tableau1345678910111213" ref="A6:I7" insertRow="1" totalsRowShown="0" headerRowDxfId="21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3.xml><?xml version="1.0" encoding="utf-8"?>
<table xmlns="http://schemas.openxmlformats.org/spreadsheetml/2006/main" id="13" name="Tableau134567891011121314" displayName="Tableau134567891011121314" ref="A6:I7" insertRow="1" totalsRowShown="0" headerRowDxfId="20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4.xml><?xml version="1.0" encoding="utf-8"?>
<table xmlns="http://schemas.openxmlformats.org/spreadsheetml/2006/main" id="14" name="Tableau13456789101112131415" displayName="Tableau13456789101112131415" ref="A6:I7" insertRow="1" totalsRowShown="0" headerRowDxfId="19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id="15" name="Tableau1345678910111213141516" displayName="Tableau1345678910111213141516" ref="A6:I7" insertRow="1" totalsRowShown="0" headerRowDxfId="18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6.xml><?xml version="1.0" encoding="utf-8"?>
<table xmlns="http://schemas.openxmlformats.org/spreadsheetml/2006/main" id="16" name="Tableau134567891011121314151617" displayName="Tableau134567891011121314151617" ref="A6:I7" insertRow="1" totalsRowShown="0" headerRowDxfId="17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id="17" name="Tableau13456789101112131415161718" displayName="Tableau13456789101112131415161718" ref="A6:I7" insertRow="1" totalsRowShown="0" headerRowDxfId="16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8.xml><?xml version="1.0" encoding="utf-8"?>
<table xmlns="http://schemas.openxmlformats.org/spreadsheetml/2006/main" id="18" name="Tableau1345678910111213141516171819" displayName="Tableau1345678910111213141516171819" ref="A6:I7" insertRow="1" totalsRowShown="0" headerRowDxfId="15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19.xml><?xml version="1.0" encoding="utf-8"?>
<table xmlns="http://schemas.openxmlformats.org/spreadsheetml/2006/main" id="19" name="Tableau134567891011121314151617181920" displayName="Tableau134567891011121314151617181920" ref="A6:I7" insertRow="1" totalsRowShown="0" headerRowDxfId="14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0.xml><?xml version="1.0" encoding="utf-8"?>
<table xmlns="http://schemas.openxmlformats.org/spreadsheetml/2006/main" id="20" name="Tableau13456789101112131415161718192021" displayName="Tableau13456789101112131415161718192021" ref="A6:I7" insertRow="1" totalsRowShown="0" headerRowDxfId="13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1.xml><?xml version="1.0" encoding="utf-8"?>
<table xmlns="http://schemas.openxmlformats.org/spreadsheetml/2006/main" id="21" name="Tableau1345678910111213141516171819202122" displayName="Tableau1345678910111213141516171819202122" ref="A6:I7" insertRow="1" totalsRowShown="0" headerRowDxfId="12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2.xml><?xml version="1.0" encoding="utf-8"?>
<table xmlns="http://schemas.openxmlformats.org/spreadsheetml/2006/main" id="22" name="Tableau134567891011121314151617181920212223" displayName="Tableau134567891011121314151617181920212223" ref="A6:I7" insertRow="1" totalsRowShown="0" headerRowDxfId="11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3.xml><?xml version="1.0" encoding="utf-8"?>
<table xmlns="http://schemas.openxmlformats.org/spreadsheetml/2006/main" id="23" name="Tableau13456789101112131415161718192021222324" displayName="Tableau13456789101112131415161718192021222324" ref="A6:I7" insertRow="1" totalsRowShown="0" headerRowDxfId="10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4.xml><?xml version="1.0" encoding="utf-8"?>
<table xmlns="http://schemas.openxmlformats.org/spreadsheetml/2006/main" id="24" name="Tableau1345678910111213141516171819202122232425" displayName="Tableau1345678910111213141516171819202122232425" ref="A6:I7" insertRow="1" totalsRowShown="0" headerRowDxfId="9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5.xml><?xml version="1.0" encoding="utf-8"?>
<table xmlns="http://schemas.openxmlformats.org/spreadsheetml/2006/main" id="25" name="Tableau134567891011121314151617181920212223242526" displayName="Tableau134567891011121314151617181920212223242526" ref="A6:I7" insertRow="1" totalsRowShown="0" headerRowDxfId="8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6.xml><?xml version="1.0" encoding="utf-8"?>
<table xmlns="http://schemas.openxmlformats.org/spreadsheetml/2006/main" id="26" name="Tableau13456789101112131415161718192021222324252627" displayName="Tableau13456789101112131415161718192021222324252627" ref="A6:I7" insertRow="1" totalsRowShown="0" headerRowDxfId="7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7.xml><?xml version="1.0" encoding="utf-8"?>
<table xmlns="http://schemas.openxmlformats.org/spreadsheetml/2006/main" id="27" name="Tableau1345678910111213141516171819202122232425262728" displayName="Tableau1345678910111213141516171819202122232425262728" ref="A6:I7" insertRow="1" totalsRowShown="0" headerRowDxfId="6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8.xml><?xml version="1.0" encoding="utf-8"?>
<table xmlns="http://schemas.openxmlformats.org/spreadsheetml/2006/main" id="28" name="Tableau134567891011121314151617181920212223242526272829" displayName="Tableau134567891011121314151617181920212223242526272829" ref="A6:I7" insertRow="1" totalsRowShown="0" headerRowDxfId="5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29.xml><?xml version="1.0" encoding="utf-8"?>
<table xmlns="http://schemas.openxmlformats.org/spreadsheetml/2006/main" id="29" name="Tableau13456789101112131415161718192021222324252627282930" displayName="Tableau13456789101112131415161718192021222324252627282930" ref="A6:I7" insertRow="1" totalsRowShown="0" headerRowDxfId="4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ables/table30.xml><?xml version="1.0" encoding="utf-8"?>
<table xmlns="http://schemas.openxmlformats.org/spreadsheetml/2006/main" id="30" name="Tableau1345678910111213141516171819202122232425262728293031" displayName="Tableau1345678910111213141516171819202122232425262728293031" ref="A6:I7" insertRow="1" totalsRowShown="0" headerRowDxfId="3">
  <tableColumns count="9">
    <tableColumn id="1" name="CLIENT"/>
    <tableColumn id="2" name="MODELE"/>
    <tableColumn id="3" name="DESTINATION"/>
    <tableColumn id="4" name="COMMANDE"/>
    <tableColumn id="5" name="NBRE CARTONS"/>
    <tableColumn id="6" name="MESURE"/>
    <tableColumn id="7" name="NBRES BARRES"/>
    <tableColumn id="8" name="NBRE DE PIECES/BARRE"/>
    <tableColumn id="9" name="NBRE DE NIVEAUX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B5:AO45"/>
  <sheetViews>
    <sheetView showGridLines="0" tabSelected="1" workbookViewId="0">
      <selection activeCell="G24" sqref="G24"/>
    </sheetView>
  </sheetViews>
  <sheetFormatPr baseColWidth="10" defaultColWidth="3.7109375" defaultRowHeight="15" x14ac:dyDescent="0.25"/>
  <cols>
    <col min="1" max="1" width="3.7109375" style="6"/>
    <col min="2" max="27" width="5" style="6" customWidth="1"/>
    <col min="28" max="31" width="3.7109375" style="6"/>
    <col min="32" max="32" width="10.7109375" style="6" bestFit="1" customWidth="1"/>
    <col min="33" max="16384" width="3.7109375" style="6"/>
  </cols>
  <sheetData>
    <row r="5" spans="2:31" ht="15" customHeight="1" x14ac:dyDescent="0.5">
      <c r="B5" s="25">
        <v>2017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5"/>
    </row>
    <row r="6" spans="2:31" ht="15" customHeight="1" x14ac:dyDescent="0.5"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5"/>
    </row>
    <row r="7" spans="2:31" x14ac:dyDescent="0.25">
      <c r="V7" s="7"/>
      <c r="W7" s="7"/>
      <c r="X7" s="7"/>
      <c r="Y7" s="7"/>
      <c r="Z7" s="7"/>
      <c r="AA7" s="7"/>
      <c r="AB7" s="7"/>
    </row>
    <row r="8" spans="2:31" x14ac:dyDescent="0.25">
      <c r="C8" s="8">
        <f>EDATE(DATE(an_ref,1,1),0)</f>
        <v>42736</v>
      </c>
      <c r="D8" s="9"/>
      <c r="E8" s="9"/>
      <c r="F8" s="9"/>
      <c r="G8" s="9"/>
      <c r="H8" s="9"/>
      <c r="I8" s="10"/>
      <c r="L8" s="8">
        <f>EDATE(DATE(an_ref,1,1),1)</f>
        <v>42767</v>
      </c>
      <c r="M8" s="9"/>
      <c r="N8" s="9"/>
      <c r="O8" s="9"/>
      <c r="P8" s="9"/>
      <c r="Q8" s="9"/>
      <c r="R8" s="10"/>
      <c r="U8" s="8">
        <f>EDATE(DATE(an_ref,1,1),2)</f>
        <v>42795</v>
      </c>
      <c r="V8" s="11"/>
      <c r="W8" s="11"/>
      <c r="X8" s="11"/>
      <c r="Y8" s="11"/>
      <c r="Z8" s="11"/>
      <c r="AA8" s="12"/>
    </row>
    <row r="9" spans="2:31" x14ac:dyDescent="0.25">
      <c r="C9" s="13" t="str">
        <f>UPPER(TEXT(C11,"jjj"))</f>
        <v>LUN</v>
      </c>
      <c r="D9" s="13" t="str">
        <f t="shared" ref="D9:I9" si="0">UPPER(TEXT(D11,"jjj"))</f>
        <v>MAR</v>
      </c>
      <c r="E9" s="13" t="str">
        <f t="shared" si="0"/>
        <v>MER</v>
      </c>
      <c r="F9" s="13" t="str">
        <f t="shared" si="0"/>
        <v>JEU</v>
      </c>
      <c r="G9" s="13" t="str">
        <f t="shared" si="0"/>
        <v>VEN</v>
      </c>
      <c r="H9" s="13" t="str">
        <f t="shared" si="0"/>
        <v>SAM</v>
      </c>
      <c r="I9" s="13" t="str">
        <f t="shared" si="0"/>
        <v>DIM</v>
      </c>
      <c r="L9" s="13" t="str">
        <f>UPPER(TEXT(L11,"jjj"))</f>
        <v>LUN</v>
      </c>
      <c r="M9" s="13" t="str">
        <f t="shared" ref="M9:R9" si="1">UPPER(TEXT(M11,"jjj"))</f>
        <v>MAR</v>
      </c>
      <c r="N9" s="13" t="str">
        <f t="shared" si="1"/>
        <v>MER</v>
      </c>
      <c r="O9" s="13" t="str">
        <f t="shared" si="1"/>
        <v>JEU</v>
      </c>
      <c r="P9" s="13" t="str">
        <f t="shared" si="1"/>
        <v>VEN</v>
      </c>
      <c r="Q9" s="13" t="str">
        <f t="shared" si="1"/>
        <v>SAM</v>
      </c>
      <c r="R9" s="13" t="str">
        <f t="shared" si="1"/>
        <v>DIM</v>
      </c>
      <c r="U9" s="13" t="str">
        <f>UPPER(TEXT(U11,"jjj"))</f>
        <v>LUN</v>
      </c>
      <c r="V9" s="13" t="str">
        <f t="shared" ref="V9:AA9" si="2">UPPER(TEXT(V11,"jjj"))</f>
        <v>MAR</v>
      </c>
      <c r="W9" s="13" t="str">
        <f t="shared" si="2"/>
        <v>MER</v>
      </c>
      <c r="X9" s="13" t="str">
        <f t="shared" si="2"/>
        <v>JEU</v>
      </c>
      <c r="Y9" s="13" t="str">
        <f t="shared" si="2"/>
        <v>VEN</v>
      </c>
      <c r="Z9" s="13" t="str">
        <f t="shared" si="2"/>
        <v>SAM</v>
      </c>
      <c r="AA9" s="13" t="str">
        <f t="shared" si="2"/>
        <v>DIM</v>
      </c>
    </row>
    <row r="10" spans="2:31" x14ac:dyDescent="0.25">
      <c r="C10" s="17" t="str">
        <f>IF(WEEKDAY(C8)=2,C8,"")</f>
        <v/>
      </c>
      <c r="D10" s="17" t="str">
        <f>IF(C10&lt;&gt;"",C10+1,IF(WEEKDAY(C8)=3,C8,""))</f>
        <v/>
      </c>
      <c r="E10" s="17" t="str">
        <f>IF(D10&lt;&gt;"",D10+1,IF(WEEKDAY(C8)=4,C8,""))</f>
        <v/>
      </c>
      <c r="F10" s="17" t="str">
        <f>IF(E10&lt;&gt;"",E10+1,IF(WEEKDAY(C8)=5,C8,""))</f>
        <v/>
      </c>
      <c r="G10" s="17" t="str">
        <f>IF(F10&lt;&gt;"",F10+1,IF(WEEKDAY(C8)=6,C8,""))</f>
        <v/>
      </c>
      <c r="H10" s="17" t="str">
        <f>IF(G10&lt;&gt;"",G10+1,IF(WEEKDAY(C8)=7,C8,""))</f>
        <v/>
      </c>
      <c r="I10" s="18">
        <f>IF(H10&lt;&gt;"",H10+1,IF(WEEKDAY(C8)=1,C8,""))</f>
        <v>42736</v>
      </c>
      <c r="L10" s="17" t="str">
        <f>IF(WEEKDAY(L8)=2,L8,"")</f>
        <v/>
      </c>
      <c r="M10" s="17" t="str">
        <f>IF(L10&lt;&gt;"",L10+1,IF(WEEKDAY(L8)=3,L8,""))</f>
        <v/>
      </c>
      <c r="N10" s="18">
        <f>IF(M10&lt;&gt;"",M10+1,IF(WEEKDAY(L8)=4,L8,""))</f>
        <v>42767</v>
      </c>
      <c r="O10" s="18">
        <f>IF(N10&lt;&gt;"",N10+1,IF(WEEKDAY(L8)=5,L8,""))</f>
        <v>42768</v>
      </c>
      <c r="P10" s="18">
        <f>IF(O10&lt;&gt;"",O10+1,IF(WEEKDAY(L8)=6,L8,""))</f>
        <v>42769</v>
      </c>
      <c r="Q10" s="18">
        <f>IF(P10&lt;&gt;"",P10+1,IF(WEEKDAY(L8)=7,L8,""))</f>
        <v>42770</v>
      </c>
      <c r="R10" s="18">
        <f>IF(Q10&lt;&gt;"",Q10+1,IF(WEEKDAY(L8)=1,L8,""))</f>
        <v>42771</v>
      </c>
      <c r="U10" s="17" t="str">
        <f>IF(WEEKDAY(U8)=2,U8,"")</f>
        <v/>
      </c>
      <c r="V10" s="17" t="str">
        <f>IF(U10&lt;&gt;"",U10+1,IF(WEEKDAY(U8)=3,U8,""))</f>
        <v/>
      </c>
      <c r="W10" s="18">
        <f>IF(V10&lt;&gt;"",V10+1,IF(WEEKDAY(U8)=4,U8,""))</f>
        <v>42795</v>
      </c>
      <c r="X10" s="18">
        <f>IF(W10&lt;&gt;"",W10+1,IF(WEEKDAY(U8)=5,U8,""))</f>
        <v>42796</v>
      </c>
      <c r="Y10" s="18">
        <f>IF(X10&lt;&gt;"",X10+1,IF(WEEKDAY(U8)=6,U8,""))</f>
        <v>42797</v>
      </c>
      <c r="Z10" s="18">
        <f>IF(Y10&lt;&gt;"",Y10+1,IF(WEEKDAY(U8)=7,U8,""))</f>
        <v>42798</v>
      </c>
      <c r="AA10" s="18">
        <f>IF(Z10&lt;&gt;"",Z10+1,IF(WEEKDAY(U8)=1,U8,""))</f>
        <v>42799</v>
      </c>
    </row>
    <row r="11" spans="2:31" x14ac:dyDescent="0.25">
      <c r="C11" s="18">
        <f>I10+1</f>
        <v>42737</v>
      </c>
      <c r="D11" s="18">
        <f t="shared" ref="D11:I13" si="3">C11+1</f>
        <v>42738</v>
      </c>
      <c r="E11" s="18">
        <f t="shared" si="3"/>
        <v>42739</v>
      </c>
      <c r="F11" s="18">
        <f t="shared" si="3"/>
        <v>42740</v>
      </c>
      <c r="G11" s="18">
        <f t="shared" si="3"/>
        <v>42741</v>
      </c>
      <c r="H11" s="18">
        <f t="shared" si="3"/>
        <v>42742</v>
      </c>
      <c r="I11" s="18">
        <f t="shared" si="3"/>
        <v>42743</v>
      </c>
      <c r="L11" s="18">
        <f>R10+1</f>
        <v>42772</v>
      </c>
      <c r="M11" s="18">
        <f t="shared" ref="M11:R13" si="4">L11+1</f>
        <v>42773</v>
      </c>
      <c r="N11" s="18">
        <f t="shared" si="4"/>
        <v>42774</v>
      </c>
      <c r="O11" s="18">
        <f t="shared" si="4"/>
        <v>42775</v>
      </c>
      <c r="P11" s="18">
        <f t="shared" si="4"/>
        <v>42776</v>
      </c>
      <c r="Q11" s="18">
        <f t="shared" si="4"/>
        <v>42777</v>
      </c>
      <c r="R11" s="18">
        <f t="shared" si="4"/>
        <v>42778</v>
      </c>
      <c r="U11" s="18">
        <f>AA10+1</f>
        <v>42800</v>
      </c>
      <c r="V11" s="18">
        <f t="shared" ref="V11:AA13" si="5">U11+1</f>
        <v>42801</v>
      </c>
      <c r="W11" s="18">
        <f t="shared" si="5"/>
        <v>42802</v>
      </c>
      <c r="X11" s="18">
        <f t="shared" si="5"/>
        <v>42803</v>
      </c>
      <c r="Y11" s="18">
        <f t="shared" si="5"/>
        <v>42804</v>
      </c>
      <c r="Z11" s="18">
        <f t="shared" si="5"/>
        <v>42805</v>
      </c>
      <c r="AA11" s="18">
        <f t="shared" si="5"/>
        <v>42806</v>
      </c>
    </row>
    <row r="12" spans="2:31" x14ac:dyDescent="0.25">
      <c r="C12" s="18">
        <f>I11+1</f>
        <v>42744</v>
      </c>
      <c r="D12" s="18">
        <f t="shared" si="3"/>
        <v>42745</v>
      </c>
      <c r="E12" s="18">
        <f t="shared" si="3"/>
        <v>42746</v>
      </c>
      <c r="F12" s="18">
        <f t="shared" si="3"/>
        <v>42747</v>
      </c>
      <c r="G12" s="18">
        <f t="shared" si="3"/>
        <v>42748</v>
      </c>
      <c r="H12" s="18">
        <f t="shared" si="3"/>
        <v>42749</v>
      </c>
      <c r="I12" s="18">
        <f t="shared" si="3"/>
        <v>42750</v>
      </c>
      <c r="L12" s="18">
        <f>R11+1</f>
        <v>42779</v>
      </c>
      <c r="M12" s="18">
        <f t="shared" si="4"/>
        <v>42780</v>
      </c>
      <c r="N12" s="18">
        <f t="shared" si="4"/>
        <v>42781</v>
      </c>
      <c r="O12" s="18">
        <f t="shared" si="4"/>
        <v>42782</v>
      </c>
      <c r="P12" s="18">
        <f t="shared" si="4"/>
        <v>42783</v>
      </c>
      <c r="Q12" s="18">
        <f t="shared" si="4"/>
        <v>42784</v>
      </c>
      <c r="R12" s="18">
        <f t="shared" si="4"/>
        <v>42785</v>
      </c>
      <c r="U12" s="18">
        <f>AA11+1</f>
        <v>42807</v>
      </c>
      <c r="V12" s="18">
        <f t="shared" si="5"/>
        <v>42808</v>
      </c>
      <c r="W12" s="18">
        <f t="shared" si="5"/>
        <v>42809</v>
      </c>
      <c r="X12" s="18">
        <f t="shared" si="5"/>
        <v>42810</v>
      </c>
      <c r="Y12" s="18">
        <f t="shared" si="5"/>
        <v>42811</v>
      </c>
      <c r="Z12" s="18">
        <f t="shared" si="5"/>
        <v>42812</v>
      </c>
      <c r="AA12" s="18">
        <f t="shared" si="5"/>
        <v>42813</v>
      </c>
    </row>
    <row r="13" spans="2:31" x14ac:dyDescent="0.25">
      <c r="C13" s="18">
        <f>I12+1</f>
        <v>42751</v>
      </c>
      <c r="D13" s="18">
        <f t="shared" si="3"/>
        <v>42752</v>
      </c>
      <c r="E13" s="18">
        <f t="shared" si="3"/>
        <v>42753</v>
      </c>
      <c r="F13" s="18">
        <f t="shared" si="3"/>
        <v>42754</v>
      </c>
      <c r="G13" s="18">
        <f t="shared" si="3"/>
        <v>42755</v>
      </c>
      <c r="H13" s="18">
        <f t="shared" si="3"/>
        <v>42756</v>
      </c>
      <c r="I13" s="18">
        <f t="shared" si="3"/>
        <v>42757</v>
      </c>
      <c r="L13" s="18">
        <f>R12+1</f>
        <v>42786</v>
      </c>
      <c r="M13" s="18">
        <f t="shared" si="4"/>
        <v>42787</v>
      </c>
      <c r="N13" s="18">
        <f t="shared" si="4"/>
        <v>42788</v>
      </c>
      <c r="O13" s="18">
        <f t="shared" si="4"/>
        <v>42789</v>
      </c>
      <c r="P13" s="18">
        <f t="shared" si="4"/>
        <v>42790</v>
      </c>
      <c r="Q13" s="18">
        <f t="shared" si="4"/>
        <v>42791</v>
      </c>
      <c r="R13" s="18">
        <f t="shared" si="4"/>
        <v>42792</v>
      </c>
      <c r="U13" s="18">
        <f>AA12+1</f>
        <v>42814</v>
      </c>
      <c r="V13" s="18">
        <f t="shared" si="5"/>
        <v>42815</v>
      </c>
      <c r="W13" s="18">
        <f t="shared" si="5"/>
        <v>42816</v>
      </c>
      <c r="X13" s="18">
        <f t="shared" si="5"/>
        <v>42817</v>
      </c>
      <c r="Y13" s="18">
        <f t="shared" si="5"/>
        <v>42818</v>
      </c>
      <c r="Z13" s="18">
        <f t="shared" si="5"/>
        <v>42819</v>
      </c>
      <c r="AA13" s="18">
        <f t="shared" si="5"/>
        <v>42820</v>
      </c>
      <c r="AE13" s="14"/>
    </row>
    <row r="14" spans="2:31" x14ac:dyDescent="0.25">
      <c r="C14" s="18">
        <f>IF(I13&lt;EOMONTH(C8,0),I13+1,"")</f>
        <v>42758</v>
      </c>
      <c r="D14" s="18">
        <f>IF(C14&lt;EOMONTH(C8,0),C14+1,"")</f>
        <v>42759</v>
      </c>
      <c r="E14" s="18">
        <f>IF(D14&lt;EOMONTH(C8,0),D14+1,"")</f>
        <v>42760</v>
      </c>
      <c r="F14" s="18">
        <f>IF(E14&lt;EOMONTH(C8,0),E14+1,"")</f>
        <v>42761</v>
      </c>
      <c r="G14" s="18">
        <f>IF(F14&lt;EOMONTH(C8,0),F14+1,"")</f>
        <v>42762</v>
      </c>
      <c r="H14" s="18">
        <f>IF(G14&lt;EOMONTH(C8,0),G14+1,"")</f>
        <v>42763</v>
      </c>
      <c r="I14" s="18">
        <f>IF(H14&lt;EOMONTH(C8,0),H14+1,"")</f>
        <v>42764</v>
      </c>
      <c r="L14" s="18">
        <f>IF(R13&lt;EOMONTH(L8,0),R13+1,"")</f>
        <v>42793</v>
      </c>
      <c r="M14" s="18">
        <f>IF(L14&lt;EOMONTH(L8,0),L14+1,"")</f>
        <v>42794</v>
      </c>
      <c r="N14" s="17" t="str">
        <f>IF(M14&lt;EOMONTH(L8,0),M14+1,"")</f>
        <v/>
      </c>
      <c r="O14" s="17" t="str">
        <f>IF(N14&lt;EOMONTH(L8,0),N14+1,"")</f>
        <v/>
      </c>
      <c r="P14" s="17" t="str">
        <f>IF(O14&lt;EOMONTH(L8,0),O14+1,"")</f>
        <v/>
      </c>
      <c r="Q14" s="17" t="str">
        <f>IF(P14&lt;EOMONTH(L8,0),P14+1,"")</f>
        <v/>
      </c>
      <c r="R14" s="19" t="str">
        <f>IF(Q14&lt;EOMONTH(L8,0),Q14+1,"")</f>
        <v/>
      </c>
      <c r="U14" s="18">
        <f>IF(AA13&lt;EOMONTH(U8,0),AA13+1,"")</f>
        <v>42821</v>
      </c>
      <c r="V14" s="18">
        <f>IF(U14&lt;EOMONTH(U8,0),U14+1,"")</f>
        <v>42822</v>
      </c>
      <c r="W14" s="18">
        <f>IF(V14&lt;EOMONTH(U8,0),V14+1,"")</f>
        <v>42823</v>
      </c>
      <c r="X14" s="18">
        <f>IF(W14&lt;EOMONTH(U8,0),W14+1,"")</f>
        <v>42824</v>
      </c>
      <c r="Y14" s="18">
        <f>IF(X14&lt;EOMONTH(U8,0),X14+1,"")</f>
        <v>42825</v>
      </c>
      <c r="Z14" s="17" t="str">
        <f>IF(Y14&lt;EOMONTH(U8,0),Y14+1,"")</f>
        <v/>
      </c>
      <c r="AA14" s="17" t="str">
        <f>IF(Z14&lt;EOMONTH(U8,0),Z14+1,"")</f>
        <v/>
      </c>
    </row>
    <row r="15" spans="2:31" x14ac:dyDescent="0.25">
      <c r="C15" s="18">
        <f>IF(I14&lt;EOMONTH(C8,0),I14+1,"")</f>
        <v>42765</v>
      </c>
      <c r="D15" s="18">
        <f>IF(C15&lt;EOMONTH(C8,0),C15+1,"")</f>
        <v>42766</v>
      </c>
      <c r="E15" s="19" t="str">
        <f>IF(D15&lt;EOMONTH(C8,0),D15+1,"")</f>
        <v/>
      </c>
      <c r="F15" s="19" t="str">
        <f>IF(E15&lt;EOMONTH(C8,0),E15+1,"")</f>
        <v/>
      </c>
      <c r="G15" s="19" t="str">
        <f>IF(F15&lt;EOMONTH(C8,0),F15+1,"")</f>
        <v/>
      </c>
      <c r="H15" s="19" t="str">
        <f>IF(G15&lt;EOMONTH(C8,0),G15+1,"")</f>
        <v/>
      </c>
      <c r="I15" s="19" t="str">
        <f>IF(H15&lt;EOMONTH(C8,0),H15+1,"")</f>
        <v/>
      </c>
      <c r="L15" s="19" t="str">
        <f>IF(R14&lt;EOMONTH(L8,0),R14+1,"")</f>
        <v/>
      </c>
      <c r="M15" s="19" t="str">
        <f>IF(L15&lt;EOMONTH(L8,0),L15+1,"")</f>
        <v/>
      </c>
      <c r="N15" s="19" t="str">
        <f>IF(M15&lt;EOMONTH(L8,0),M15+1,"")</f>
        <v/>
      </c>
      <c r="O15" s="19" t="str">
        <f>IF(N15&lt;EOMONTH(L8,0),N15+1,"")</f>
        <v/>
      </c>
      <c r="P15" s="19" t="str">
        <f>IF(O15&lt;EOMONTH(L8,0),O15+1,"")</f>
        <v/>
      </c>
      <c r="Q15" s="19" t="str">
        <f>IF(P15&lt;EOMONTH(L8,0),P15+1,"")</f>
        <v/>
      </c>
      <c r="R15" s="19" t="str">
        <f>IF(Q15&lt;EOMONTH(L8,0),Q15+1,"")</f>
        <v/>
      </c>
      <c r="U15" s="17" t="str">
        <f>IF(AA14&lt;EOMONTH(U8,0),AA14+1,"")</f>
        <v/>
      </c>
      <c r="V15" s="17" t="str">
        <f>IF(U15&lt;EOMONTH(U8,0),U15+1,"")</f>
        <v/>
      </c>
      <c r="W15" s="19" t="str">
        <f>IF(V15&lt;EOMONTH(U8,0),V15+1,"")</f>
        <v/>
      </c>
      <c r="X15" s="19" t="str">
        <f>IF(W15&lt;EOMONTH(U8,0),W15+1,"")</f>
        <v/>
      </c>
      <c r="Y15" s="19" t="str">
        <f>IF(X15&lt;EOMONTH(U8,0),X15+1,"")</f>
        <v/>
      </c>
      <c r="Z15" s="19" t="str">
        <f>IF(Y15&lt;EOMONTH(U8,0),Y15+1,"")</f>
        <v/>
      </c>
      <c r="AA15" s="19" t="str">
        <f>IF(Z15&lt;EOMONTH(U8,0),Z15+1,"")</f>
        <v/>
      </c>
    </row>
    <row r="18" spans="3:41" x14ac:dyDescent="0.25">
      <c r="C18" s="8">
        <f>EDATE(DATE(an_ref,1,1),3)</f>
        <v>42826</v>
      </c>
      <c r="D18" s="9"/>
      <c r="E18" s="9"/>
      <c r="F18" s="9"/>
      <c r="G18" s="9"/>
      <c r="H18" s="9"/>
      <c r="I18" s="10"/>
      <c r="L18" s="8">
        <f>EDATE(DATE(an_ref,1,1),4)</f>
        <v>42856</v>
      </c>
      <c r="M18" s="9"/>
      <c r="N18" s="9"/>
      <c r="O18" s="9"/>
      <c r="P18" s="9"/>
      <c r="Q18" s="9"/>
      <c r="R18" s="10"/>
      <c r="U18" s="8">
        <f>EDATE(DATE(an_ref,1,1),5)</f>
        <v>42887</v>
      </c>
      <c r="V18" s="9"/>
      <c r="W18" s="9"/>
      <c r="X18" s="9"/>
      <c r="Y18" s="9"/>
      <c r="Z18" s="9"/>
      <c r="AA18" s="10"/>
      <c r="AI18" s="15"/>
      <c r="AJ18" s="15"/>
      <c r="AK18" s="15"/>
      <c r="AL18" s="15"/>
      <c r="AM18" s="15"/>
      <c r="AN18" s="15"/>
      <c r="AO18" s="15"/>
    </row>
    <row r="19" spans="3:41" x14ac:dyDescent="0.25">
      <c r="C19" s="13" t="str">
        <f>UPPER(TEXT(C21,"jjj"))</f>
        <v>LUN</v>
      </c>
      <c r="D19" s="13" t="str">
        <f t="shared" ref="D19:I19" si="6">UPPER(TEXT(D21,"jjj"))</f>
        <v>MAR</v>
      </c>
      <c r="E19" s="13" t="str">
        <f t="shared" si="6"/>
        <v>MER</v>
      </c>
      <c r="F19" s="13" t="str">
        <f t="shared" si="6"/>
        <v>JEU</v>
      </c>
      <c r="G19" s="13" t="str">
        <f t="shared" si="6"/>
        <v>VEN</v>
      </c>
      <c r="H19" s="13" t="str">
        <f t="shared" si="6"/>
        <v>SAM</v>
      </c>
      <c r="I19" s="13" t="str">
        <f t="shared" si="6"/>
        <v>DIM</v>
      </c>
      <c r="L19" s="13" t="str">
        <f>UPPER(TEXT(L21,"jjj"))</f>
        <v>LUN</v>
      </c>
      <c r="M19" s="13" t="str">
        <f t="shared" ref="M19:R19" si="7">UPPER(TEXT(M21,"jjj"))</f>
        <v>MAR</v>
      </c>
      <c r="N19" s="13" t="str">
        <f t="shared" si="7"/>
        <v>MER</v>
      </c>
      <c r="O19" s="13" t="str">
        <f t="shared" si="7"/>
        <v>JEU</v>
      </c>
      <c r="P19" s="13" t="str">
        <f t="shared" si="7"/>
        <v>VEN</v>
      </c>
      <c r="Q19" s="13" t="str">
        <f t="shared" si="7"/>
        <v>SAM</v>
      </c>
      <c r="R19" s="13" t="str">
        <f t="shared" si="7"/>
        <v>DIM</v>
      </c>
      <c r="U19" s="13" t="str">
        <f>UPPER(TEXT(U21,"jjj"))</f>
        <v>LUN</v>
      </c>
      <c r="V19" s="13" t="str">
        <f t="shared" ref="V19:AA19" si="8">UPPER(TEXT(V21,"jjj"))</f>
        <v>MAR</v>
      </c>
      <c r="W19" s="13" t="str">
        <f t="shared" si="8"/>
        <v>MER</v>
      </c>
      <c r="X19" s="13" t="str">
        <f t="shared" si="8"/>
        <v>JEU</v>
      </c>
      <c r="Y19" s="13" t="str">
        <f t="shared" si="8"/>
        <v>VEN</v>
      </c>
      <c r="Z19" s="13" t="str">
        <f t="shared" si="8"/>
        <v>SAM</v>
      </c>
      <c r="AA19" s="13" t="str">
        <f t="shared" si="8"/>
        <v>DIM</v>
      </c>
    </row>
    <row r="20" spans="3:41" x14ac:dyDescent="0.25">
      <c r="C20" s="17" t="str">
        <f>IF(WEEKDAY(C18)=2,C18,"")</f>
        <v/>
      </c>
      <c r="D20" s="17" t="str">
        <f>IF(C20&lt;&gt;"",C20+1,IF(WEEKDAY(C18)=3,C18,""))</f>
        <v/>
      </c>
      <c r="E20" s="17" t="str">
        <f>IF(D20&lt;&gt;"",D20+1,IF(WEEKDAY(C18)=4,C18,""))</f>
        <v/>
      </c>
      <c r="F20" s="17" t="str">
        <f>IF(E20&lt;&gt;"",E20+1,IF(WEEKDAY(C18)=5,C18,""))</f>
        <v/>
      </c>
      <c r="G20" s="17" t="str">
        <f>IF(F20&lt;&gt;"",F20+1,IF(WEEKDAY(C18)=6,C18,""))</f>
        <v/>
      </c>
      <c r="H20" s="18">
        <f>IF(G20&lt;&gt;"",G20+1,IF(WEEKDAY(C18)=7,C18,""))</f>
        <v>42826</v>
      </c>
      <c r="I20" s="18">
        <f>IF(H20&lt;&gt;"",H20+1,IF(WEEKDAY(C18)=1,C18,""))</f>
        <v>42827</v>
      </c>
      <c r="L20" s="24">
        <f>IF(WEEKDAY(L18)=2,L18,"")</f>
        <v>42856</v>
      </c>
      <c r="M20" s="24">
        <f>IF(L20&lt;&gt;"",L20+1,IF(WEEKDAY(L18)=3,L18,""))</f>
        <v>42857</v>
      </c>
      <c r="N20" s="24">
        <f>IF(M20&lt;&gt;"",M20+1,IF(WEEKDAY(L18)=4,L18,""))</f>
        <v>42858</v>
      </c>
      <c r="O20" s="24">
        <f>IF(N20&lt;&gt;"",N20+1,IF(WEEKDAY(L18)=5,L18,""))</f>
        <v>42859</v>
      </c>
      <c r="P20" s="24">
        <f>IF(O20&lt;&gt;"",O20+1,IF(WEEKDAY(L18)=6,L18,""))</f>
        <v>42860</v>
      </c>
      <c r="Q20" s="24">
        <f>IF(P20&lt;&gt;"",P20+1,IF(WEEKDAY(L18)=7,L18,""))</f>
        <v>42861</v>
      </c>
      <c r="R20" s="24">
        <f>IF(Q20&lt;&gt;"",Q20+1,IF(WEEKDAY(L18)=1,L18,""))</f>
        <v>42862</v>
      </c>
      <c r="U20" s="17" t="str">
        <f>IF(WEEKDAY(U18)=2,U18,"")</f>
        <v/>
      </c>
      <c r="V20" s="17" t="str">
        <f>IF(U20&lt;&gt;"",U20+1,IF(WEEKDAY(U18)=3,U18,""))</f>
        <v/>
      </c>
      <c r="W20" s="17" t="str">
        <f>IF(V20&lt;&gt;"",V20+1,IF(WEEKDAY(U18)=4,U18,""))</f>
        <v/>
      </c>
      <c r="X20" s="18">
        <f>IF(W20&lt;&gt;"",W20+1,IF(WEEKDAY(U18)=5,U18,""))</f>
        <v>42887</v>
      </c>
      <c r="Y20" s="18">
        <f>IF(X20&lt;&gt;"",X20+1,IF(WEEKDAY(U18)=6,U18,""))</f>
        <v>42888</v>
      </c>
      <c r="Z20" s="18">
        <f>IF(Y20&lt;&gt;"",Y20+1,IF(WEEKDAY(U18)=7,U18,""))</f>
        <v>42889</v>
      </c>
      <c r="AA20" s="18">
        <f>IF(Z20&lt;&gt;"",Z20+1,IF(WEEKDAY(U18)=1,U18,""))</f>
        <v>42890</v>
      </c>
    </row>
    <row r="21" spans="3:41" x14ac:dyDescent="0.25">
      <c r="C21" s="18">
        <f>I20+1</f>
        <v>42828</v>
      </c>
      <c r="D21" s="18">
        <f t="shared" ref="D21:I23" si="9">C21+1</f>
        <v>42829</v>
      </c>
      <c r="E21" s="18">
        <f t="shared" si="9"/>
        <v>42830</v>
      </c>
      <c r="F21" s="18">
        <f t="shared" si="9"/>
        <v>42831</v>
      </c>
      <c r="G21" s="18">
        <f t="shared" si="9"/>
        <v>42832</v>
      </c>
      <c r="H21" s="18">
        <f t="shared" si="9"/>
        <v>42833</v>
      </c>
      <c r="I21" s="18">
        <f t="shared" si="9"/>
        <v>42834</v>
      </c>
      <c r="L21" s="24">
        <f>R20+1</f>
        <v>42863</v>
      </c>
      <c r="M21" s="18">
        <f t="shared" ref="M21:R23" si="10">L21+1</f>
        <v>42864</v>
      </c>
      <c r="N21" s="24">
        <f t="shared" si="10"/>
        <v>42865</v>
      </c>
      <c r="O21" s="24">
        <f t="shared" si="10"/>
        <v>42866</v>
      </c>
      <c r="P21" s="24">
        <f t="shared" si="10"/>
        <v>42867</v>
      </c>
      <c r="Q21" s="24">
        <f t="shared" si="10"/>
        <v>42868</v>
      </c>
      <c r="R21" s="24">
        <f t="shared" si="10"/>
        <v>42869</v>
      </c>
      <c r="U21" s="18">
        <f>AA20+1</f>
        <v>42891</v>
      </c>
      <c r="V21" s="18">
        <f t="shared" ref="V21:AA23" si="11">U21+1</f>
        <v>42892</v>
      </c>
      <c r="W21" s="18">
        <f t="shared" si="11"/>
        <v>42893</v>
      </c>
      <c r="X21" s="18">
        <f t="shared" si="11"/>
        <v>42894</v>
      </c>
      <c r="Y21" s="18">
        <f t="shared" si="11"/>
        <v>42895</v>
      </c>
      <c r="Z21" s="18">
        <f t="shared" si="11"/>
        <v>42896</v>
      </c>
      <c r="AA21" s="18">
        <f t="shared" si="11"/>
        <v>42897</v>
      </c>
      <c r="AF21" s="14"/>
    </row>
    <row r="22" spans="3:41" x14ac:dyDescent="0.25">
      <c r="C22" s="18">
        <f>I21+1</f>
        <v>42835</v>
      </c>
      <c r="D22" s="18">
        <f t="shared" si="9"/>
        <v>42836</v>
      </c>
      <c r="E22" s="18">
        <f t="shared" si="9"/>
        <v>42837</v>
      </c>
      <c r="F22" s="18">
        <f t="shared" si="9"/>
        <v>42838</v>
      </c>
      <c r="G22" s="18">
        <f t="shared" si="9"/>
        <v>42839</v>
      </c>
      <c r="H22" s="18">
        <f t="shared" si="9"/>
        <v>42840</v>
      </c>
      <c r="I22" s="18">
        <f t="shared" si="9"/>
        <v>42841</v>
      </c>
      <c r="L22" s="24">
        <f>R21+1</f>
        <v>42870</v>
      </c>
      <c r="M22" s="24">
        <f t="shared" si="10"/>
        <v>42871</v>
      </c>
      <c r="N22" s="24">
        <f t="shared" si="10"/>
        <v>42872</v>
      </c>
      <c r="O22" s="24">
        <f t="shared" si="10"/>
        <v>42873</v>
      </c>
      <c r="P22" s="24">
        <f t="shared" si="10"/>
        <v>42874</v>
      </c>
      <c r="Q22" s="24">
        <f t="shared" si="10"/>
        <v>42875</v>
      </c>
      <c r="R22" s="24">
        <f t="shared" si="10"/>
        <v>42876</v>
      </c>
      <c r="U22" s="18">
        <f>AA21+1</f>
        <v>42898</v>
      </c>
      <c r="V22" s="18">
        <f t="shared" si="11"/>
        <v>42899</v>
      </c>
      <c r="W22" s="18">
        <f t="shared" si="11"/>
        <v>42900</v>
      </c>
      <c r="X22" s="18">
        <f t="shared" si="11"/>
        <v>42901</v>
      </c>
      <c r="Y22" s="18">
        <f t="shared" si="11"/>
        <v>42902</v>
      </c>
      <c r="Z22" s="18">
        <f t="shared" si="11"/>
        <v>42903</v>
      </c>
      <c r="AA22" s="18">
        <f t="shared" si="11"/>
        <v>42904</v>
      </c>
    </row>
    <row r="23" spans="3:41" x14ac:dyDescent="0.25">
      <c r="C23" s="18">
        <f>I22+1</f>
        <v>42842</v>
      </c>
      <c r="D23" s="20">
        <f t="shared" si="9"/>
        <v>42843</v>
      </c>
      <c r="E23" s="20">
        <f t="shared" si="9"/>
        <v>42844</v>
      </c>
      <c r="F23" s="20">
        <f t="shared" si="9"/>
        <v>42845</v>
      </c>
      <c r="G23" s="20">
        <f t="shared" si="9"/>
        <v>42846</v>
      </c>
      <c r="H23" s="18">
        <f t="shared" si="9"/>
        <v>42847</v>
      </c>
      <c r="I23" s="18">
        <f t="shared" si="9"/>
        <v>42848</v>
      </c>
      <c r="L23" s="24">
        <f>R22+1</f>
        <v>42877</v>
      </c>
      <c r="M23" s="24">
        <f t="shared" si="10"/>
        <v>42878</v>
      </c>
      <c r="N23" s="24">
        <f t="shared" si="10"/>
        <v>42879</v>
      </c>
      <c r="O23" s="24">
        <f t="shared" si="10"/>
        <v>42880</v>
      </c>
      <c r="P23" s="24">
        <f t="shared" si="10"/>
        <v>42881</v>
      </c>
      <c r="Q23" s="24">
        <f t="shared" si="10"/>
        <v>42882</v>
      </c>
      <c r="R23" s="24">
        <f t="shared" si="10"/>
        <v>42883</v>
      </c>
      <c r="U23" s="18">
        <f>AA22+1</f>
        <v>42905</v>
      </c>
      <c r="V23" s="18">
        <f t="shared" si="11"/>
        <v>42906</v>
      </c>
      <c r="W23" s="18">
        <f t="shared" si="11"/>
        <v>42907</v>
      </c>
      <c r="X23" s="18">
        <f t="shared" si="11"/>
        <v>42908</v>
      </c>
      <c r="Y23" s="18">
        <f t="shared" si="11"/>
        <v>42909</v>
      </c>
      <c r="Z23" s="18">
        <f t="shared" si="11"/>
        <v>42910</v>
      </c>
      <c r="AA23" s="18">
        <f t="shared" si="11"/>
        <v>42911</v>
      </c>
    </row>
    <row r="24" spans="3:41" x14ac:dyDescent="0.25">
      <c r="C24" s="21">
        <f>IF(I23&lt;EOMONTH(C18,0),I23+1,"")</f>
        <v>42849</v>
      </c>
      <c r="D24" s="20">
        <f>IF(C24&lt;EOMONTH(C18,0),C24+1,"")</f>
        <v>42850</v>
      </c>
      <c r="E24" s="20">
        <f>IF(D24&lt;EOMONTH(C18,0),D24+1,"")</f>
        <v>42851</v>
      </c>
      <c r="F24" s="20">
        <f>IF(E24&lt;EOMONTH(C18,0),E24+1,"")</f>
        <v>42852</v>
      </c>
      <c r="G24" s="20">
        <f>IF(F24&lt;EOMONTH(C18,0),F24+1,"")</f>
        <v>42853</v>
      </c>
      <c r="H24" s="22">
        <f>IF(G24&lt;EOMONTH(C18,0),G24+1,"")</f>
        <v>42854</v>
      </c>
      <c r="I24" s="18">
        <f>IF(H24&lt;EOMONTH(C18,0),H24+1,"")</f>
        <v>42855</v>
      </c>
      <c r="L24" s="24">
        <f>IF(R23&lt;EOMONTH(L18,0),R23+1,"")</f>
        <v>42884</v>
      </c>
      <c r="M24" s="24">
        <f>IF(L24&lt;EOMONTH(L18,0),L24+1,"")</f>
        <v>42885</v>
      </c>
      <c r="N24" s="24">
        <f>IF(M24&lt;EOMONTH(L18,0),M24+1,"")</f>
        <v>42886</v>
      </c>
      <c r="O24" s="17" t="str">
        <f>IF(N24&lt;EOMONTH(L18,0),N24+1,"")</f>
        <v/>
      </c>
      <c r="P24" s="17" t="str">
        <f>IF(O24&lt;EOMONTH(L18,0),O24+1,"")</f>
        <v/>
      </c>
      <c r="Q24" s="17" t="str">
        <f>IF(P24&lt;EOMONTH(L18,0),P24+1,"")</f>
        <v/>
      </c>
      <c r="R24" s="17" t="str">
        <f>IF(Q24&lt;EOMONTH(L18,0),Q24+1,"")</f>
        <v/>
      </c>
      <c r="U24" s="18">
        <f>IF(AA23&lt;EOMONTH(U18,0),AA23+1,"")</f>
        <v>42912</v>
      </c>
      <c r="V24" s="18">
        <f>IF(U24&lt;EOMONTH(U18,0),U24+1,"")</f>
        <v>42913</v>
      </c>
      <c r="W24" s="18">
        <f>IF(V24&lt;EOMONTH(U18,0),V24+1,"")</f>
        <v>42914</v>
      </c>
      <c r="X24" s="18">
        <f>IF(W24&lt;EOMONTH(U18,0),W24+1,"")</f>
        <v>42915</v>
      </c>
      <c r="Y24" s="18">
        <f>IF(X24&lt;EOMONTH(U18,0),X24+1,"")</f>
        <v>42916</v>
      </c>
      <c r="Z24" s="17" t="str">
        <f>IF(Y24&lt;EOMONTH(U18,0),Y24+1,"")</f>
        <v/>
      </c>
      <c r="AA24" s="17" t="str">
        <f>IF(Z24&lt;EOMONTH(U18,0),Z24+1,"")</f>
        <v/>
      </c>
    </row>
    <row r="25" spans="3:41" x14ac:dyDescent="0.25">
      <c r="C25" s="17" t="str">
        <f>IF(I24&lt;EOMONTH(C18,0),I24+1,"")</f>
        <v/>
      </c>
      <c r="D25" s="23" t="str">
        <f>IF(C25&lt;EOMONTH(C18,0),C25+1,"")</f>
        <v/>
      </c>
      <c r="E25" s="23" t="str">
        <f>IF(D25&lt;EOMONTH(C18,0),D25+1,"")</f>
        <v/>
      </c>
      <c r="F25" s="23" t="str">
        <f>IF(E25&lt;EOMONTH(C18,0),E25+1,"")</f>
        <v/>
      </c>
      <c r="G25" s="23" t="str">
        <f>IF(F25&lt;EOMONTH(C18,0),F25+1,"")</f>
        <v/>
      </c>
      <c r="H25" s="19" t="str">
        <f>IF(G25&lt;EOMONTH(C18,0),G25+1,"")</f>
        <v/>
      </c>
      <c r="I25" s="19" t="str">
        <f>IF(H25&lt;EOMONTH(C18,0),H25+1,"")</f>
        <v/>
      </c>
      <c r="L25" s="17" t="str">
        <f>IF(R24&lt;EOMONTH(L18,0),R24+1,"")</f>
        <v/>
      </c>
      <c r="M25" s="17" t="str">
        <f>IF(L25&lt;EOMONTH(L18,0),L25+1,"")</f>
        <v/>
      </c>
      <c r="N25" s="19" t="str">
        <f>IF(M25&lt;EOMONTH(L18,0),M25+1,"")</f>
        <v/>
      </c>
      <c r="O25" s="19" t="str">
        <f>IF(N25&lt;EOMONTH(L18,0),N25+1,"")</f>
        <v/>
      </c>
      <c r="P25" s="19" t="str">
        <f>IF(O25&lt;EOMONTH(L18,0),O25+1,"")</f>
        <v/>
      </c>
      <c r="Q25" s="19" t="str">
        <f>IF(P25&lt;EOMONTH(L18,0),P25+1,"")</f>
        <v/>
      </c>
      <c r="R25" s="19" t="str">
        <f>IF(Q25&lt;EOMONTH(L18,0),Q25+1,"")</f>
        <v/>
      </c>
      <c r="U25" s="19" t="str">
        <f>IF(AA24&lt;EOMONTH(U18,0),AA24+1,"")</f>
        <v/>
      </c>
      <c r="V25" s="19" t="str">
        <f>IF(U25&lt;EOMONTH(U18,0),U25+1,"")</f>
        <v/>
      </c>
      <c r="W25" s="19" t="str">
        <f>IF(V25&lt;EOMONTH(U18,0),V25+1,"")</f>
        <v/>
      </c>
      <c r="X25" s="19" t="str">
        <f>IF(W25&lt;EOMONTH(U18,0),W25+1,"")</f>
        <v/>
      </c>
      <c r="Y25" s="19" t="str">
        <f>IF(X25&lt;EOMONTH(U18,0),X25+1,"")</f>
        <v/>
      </c>
      <c r="Z25" s="19" t="str">
        <f>IF(Y25&lt;EOMONTH(U18,0),Y25+1,"")</f>
        <v/>
      </c>
      <c r="AA25" s="19" t="str">
        <f>IF(Z25&lt;EOMONTH(U18,0),Z25+1,"")</f>
        <v/>
      </c>
    </row>
    <row r="26" spans="3:41" x14ac:dyDescent="0.25">
      <c r="F26" s="14"/>
    </row>
    <row r="28" spans="3:41" x14ac:dyDescent="0.25">
      <c r="C28" s="8">
        <f>EDATE(DATE(an_ref,1,1),6)</f>
        <v>42917</v>
      </c>
      <c r="D28" s="9"/>
      <c r="E28" s="9"/>
      <c r="F28" s="9"/>
      <c r="G28" s="9"/>
      <c r="H28" s="9"/>
      <c r="I28" s="10"/>
      <c r="L28" s="8">
        <f>EDATE(DATE(an_ref,1,1),7)</f>
        <v>42948</v>
      </c>
      <c r="M28" s="9"/>
      <c r="N28" s="9"/>
      <c r="O28" s="9"/>
      <c r="P28" s="9"/>
      <c r="Q28" s="9"/>
      <c r="R28" s="10"/>
      <c r="U28" s="8">
        <f>EDATE(DATE(an_ref,1,1),8)</f>
        <v>42979</v>
      </c>
      <c r="V28" s="9"/>
      <c r="W28" s="9"/>
      <c r="X28" s="9"/>
      <c r="Y28" s="9"/>
      <c r="Z28" s="9"/>
      <c r="AA28" s="10"/>
    </row>
    <row r="29" spans="3:41" x14ac:dyDescent="0.25">
      <c r="C29" s="13" t="str">
        <f>UPPER(TEXT(C31,"jjj"))</f>
        <v>LUN</v>
      </c>
      <c r="D29" s="13" t="str">
        <f t="shared" ref="D29:I29" si="12">UPPER(TEXT(D31,"jjj"))</f>
        <v>MAR</v>
      </c>
      <c r="E29" s="13" t="str">
        <f t="shared" si="12"/>
        <v>MER</v>
      </c>
      <c r="F29" s="13" t="str">
        <f t="shared" si="12"/>
        <v>JEU</v>
      </c>
      <c r="G29" s="13" t="str">
        <f t="shared" si="12"/>
        <v>VEN</v>
      </c>
      <c r="H29" s="13" t="str">
        <f t="shared" si="12"/>
        <v>SAM</v>
      </c>
      <c r="I29" s="13" t="str">
        <f t="shared" si="12"/>
        <v>DIM</v>
      </c>
      <c r="L29" s="13" t="str">
        <f>UPPER(TEXT(L31,"jjj"))</f>
        <v>LUN</v>
      </c>
      <c r="M29" s="13" t="str">
        <f t="shared" ref="M29:R29" si="13">UPPER(TEXT(M31,"jjj"))</f>
        <v>MAR</v>
      </c>
      <c r="N29" s="13" t="str">
        <f t="shared" si="13"/>
        <v>MER</v>
      </c>
      <c r="O29" s="13" t="str">
        <f t="shared" si="13"/>
        <v>JEU</v>
      </c>
      <c r="P29" s="13" t="str">
        <f t="shared" si="13"/>
        <v>VEN</v>
      </c>
      <c r="Q29" s="13" t="str">
        <f t="shared" si="13"/>
        <v>SAM</v>
      </c>
      <c r="R29" s="13" t="str">
        <f t="shared" si="13"/>
        <v>DIM</v>
      </c>
      <c r="U29" s="13" t="str">
        <f>UPPER(TEXT(U31,"jjj"))</f>
        <v>LUN</v>
      </c>
      <c r="V29" s="13" t="str">
        <f t="shared" ref="V29:AA29" si="14">UPPER(TEXT(V31,"jjj"))</f>
        <v>MAR</v>
      </c>
      <c r="W29" s="13" t="str">
        <f t="shared" si="14"/>
        <v>MER</v>
      </c>
      <c r="X29" s="13" t="str">
        <f t="shared" si="14"/>
        <v>JEU</v>
      </c>
      <c r="Y29" s="13" t="str">
        <f t="shared" si="14"/>
        <v>VEN</v>
      </c>
      <c r="Z29" s="13" t="str">
        <f t="shared" si="14"/>
        <v>SAM</v>
      </c>
      <c r="AA29" s="13" t="str">
        <f t="shared" si="14"/>
        <v>DIM</v>
      </c>
    </row>
    <row r="30" spans="3:41" x14ac:dyDescent="0.25">
      <c r="C30" s="17" t="str">
        <f>IF(WEEKDAY(C28)=2,C28,"")</f>
        <v/>
      </c>
      <c r="D30" s="17" t="str">
        <f>IF(C30&lt;&gt;"",C30+1,IF(WEEKDAY(C28)=3,C28,""))</f>
        <v/>
      </c>
      <c r="E30" s="17" t="str">
        <f>IF(D30&lt;&gt;"",D30+1,IF(WEEKDAY(C28)=4,C28,""))</f>
        <v/>
      </c>
      <c r="F30" s="17" t="str">
        <f>IF(E30&lt;&gt;"",E30+1,IF(WEEKDAY(C28)=5,C28,""))</f>
        <v/>
      </c>
      <c r="G30" s="17" t="str">
        <f>IF(F30&lt;&gt;"",F30+1,IF(WEEKDAY(C28)=6,C28,""))</f>
        <v/>
      </c>
      <c r="H30" s="18">
        <f>IF(G30&lt;&gt;"",G30+1,IF(WEEKDAY(C28)=7,C28,""))</f>
        <v>42917</v>
      </c>
      <c r="I30" s="18">
        <f>IF(H30&lt;&gt;"",H30+1,IF(WEEKDAY(C28)=1,C28,""))</f>
        <v>42918</v>
      </c>
      <c r="L30" s="17" t="str">
        <f>IF(WEEKDAY(L28)=2,L28,"")</f>
        <v/>
      </c>
      <c r="M30" s="18">
        <f>IF(L30&lt;&gt;"",L30+1,IF(WEEKDAY(L28)=3,L28,""))</f>
        <v>42948</v>
      </c>
      <c r="N30" s="18">
        <f>IF(M30&lt;&gt;"",M30+1,IF(WEEKDAY(L28)=4,L28,""))</f>
        <v>42949</v>
      </c>
      <c r="O30" s="18">
        <f>IF(N30&lt;&gt;"",N30+1,IF(WEEKDAY(L28)=5,L28,""))</f>
        <v>42950</v>
      </c>
      <c r="P30" s="18">
        <f>IF(O30&lt;&gt;"",O30+1,IF(WEEKDAY(L28)=6,L28,""))</f>
        <v>42951</v>
      </c>
      <c r="Q30" s="18">
        <f>IF(P30&lt;&gt;"",P30+1,IF(WEEKDAY(L28)=7,L28,""))</f>
        <v>42952</v>
      </c>
      <c r="R30" s="18">
        <f>IF(Q30&lt;&gt;"",Q30+1,IF(WEEKDAY(L28)=1,L28,""))</f>
        <v>42953</v>
      </c>
      <c r="U30" s="19" t="str">
        <f>IF(WEEKDAY(U28)=2,U28,"")</f>
        <v/>
      </c>
      <c r="V30" s="17" t="str">
        <f>IF(U30&lt;&gt;"",U30+1,IF(WEEKDAY(U28)=3,U28,""))</f>
        <v/>
      </c>
      <c r="W30" s="17" t="str">
        <f>IF(V30&lt;&gt;"",V30+1,IF(WEEKDAY(U28)=4,U28,""))</f>
        <v/>
      </c>
      <c r="X30" s="17" t="str">
        <f>IF(W30&lt;&gt;"",W30+1,IF(WEEKDAY(U28)=5,U28,""))</f>
        <v/>
      </c>
      <c r="Y30" s="18">
        <f>IF(X30&lt;&gt;"",X30+1,IF(WEEKDAY(U28)=6,U28,""))</f>
        <v>42979</v>
      </c>
      <c r="Z30" s="18">
        <f>IF(Y30&lt;&gt;"",Y30+1,IF(WEEKDAY(U28)=7,U28,""))</f>
        <v>42980</v>
      </c>
      <c r="AA30" s="18">
        <f>IF(Z30&lt;&gt;"",Z30+1,IF(WEEKDAY(U28)=1,U28,""))</f>
        <v>42981</v>
      </c>
      <c r="AF30" s="16"/>
    </row>
    <row r="31" spans="3:41" x14ac:dyDescent="0.25">
      <c r="C31" s="18">
        <f>I30+1</f>
        <v>42919</v>
      </c>
      <c r="D31" s="18">
        <f t="shared" ref="D31:I33" si="15">C31+1</f>
        <v>42920</v>
      </c>
      <c r="E31" s="18">
        <f t="shared" si="15"/>
        <v>42921</v>
      </c>
      <c r="F31" s="18">
        <f t="shared" si="15"/>
        <v>42922</v>
      </c>
      <c r="G31" s="18">
        <f t="shared" si="15"/>
        <v>42923</v>
      </c>
      <c r="H31" s="18">
        <f t="shared" si="15"/>
        <v>42924</v>
      </c>
      <c r="I31" s="18">
        <f t="shared" si="15"/>
        <v>42925</v>
      </c>
      <c r="L31" s="18">
        <f>R30+1</f>
        <v>42954</v>
      </c>
      <c r="M31" s="18">
        <f t="shared" ref="M31:R33" si="16">L31+1</f>
        <v>42955</v>
      </c>
      <c r="N31" s="18">
        <f t="shared" si="16"/>
        <v>42956</v>
      </c>
      <c r="O31" s="18">
        <f t="shared" si="16"/>
        <v>42957</v>
      </c>
      <c r="P31" s="18">
        <f t="shared" si="16"/>
        <v>42958</v>
      </c>
      <c r="Q31" s="18">
        <f t="shared" si="16"/>
        <v>42959</v>
      </c>
      <c r="R31" s="18">
        <f t="shared" si="16"/>
        <v>42960</v>
      </c>
      <c r="U31" s="18">
        <f>AA30+1</f>
        <v>42982</v>
      </c>
      <c r="V31" s="18">
        <f t="shared" ref="V31:AA33" si="17">U31+1</f>
        <v>42983</v>
      </c>
      <c r="W31" s="18">
        <f t="shared" si="17"/>
        <v>42984</v>
      </c>
      <c r="X31" s="18">
        <f t="shared" si="17"/>
        <v>42985</v>
      </c>
      <c r="Y31" s="18">
        <f t="shared" si="17"/>
        <v>42986</v>
      </c>
      <c r="Z31" s="18">
        <f t="shared" si="17"/>
        <v>42987</v>
      </c>
      <c r="AA31" s="18">
        <f t="shared" si="17"/>
        <v>42988</v>
      </c>
    </row>
    <row r="32" spans="3:41" x14ac:dyDescent="0.25">
      <c r="C32" s="18">
        <f>I31+1</f>
        <v>42926</v>
      </c>
      <c r="D32" s="18">
        <f t="shared" si="15"/>
        <v>42927</v>
      </c>
      <c r="E32" s="18">
        <f t="shared" si="15"/>
        <v>42928</v>
      </c>
      <c r="F32" s="18">
        <f t="shared" si="15"/>
        <v>42929</v>
      </c>
      <c r="G32" s="18">
        <f t="shared" si="15"/>
        <v>42930</v>
      </c>
      <c r="H32" s="18">
        <f t="shared" si="15"/>
        <v>42931</v>
      </c>
      <c r="I32" s="18">
        <f t="shared" si="15"/>
        <v>42932</v>
      </c>
      <c r="L32" s="18">
        <f>R31+1</f>
        <v>42961</v>
      </c>
      <c r="M32" s="18">
        <f t="shared" si="16"/>
        <v>42962</v>
      </c>
      <c r="N32" s="18">
        <f t="shared" si="16"/>
        <v>42963</v>
      </c>
      <c r="O32" s="18">
        <f t="shared" si="16"/>
        <v>42964</v>
      </c>
      <c r="P32" s="18">
        <f t="shared" si="16"/>
        <v>42965</v>
      </c>
      <c r="Q32" s="18">
        <f t="shared" si="16"/>
        <v>42966</v>
      </c>
      <c r="R32" s="18">
        <f t="shared" si="16"/>
        <v>42967</v>
      </c>
      <c r="U32" s="18">
        <f>AA31+1</f>
        <v>42989</v>
      </c>
      <c r="V32" s="18">
        <f t="shared" si="17"/>
        <v>42990</v>
      </c>
      <c r="W32" s="18">
        <f t="shared" si="17"/>
        <v>42991</v>
      </c>
      <c r="X32" s="18">
        <f t="shared" si="17"/>
        <v>42992</v>
      </c>
      <c r="Y32" s="18">
        <f t="shared" si="17"/>
        <v>42993</v>
      </c>
      <c r="Z32" s="18">
        <f t="shared" si="17"/>
        <v>42994</v>
      </c>
      <c r="AA32" s="18">
        <f t="shared" si="17"/>
        <v>42995</v>
      </c>
    </row>
    <row r="33" spans="3:27" x14ac:dyDescent="0.25">
      <c r="C33" s="18">
        <f>I32+1</f>
        <v>42933</v>
      </c>
      <c r="D33" s="18">
        <f t="shared" si="15"/>
        <v>42934</v>
      </c>
      <c r="E33" s="18">
        <f t="shared" si="15"/>
        <v>42935</v>
      </c>
      <c r="F33" s="18">
        <f t="shared" si="15"/>
        <v>42936</v>
      </c>
      <c r="G33" s="18">
        <f t="shared" si="15"/>
        <v>42937</v>
      </c>
      <c r="H33" s="18">
        <f t="shared" si="15"/>
        <v>42938</v>
      </c>
      <c r="I33" s="18">
        <f t="shared" si="15"/>
        <v>42939</v>
      </c>
      <c r="L33" s="18">
        <f>R32+1</f>
        <v>42968</v>
      </c>
      <c r="M33" s="18">
        <f t="shared" si="16"/>
        <v>42969</v>
      </c>
      <c r="N33" s="18">
        <f t="shared" si="16"/>
        <v>42970</v>
      </c>
      <c r="O33" s="18">
        <f t="shared" si="16"/>
        <v>42971</v>
      </c>
      <c r="P33" s="18">
        <f t="shared" si="16"/>
        <v>42972</v>
      </c>
      <c r="Q33" s="18">
        <f t="shared" si="16"/>
        <v>42973</v>
      </c>
      <c r="R33" s="18">
        <f t="shared" si="16"/>
        <v>42974</v>
      </c>
      <c r="U33" s="18">
        <f>AA32+1</f>
        <v>42996</v>
      </c>
      <c r="V33" s="18">
        <f t="shared" si="17"/>
        <v>42997</v>
      </c>
      <c r="W33" s="18">
        <f t="shared" si="17"/>
        <v>42998</v>
      </c>
      <c r="X33" s="18">
        <f t="shared" si="17"/>
        <v>42999</v>
      </c>
      <c r="Y33" s="18">
        <f t="shared" si="17"/>
        <v>43000</v>
      </c>
      <c r="Z33" s="18">
        <f t="shared" si="17"/>
        <v>43001</v>
      </c>
      <c r="AA33" s="18">
        <f t="shared" si="17"/>
        <v>43002</v>
      </c>
    </row>
    <row r="34" spans="3:27" x14ac:dyDescent="0.25">
      <c r="C34" s="18">
        <f>IF(I33&lt;EOMONTH(C28,0),I33+1,"")</f>
        <v>42940</v>
      </c>
      <c r="D34" s="18">
        <f>IF(C34&lt;EOMONTH(C28,0),C34+1,"")</f>
        <v>42941</v>
      </c>
      <c r="E34" s="18">
        <f>IF(D34&lt;EOMONTH(C28,0),D34+1,"")</f>
        <v>42942</v>
      </c>
      <c r="F34" s="18">
        <f>IF(E34&lt;EOMONTH(C28,0),E34+1,"")</f>
        <v>42943</v>
      </c>
      <c r="G34" s="18">
        <f>IF(F34&lt;EOMONTH(C28,0),F34+1,"")</f>
        <v>42944</v>
      </c>
      <c r="H34" s="18">
        <f>IF(G34&lt;EOMONTH(C28,0),G34+1,"")</f>
        <v>42945</v>
      </c>
      <c r="I34" s="18">
        <f>IF(H34&lt;EOMONTH(C28,0),H34+1,"")</f>
        <v>42946</v>
      </c>
      <c r="L34" s="18">
        <f>IF(R33&lt;EOMONTH(L28,0),R33+1,"")</f>
        <v>42975</v>
      </c>
      <c r="M34" s="18">
        <f>IF(L34&lt;EOMONTH(L28,0),L34+1,"")</f>
        <v>42976</v>
      </c>
      <c r="N34" s="18">
        <f>IF(M34&lt;EOMONTH(L28,0),M34+1,"")</f>
        <v>42977</v>
      </c>
      <c r="O34" s="18">
        <f>IF(N34&lt;EOMONTH(L28,0),N34+1,"")</f>
        <v>42978</v>
      </c>
      <c r="P34" s="17" t="str">
        <f>IF(O34&lt;EOMONTH(L28,0),O34+1,"")</f>
        <v/>
      </c>
      <c r="Q34" s="17" t="str">
        <f>IF(P34&lt;EOMONTH(L28,0),P34+1,"")</f>
        <v/>
      </c>
      <c r="R34" s="17" t="str">
        <f>IF(Q34&lt;EOMONTH(L28,0),Q34+1,"")</f>
        <v/>
      </c>
      <c r="U34" s="18">
        <f>IF(AA33&lt;EOMONTH(U28,0),AA33+1,"")</f>
        <v>43003</v>
      </c>
      <c r="V34" s="18">
        <f>IF(U34&lt;EOMONTH(U28,0),U34+1,"")</f>
        <v>43004</v>
      </c>
      <c r="W34" s="18">
        <f>IF(V34&lt;EOMONTH(U28,0),V34+1,"")</f>
        <v>43005</v>
      </c>
      <c r="X34" s="18">
        <f>IF(W34&lt;EOMONTH(U28,0),W34+1,"")</f>
        <v>43006</v>
      </c>
      <c r="Y34" s="18">
        <f>IF(X34&lt;EOMONTH(U28,0),X34+1,"")</f>
        <v>43007</v>
      </c>
      <c r="Z34" s="18">
        <f>IF(Y34&lt;EOMONTH(U28,0),Y34+1,"")</f>
        <v>43008</v>
      </c>
      <c r="AA34" s="17" t="str">
        <f>IF(Z34&lt;EOMONTH(U28,0),Z34+1,"")</f>
        <v/>
      </c>
    </row>
    <row r="35" spans="3:27" x14ac:dyDescent="0.25">
      <c r="C35" s="18">
        <f>IF(I34&lt;EOMONTH(C28,0),I34+1,"")</f>
        <v>42947</v>
      </c>
      <c r="D35" s="17" t="str">
        <f>IF(C35&lt;EOMONTH(C28,0),C35+1,"")</f>
        <v/>
      </c>
      <c r="E35" s="19" t="str">
        <f>IF(D35&lt;EOMONTH(C28,0),D35+1,"")</f>
        <v/>
      </c>
      <c r="F35" s="19" t="str">
        <f>IF(E35&lt;EOMONTH(C28,0),E35+1,"")</f>
        <v/>
      </c>
      <c r="G35" s="19" t="str">
        <f>IF(F35&lt;EOMONTH(C28,0),F35+1,"")</f>
        <v/>
      </c>
      <c r="H35" s="19" t="str">
        <f>IF(G35&lt;EOMONTH(C28,0),G35+1,"")</f>
        <v/>
      </c>
      <c r="I35" s="19" t="str">
        <f>IF(H35&lt;EOMONTH(C28,0),H35+1,"")</f>
        <v/>
      </c>
      <c r="L35" s="17" t="str">
        <f>IF(R34&lt;EOMONTH(L28,0),R34+1,"")</f>
        <v/>
      </c>
      <c r="M35" s="17" t="str">
        <f>IF(L35&lt;EOMONTH(L28,0),L35+1,"")</f>
        <v/>
      </c>
      <c r="N35" s="19" t="str">
        <f>IF(M35&lt;EOMONTH(L28,0),M35+1,"")</f>
        <v/>
      </c>
      <c r="O35" s="19" t="str">
        <f>IF(N35&lt;EOMONTH(L28,0),N35+1,"")</f>
        <v/>
      </c>
      <c r="P35" s="19" t="str">
        <f>IF(O35&lt;EOMONTH(L28,0),O35+1,"")</f>
        <v/>
      </c>
      <c r="Q35" s="19" t="str">
        <f>IF(P35&lt;EOMONTH(L28,0),P35+1,"")</f>
        <v/>
      </c>
      <c r="R35" s="19" t="str">
        <f>IF(Q35&lt;EOMONTH(L28,0),Q35+1,"")</f>
        <v/>
      </c>
      <c r="U35" s="17" t="str">
        <f>IF(AA34&lt;EOMONTH(U28,0),AA34+1,"")</f>
        <v/>
      </c>
      <c r="V35" s="19" t="str">
        <f>IF(U35&lt;EOMONTH(U28,0),U35+1,"")</f>
        <v/>
      </c>
      <c r="W35" s="19" t="str">
        <f>IF(V35&lt;EOMONTH(U28,0),V35+1,"")</f>
        <v/>
      </c>
      <c r="X35" s="19" t="str">
        <f>IF(W35&lt;EOMONTH(U28,0),W35+1,"")</f>
        <v/>
      </c>
      <c r="Y35" s="19" t="str">
        <f>IF(X35&lt;EOMONTH(U28,0),X35+1,"")</f>
        <v/>
      </c>
      <c r="Z35" s="19" t="str">
        <f>IF(Y35&lt;EOMONTH(U28,0),Y35+1,"")</f>
        <v/>
      </c>
      <c r="AA35" s="19" t="str">
        <f>IF(Z35&lt;EOMONTH(U28,0),Z35+1,"")</f>
        <v/>
      </c>
    </row>
    <row r="38" spans="3:27" x14ac:dyDescent="0.25">
      <c r="C38" s="8">
        <f>EDATE(DATE(an_ref,1,1),9)</f>
        <v>43009</v>
      </c>
      <c r="D38" s="9"/>
      <c r="E38" s="9"/>
      <c r="F38" s="9"/>
      <c r="G38" s="9"/>
      <c r="H38" s="9"/>
      <c r="I38" s="10"/>
      <c r="L38" s="8">
        <f>EDATE(DATE(an_ref,1,1),10)</f>
        <v>43040</v>
      </c>
      <c r="M38" s="9"/>
      <c r="N38" s="9"/>
      <c r="O38" s="9"/>
      <c r="P38" s="9"/>
      <c r="Q38" s="9"/>
      <c r="R38" s="10"/>
      <c r="U38" s="8">
        <f>EDATE(DATE(an_ref,1,1),11)</f>
        <v>43070</v>
      </c>
      <c r="V38" s="9"/>
      <c r="W38" s="9"/>
      <c r="X38" s="9"/>
      <c r="Y38" s="9"/>
      <c r="Z38" s="9"/>
      <c r="AA38" s="10"/>
    </row>
    <row r="39" spans="3:27" x14ac:dyDescent="0.25">
      <c r="C39" s="6" t="str">
        <f>UPPER(TEXT(C41,"jjj"))</f>
        <v>LUN</v>
      </c>
      <c r="D39" s="6" t="str">
        <f t="shared" ref="D39:I39" si="18">UPPER(TEXT(D41,"jjj"))</f>
        <v>MAR</v>
      </c>
      <c r="E39" s="6" t="str">
        <f t="shared" si="18"/>
        <v>MER</v>
      </c>
      <c r="F39" s="6" t="str">
        <f t="shared" si="18"/>
        <v>JEU</v>
      </c>
      <c r="G39" s="6" t="str">
        <f t="shared" si="18"/>
        <v>VEN</v>
      </c>
      <c r="H39" s="6" t="str">
        <f t="shared" si="18"/>
        <v>SAM</v>
      </c>
      <c r="I39" s="6" t="str">
        <f t="shared" si="18"/>
        <v>DIM</v>
      </c>
      <c r="L39" s="13" t="str">
        <f>UPPER(TEXT(L41,"jjj"))</f>
        <v>LUN</v>
      </c>
      <c r="M39" s="13" t="str">
        <f t="shared" ref="M39:R39" si="19">UPPER(TEXT(M41,"jjj"))</f>
        <v>MAR</v>
      </c>
      <c r="N39" s="13" t="str">
        <f t="shared" si="19"/>
        <v>MER</v>
      </c>
      <c r="O39" s="13" t="str">
        <f t="shared" si="19"/>
        <v>JEU</v>
      </c>
      <c r="P39" s="13" t="str">
        <f t="shared" si="19"/>
        <v>VEN</v>
      </c>
      <c r="Q39" s="13" t="str">
        <f t="shared" si="19"/>
        <v>SAM</v>
      </c>
      <c r="R39" s="13" t="str">
        <f t="shared" si="19"/>
        <v>DIM</v>
      </c>
      <c r="U39" s="13" t="str">
        <f>UPPER(TEXT(U41,"jjj"))</f>
        <v>LUN</v>
      </c>
      <c r="V39" s="13" t="str">
        <f t="shared" ref="V39:AA39" si="20">UPPER(TEXT(V41,"jjj"))</f>
        <v>MAR</v>
      </c>
      <c r="W39" s="13" t="str">
        <f t="shared" si="20"/>
        <v>MER</v>
      </c>
      <c r="X39" s="13" t="str">
        <f t="shared" si="20"/>
        <v>JEU</v>
      </c>
      <c r="Y39" s="13" t="str">
        <f t="shared" si="20"/>
        <v>VEN</v>
      </c>
      <c r="Z39" s="13" t="str">
        <f t="shared" si="20"/>
        <v>SAM</v>
      </c>
      <c r="AA39" s="13" t="str">
        <f t="shared" si="20"/>
        <v>DIM</v>
      </c>
    </row>
    <row r="40" spans="3:27" x14ac:dyDescent="0.25">
      <c r="C40" s="17" t="str">
        <f>IF(WEEKDAY(C38)=2,C38,"")</f>
        <v/>
      </c>
      <c r="D40" s="17" t="str">
        <f>IF(C40&lt;&gt;"",C40+1,IF(WEEKDAY(C38)=3,C38,""))</f>
        <v/>
      </c>
      <c r="E40" s="17" t="str">
        <f>IF(D40&lt;&gt;"",D40+1,IF(WEEKDAY(C38)=4,C38,""))</f>
        <v/>
      </c>
      <c r="F40" s="17" t="str">
        <f>IF(E40&lt;&gt;"",E40+1,IF(WEEKDAY(C38)=5,C38,""))</f>
        <v/>
      </c>
      <c r="G40" s="17" t="str">
        <f>IF(F40&lt;&gt;"",F40+1,IF(WEEKDAY(C38)=6,C38,""))</f>
        <v/>
      </c>
      <c r="H40" s="17" t="str">
        <f>IF(G40&lt;&gt;"",G40+1,IF(WEEKDAY(C38)=7,C38,""))</f>
        <v/>
      </c>
      <c r="I40" s="18">
        <f>IF(H40&lt;&gt;"",H40+1,IF(WEEKDAY(C38)=1,C38,""))</f>
        <v>43009</v>
      </c>
      <c r="L40" s="17" t="str">
        <f>IF(WEEKDAY(L38)=2,L38,"")</f>
        <v/>
      </c>
      <c r="M40" s="17" t="str">
        <f>IF(L40&lt;&gt;"",L40+1,IF(WEEKDAY(L38)=3,L38,""))</f>
        <v/>
      </c>
      <c r="N40" s="18">
        <f>IF(M40&lt;&gt;"",M40+1,IF(WEEKDAY(L38)=4,L38,""))</f>
        <v>43040</v>
      </c>
      <c r="O40" s="18">
        <f>IF(N40&lt;&gt;"",N40+1,IF(WEEKDAY(L38)=5,L38,""))</f>
        <v>43041</v>
      </c>
      <c r="P40" s="18">
        <f>IF(O40&lt;&gt;"",O40+1,IF(WEEKDAY(L38)=6,L38,""))</f>
        <v>43042</v>
      </c>
      <c r="Q40" s="18">
        <f>IF(P40&lt;&gt;"",P40+1,IF(WEEKDAY(L38)=7,L38,""))</f>
        <v>43043</v>
      </c>
      <c r="R40" s="18">
        <f>IF(Q40&lt;&gt;"",Q40+1,IF(WEEKDAY(L38)=1,L38,""))</f>
        <v>43044</v>
      </c>
      <c r="U40" s="19" t="str">
        <f>IF(WEEKDAY(U38)=2,U38,"")</f>
        <v/>
      </c>
      <c r="V40" s="17" t="str">
        <f>IF(U40&lt;&gt;"",U40+1,IF(WEEKDAY(U38)=3,U38,""))</f>
        <v/>
      </c>
      <c r="W40" s="17" t="str">
        <f>IF(V40&lt;&gt;"",V40+1,IF(WEEKDAY(U38)=4,U38,""))</f>
        <v/>
      </c>
      <c r="X40" s="17" t="str">
        <f>IF(W40&lt;&gt;"",W40+1,IF(WEEKDAY(U38)=5,U38,""))</f>
        <v/>
      </c>
      <c r="Y40" s="18">
        <f>IF(X40&lt;&gt;"",X40+1,IF(WEEKDAY(U38)=6,U38,""))</f>
        <v>43070</v>
      </c>
      <c r="Z40" s="18">
        <f>IF(Y40&lt;&gt;"",Y40+1,IF(WEEKDAY(U38)=7,U38,""))</f>
        <v>43071</v>
      </c>
      <c r="AA40" s="18">
        <f>IF(Z40&lt;&gt;"",Z40+1,IF(WEEKDAY(U38)=1,U38,""))</f>
        <v>43072</v>
      </c>
    </row>
    <row r="41" spans="3:27" x14ac:dyDescent="0.25">
      <c r="C41" s="18">
        <f>I40+1</f>
        <v>43010</v>
      </c>
      <c r="D41" s="18">
        <f t="shared" ref="D41:I43" si="21">C41+1</f>
        <v>43011</v>
      </c>
      <c r="E41" s="18">
        <f t="shared" si="21"/>
        <v>43012</v>
      </c>
      <c r="F41" s="18">
        <f t="shared" si="21"/>
        <v>43013</v>
      </c>
      <c r="G41" s="18">
        <f t="shared" si="21"/>
        <v>43014</v>
      </c>
      <c r="H41" s="18">
        <f t="shared" si="21"/>
        <v>43015</v>
      </c>
      <c r="I41" s="18">
        <f t="shared" si="21"/>
        <v>43016</v>
      </c>
      <c r="L41" s="18">
        <f>R40+1</f>
        <v>43045</v>
      </c>
      <c r="M41" s="18">
        <f t="shared" ref="M41:R43" si="22">L41+1</f>
        <v>43046</v>
      </c>
      <c r="N41" s="18">
        <f t="shared" si="22"/>
        <v>43047</v>
      </c>
      <c r="O41" s="18">
        <f t="shared" si="22"/>
        <v>43048</v>
      </c>
      <c r="P41" s="18">
        <f t="shared" si="22"/>
        <v>43049</v>
      </c>
      <c r="Q41" s="18">
        <f t="shared" si="22"/>
        <v>43050</v>
      </c>
      <c r="R41" s="18">
        <f t="shared" si="22"/>
        <v>43051</v>
      </c>
      <c r="U41" s="18">
        <f>AA40+1</f>
        <v>43073</v>
      </c>
      <c r="V41" s="18">
        <f t="shared" ref="V41:AA43" si="23">U41+1</f>
        <v>43074</v>
      </c>
      <c r="W41" s="18">
        <f t="shared" si="23"/>
        <v>43075</v>
      </c>
      <c r="X41" s="18">
        <f t="shared" si="23"/>
        <v>43076</v>
      </c>
      <c r="Y41" s="18">
        <f t="shared" si="23"/>
        <v>43077</v>
      </c>
      <c r="Z41" s="18">
        <f t="shared" si="23"/>
        <v>43078</v>
      </c>
      <c r="AA41" s="18">
        <f t="shared" si="23"/>
        <v>43079</v>
      </c>
    </row>
    <row r="42" spans="3:27" x14ac:dyDescent="0.25">
      <c r="C42" s="18">
        <f>I41+1</f>
        <v>43017</v>
      </c>
      <c r="D42" s="18">
        <f t="shared" si="21"/>
        <v>43018</v>
      </c>
      <c r="E42" s="18">
        <f t="shared" si="21"/>
        <v>43019</v>
      </c>
      <c r="F42" s="18">
        <f t="shared" si="21"/>
        <v>43020</v>
      </c>
      <c r="G42" s="18">
        <f t="shared" si="21"/>
        <v>43021</v>
      </c>
      <c r="H42" s="18">
        <f t="shared" si="21"/>
        <v>43022</v>
      </c>
      <c r="I42" s="18">
        <f t="shared" si="21"/>
        <v>43023</v>
      </c>
      <c r="L42" s="18">
        <f>R41+1</f>
        <v>43052</v>
      </c>
      <c r="M42" s="18">
        <f t="shared" si="22"/>
        <v>43053</v>
      </c>
      <c r="N42" s="18">
        <f t="shared" si="22"/>
        <v>43054</v>
      </c>
      <c r="O42" s="18">
        <f t="shared" si="22"/>
        <v>43055</v>
      </c>
      <c r="P42" s="18">
        <f t="shared" si="22"/>
        <v>43056</v>
      </c>
      <c r="Q42" s="18">
        <f t="shared" si="22"/>
        <v>43057</v>
      </c>
      <c r="R42" s="18">
        <f t="shared" si="22"/>
        <v>43058</v>
      </c>
      <c r="U42" s="18">
        <f>AA41+1</f>
        <v>43080</v>
      </c>
      <c r="V42" s="18">
        <f t="shared" si="23"/>
        <v>43081</v>
      </c>
      <c r="W42" s="18">
        <f t="shared" si="23"/>
        <v>43082</v>
      </c>
      <c r="X42" s="18">
        <f t="shared" si="23"/>
        <v>43083</v>
      </c>
      <c r="Y42" s="18">
        <f t="shared" si="23"/>
        <v>43084</v>
      </c>
      <c r="Z42" s="18">
        <f t="shared" si="23"/>
        <v>43085</v>
      </c>
      <c r="AA42" s="18">
        <f t="shared" si="23"/>
        <v>43086</v>
      </c>
    </row>
    <row r="43" spans="3:27" x14ac:dyDescent="0.25">
      <c r="C43" s="18">
        <f>I42+1</f>
        <v>43024</v>
      </c>
      <c r="D43" s="18">
        <f t="shared" si="21"/>
        <v>43025</v>
      </c>
      <c r="E43" s="18">
        <f t="shared" si="21"/>
        <v>43026</v>
      </c>
      <c r="F43" s="18">
        <f t="shared" si="21"/>
        <v>43027</v>
      </c>
      <c r="G43" s="18">
        <f t="shared" si="21"/>
        <v>43028</v>
      </c>
      <c r="H43" s="18">
        <f t="shared" si="21"/>
        <v>43029</v>
      </c>
      <c r="I43" s="18">
        <f t="shared" si="21"/>
        <v>43030</v>
      </c>
      <c r="L43" s="18">
        <f>R42+1</f>
        <v>43059</v>
      </c>
      <c r="M43" s="18">
        <f t="shared" si="22"/>
        <v>43060</v>
      </c>
      <c r="N43" s="18">
        <f t="shared" si="22"/>
        <v>43061</v>
      </c>
      <c r="O43" s="18">
        <f t="shared" si="22"/>
        <v>43062</v>
      </c>
      <c r="P43" s="18">
        <f t="shared" si="22"/>
        <v>43063</v>
      </c>
      <c r="Q43" s="18">
        <f t="shared" si="22"/>
        <v>43064</v>
      </c>
      <c r="R43" s="18">
        <f t="shared" si="22"/>
        <v>43065</v>
      </c>
      <c r="U43" s="18">
        <f>AA42+1</f>
        <v>43087</v>
      </c>
      <c r="V43" s="18">
        <f t="shared" si="23"/>
        <v>43088</v>
      </c>
      <c r="W43" s="18">
        <f t="shared" si="23"/>
        <v>43089</v>
      </c>
      <c r="X43" s="18">
        <f t="shared" si="23"/>
        <v>43090</v>
      </c>
      <c r="Y43" s="18">
        <f t="shared" si="23"/>
        <v>43091</v>
      </c>
      <c r="Z43" s="18">
        <f t="shared" si="23"/>
        <v>43092</v>
      </c>
      <c r="AA43" s="18">
        <f t="shared" si="23"/>
        <v>43093</v>
      </c>
    </row>
    <row r="44" spans="3:27" x14ac:dyDescent="0.25">
      <c r="C44" s="18">
        <f>IF(I43&lt;EOMONTH(C38,0),I43+1,"")</f>
        <v>43031</v>
      </c>
      <c r="D44" s="18">
        <f>IF(C44&lt;EOMONTH(C38,0),C44+1,"")</f>
        <v>43032</v>
      </c>
      <c r="E44" s="18">
        <f>IF(D44&lt;EOMONTH(C38,0),D44+1,"")</f>
        <v>43033</v>
      </c>
      <c r="F44" s="18">
        <f>IF(E44&lt;EOMONTH(C38,0),E44+1,"")</f>
        <v>43034</v>
      </c>
      <c r="G44" s="18">
        <f>IF(F44&lt;EOMONTH(C38,0),F44+1,"")</f>
        <v>43035</v>
      </c>
      <c r="H44" s="18">
        <f>IF(G44&lt;EOMONTH(C38,0),G44+1,"")</f>
        <v>43036</v>
      </c>
      <c r="I44" s="18">
        <f>IF(H44&lt;EOMONTH(C38,0),H44+1,"")</f>
        <v>43037</v>
      </c>
      <c r="L44" s="18">
        <f>IF(R43&lt;EOMONTH(L38,0),R43+1,"")</f>
        <v>43066</v>
      </c>
      <c r="M44" s="18">
        <f>IF(L44&lt;EOMONTH(L38,0),L44+1,"")</f>
        <v>43067</v>
      </c>
      <c r="N44" s="18">
        <f>IF(M44&lt;EOMONTH(L38,0),M44+1,"")</f>
        <v>43068</v>
      </c>
      <c r="O44" s="18">
        <f>IF(N44&lt;EOMONTH(L38,0),N44+1,"")</f>
        <v>43069</v>
      </c>
      <c r="P44" s="17" t="str">
        <f>IF(O44&lt;EOMONTH(L38,0),O44+1,"")</f>
        <v/>
      </c>
      <c r="Q44" s="17" t="str">
        <f>IF(P44&lt;EOMONTH(L38,0),P44+1,"")</f>
        <v/>
      </c>
      <c r="R44" s="17" t="str">
        <f>IF(Q44&lt;EOMONTH(L38,0),Q44+1,"")</f>
        <v/>
      </c>
      <c r="U44" s="18">
        <f>IF(AA43&lt;EOMONTH(U38,0),AA43+1,"")</f>
        <v>43094</v>
      </c>
      <c r="V44" s="18">
        <f>IF(U44&lt;EOMONTH(U38,0),U44+1,"")</f>
        <v>43095</v>
      </c>
      <c r="W44" s="18">
        <f>IF(V44&lt;EOMONTH(U38,0),V44+1,"")</f>
        <v>43096</v>
      </c>
      <c r="X44" s="18">
        <f>IF(W44&lt;EOMONTH(U38,0),W44+1,"")</f>
        <v>43097</v>
      </c>
      <c r="Y44" s="18">
        <f>IF(X44&lt;EOMONTH(U38,0),X44+1,"")</f>
        <v>43098</v>
      </c>
      <c r="Z44" s="18">
        <f>IF(Y44&lt;EOMONTH(U38,0),Y44+1,"")</f>
        <v>43099</v>
      </c>
      <c r="AA44" s="18">
        <f>IF(Z44&lt;EOMONTH(U38,0),Z44+1,"")</f>
        <v>43100</v>
      </c>
    </row>
    <row r="45" spans="3:27" x14ac:dyDescent="0.25">
      <c r="C45" s="18">
        <f>IF(I44&lt;EOMONTH(C38,0),I44+1,"")</f>
        <v>43038</v>
      </c>
      <c r="D45" s="18">
        <f>IF(C45&lt;EOMONTH(C38,0),C45+1,"")</f>
        <v>43039</v>
      </c>
      <c r="E45" s="19" t="str">
        <f>IF(D45&lt;EOMONTH(C38,0),D45+1,"")</f>
        <v/>
      </c>
      <c r="F45" s="19" t="str">
        <f>IF(E45&lt;EOMONTH(C38,0),E45+1,"")</f>
        <v/>
      </c>
      <c r="G45" s="19" t="str">
        <f>IF(F45&lt;EOMONTH(C38,0),F45+1,"")</f>
        <v/>
      </c>
      <c r="H45" s="19" t="str">
        <f>IF(G45&lt;EOMONTH(C38,0),G45+1,"")</f>
        <v/>
      </c>
      <c r="I45" s="19" t="str">
        <f>IF(H45&lt;EOMONTH(C38,0),H45+1,"")</f>
        <v/>
      </c>
      <c r="L45" s="17" t="str">
        <f>IF(R44&lt;EOMONTH(L38,0),R44+1,"")</f>
        <v/>
      </c>
      <c r="M45" s="19" t="str">
        <f>IF(L45&lt;EOMONTH(L38,0),L45+1,"")</f>
        <v/>
      </c>
      <c r="N45" s="19" t="str">
        <f>IF(M45&lt;EOMONTH(L38,0),M45+1,"")</f>
        <v/>
      </c>
      <c r="O45" s="19" t="str">
        <f>IF(N45&lt;EOMONTH(L38,0),N45+1,"")</f>
        <v/>
      </c>
      <c r="P45" s="19" t="str">
        <f>IF(O45&lt;EOMONTH(L38,0),O45+1,"")</f>
        <v/>
      </c>
      <c r="Q45" s="19" t="str">
        <f>IF(P45&lt;EOMONTH(L38,0),P45+1,"")</f>
        <v/>
      </c>
      <c r="R45" s="19" t="str">
        <f>IF(Q45&lt;EOMONTH(L38,0),Q45+1,"")</f>
        <v/>
      </c>
      <c r="U45" s="17" t="str">
        <f>IF(AA44&lt;EOMONTH(U38,0),AA44+1,"")</f>
        <v/>
      </c>
      <c r="V45" s="17" t="str">
        <f>IF(U45&lt;EOMONTH(U38,0),U45+1,"")</f>
        <v/>
      </c>
      <c r="W45" s="19" t="str">
        <f>IF(V45&lt;EOMONTH(U38,0),V45+1,"")</f>
        <v/>
      </c>
      <c r="X45" s="19" t="str">
        <f>IF(W45&lt;EOMONTH(U38,0),W45+1,"")</f>
        <v/>
      </c>
      <c r="Y45" s="19" t="str">
        <f>IF(X45&lt;EOMONTH(U38,0),X45+1,"")</f>
        <v/>
      </c>
      <c r="Z45" s="19" t="str">
        <f>IF(Y45&lt;EOMONTH(U38,0),Y45+1,"")</f>
        <v/>
      </c>
      <c r="AA45" s="19" t="str">
        <f>IF(Z45&lt;EOMONTH(U38,0),Z45+1,"")</f>
        <v/>
      </c>
    </row>
  </sheetData>
  <sheetProtection sheet="1" objects="1" scenarios="1" selectLockedCells="1"/>
  <mergeCells count="14">
    <mergeCell ref="C28:I28"/>
    <mergeCell ref="L28:R28"/>
    <mergeCell ref="U28:AA28"/>
    <mergeCell ref="C38:I38"/>
    <mergeCell ref="L38:R38"/>
    <mergeCell ref="U38:AA38"/>
    <mergeCell ref="B5:AB6"/>
    <mergeCell ref="C8:I8"/>
    <mergeCell ref="L8:R8"/>
    <mergeCell ref="U8:AA8"/>
    <mergeCell ref="C18:I18"/>
    <mergeCell ref="L18:R18"/>
    <mergeCell ref="U18:AA18"/>
    <mergeCell ref="V7:AB7"/>
  </mergeCells>
  <conditionalFormatting sqref="C8:AA44">
    <cfRule type="expression" dxfId="2" priority="2">
      <formula>C8=TODAY()</formula>
    </cfRule>
  </conditionalFormatting>
  <conditionalFormatting sqref="V7:AB7">
    <cfRule type="expression" dxfId="1" priority="1">
      <formula>V7=TODAY()</formula>
    </cfRule>
  </conditionalFormatting>
  <hyperlinks>
    <hyperlink ref="L20" location="'01-05-2017'!A1" display="'01-05-2017'!A1"/>
    <hyperlink ref="N20" location="'03-05-2017'!A1" display="'03-05-2017'!A1"/>
    <hyperlink ref="M20" location="'02-05-2017 '!A1" display="'02-05-2017 '!A1"/>
    <hyperlink ref="O20" location="'04-05-2017'!A1" display="'04-05-2017'!A1"/>
    <hyperlink ref="P20" location="'05-05-2017 '!A1" display="'05-05-2017 '!A1"/>
    <hyperlink ref="Q20" location="'06-05-2017 '!A1" display="'06-05-2017 '!A1"/>
    <hyperlink ref="R20" location="'07-05-2017 '!A1" display="'07-05-2017 '!A1"/>
    <hyperlink ref="L21" location="'08-05-2017 '!A1" display="'08-05-2017 '!A1"/>
    <hyperlink ref="N21" location="'10-05-2017 '!A1" display="'10-05-2017 '!A1"/>
    <hyperlink ref="O21" location="'11-05-2017 '!A1" display="'11-05-2017 '!A1"/>
    <hyperlink ref="P21" location="'12-05-2017 '!A1" display="'12-05-2017 '!A1"/>
    <hyperlink ref="Q21" location="'13-05-2017 '!A1" display="'13-05-2017 '!A1"/>
    <hyperlink ref="R21" location="'14-05-2017 '!A1" display="'14-05-2017 '!A1"/>
    <hyperlink ref="L22" location="'15-05-2017 '!A1" display="'15-05-2017 '!A1"/>
    <hyperlink ref="M22" location="'16-05-2017 '!A1" display="'16-05-2017 '!A1"/>
    <hyperlink ref="N22" location="'17-05-2017 '!A1" display="'17-05-2017 '!A1"/>
    <hyperlink ref="O22" location="'18-05-2017 '!A1" display="'18-05-2017 '!A1"/>
    <hyperlink ref="P22" location="'19-05-2017 '!A1" display="'19-05-2017 '!A1"/>
    <hyperlink ref="Q22" location="'20-05-2017 '!A1" display="'20-05-2017 '!A1"/>
    <hyperlink ref="R22" location="'21-05-2017 '!A1" display="'21-05-2017 '!A1"/>
    <hyperlink ref="L23" location="'22-05-2017 '!A1" display="'22-05-2017 '!A1"/>
    <hyperlink ref="M23" location="'23-05-2017 '!A1" display="'23-05-2017 '!A1"/>
    <hyperlink ref="N23" location="'24-05-2017 '!A1" display="'24-05-2017 '!A1"/>
    <hyperlink ref="O23" location="'25-05-2017 '!A1" display="'25-05-2017 '!A1"/>
    <hyperlink ref="P23" location="'26-05-2017 '!A1" display="'26-05-2017 '!A1"/>
    <hyperlink ref="Q23" location="'27-05-2017 '!A1" display="'27-05-2017 '!A1"/>
    <hyperlink ref="R23" location="'28-05-2017 '!A1" display="'28-05-2017 '!A1"/>
    <hyperlink ref="L24" location="'29-05-2017'!A1" display="'29-05-2017'!A1"/>
    <hyperlink ref="M24" location="'30-05-2017 '!A1" display="'30-05-2017 '!A1"/>
    <hyperlink ref="N24" location="'31-05-2017 '!A1" display="'31-05-2017 '!A1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 macro="[0]!Compteur1_QuandChangement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29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</cols>
  <sheetData>
    <row r="4" spans="1:9" x14ac:dyDescent="0.25">
      <c r="F4" s="3"/>
      <c r="G4" s="3"/>
      <c r="H4" s="3"/>
      <c r="I4" s="3"/>
    </row>
    <row r="5" spans="1:9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9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J6"/>
  <sheetViews>
    <sheetView workbookViewId="0">
      <selection activeCell="F18" sqref="F18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J6"/>
  <sheetViews>
    <sheetView workbookViewId="0">
      <selection activeCell="E21" sqref="E21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J6"/>
  <sheetViews>
    <sheetView workbookViewId="0">
      <selection activeCell="D19" sqref="D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J6"/>
  <sheetViews>
    <sheetView topLeftCell="A2" workbookViewId="0">
      <selection activeCell="E23" sqref="E23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J6"/>
  <sheetViews>
    <sheetView workbookViewId="0">
      <selection activeCell="F19" sqref="F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J6"/>
  <sheetViews>
    <sheetView workbookViewId="0">
      <selection activeCell="F18" sqref="F18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4:J6"/>
  <sheetViews>
    <sheetView workbookViewId="0">
      <selection activeCell="F16" sqref="F16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4:J6"/>
  <sheetViews>
    <sheetView workbookViewId="0">
      <selection activeCell="F12" sqref="F12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:J6"/>
  <sheetViews>
    <sheetView workbookViewId="0">
      <selection activeCell="D19" sqref="D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4:J6"/>
  <sheetViews>
    <sheetView workbookViewId="0">
      <selection activeCell="F18" sqref="F18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4:J6"/>
  <sheetViews>
    <sheetView workbookViewId="0">
      <selection activeCell="F11" sqref="F11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4:J6"/>
  <sheetViews>
    <sheetView workbookViewId="0"/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4:J6"/>
  <sheetViews>
    <sheetView workbookViewId="0">
      <selection activeCell="F16" sqref="F16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4:J6"/>
  <sheetViews>
    <sheetView workbookViewId="0">
      <selection activeCell="F15" sqref="F15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4:J6"/>
  <sheetViews>
    <sheetView workbookViewId="0">
      <selection activeCell="F19" sqref="F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4:J6"/>
  <sheetViews>
    <sheetView workbookViewId="0">
      <selection activeCell="D15" sqref="D15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4:J6"/>
  <sheetViews>
    <sheetView workbookViewId="0">
      <selection activeCell="F20" sqref="F20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4:J6"/>
  <sheetViews>
    <sheetView workbookViewId="0">
      <selection activeCell="F16" sqref="F16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4:J6"/>
  <sheetViews>
    <sheetView workbookViewId="0">
      <selection activeCell="F13" sqref="F13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4:J6"/>
  <sheetViews>
    <sheetView workbookViewId="0">
      <selection activeCell="D16" sqref="D16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4:J6"/>
  <sheetViews>
    <sheetView workbookViewId="0">
      <selection activeCell="E17" sqref="E17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4:J6"/>
  <sheetViews>
    <sheetView workbookViewId="0">
      <selection activeCell="E19" sqref="E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4:J6"/>
  <sheetViews>
    <sheetView workbookViewId="0">
      <selection activeCell="E19" sqref="E19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4:J6"/>
  <sheetViews>
    <sheetView workbookViewId="0">
      <selection activeCell="C17" sqref="C17"/>
    </sheetView>
  </sheetViews>
  <sheetFormatPr baseColWidth="10" defaultRowHeight="15" x14ac:dyDescent="0.25"/>
  <cols>
    <col min="1" max="1" width="16.7109375" customWidth="1"/>
    <col min="2" max="2" width="22.85546875" customWidth="1"/>
    <col min="3" max="3" width="21.85546875" customWidth="1"/>
    <col min="4" max="4" width="19" customWidth="1"/>
    <col min="5" max="5" width="17.5703125" customWidth="1"/>
    <col min="6" max="6" width="21.5703125" customWidth="1"/>
    <col min="7" max="7" width="15.42578125" customWidth="1"/>
    <col min="8" max="8" width="22.42578125" customWidth="1"/>
    <col min="9" max="9" width="21" customWidth="1"/>
    <col min="10" max="10" width="21.42578125" customWidth="1"/>
  </cols>
  <sheetData>
    <row r="4" spans="1:10" x14ac:dyDescent="0.25">
      <c r="F4" s="3"/>
      <c r="G4" s="3"/>
      <c r="H4" s="3"/>
      <c r="I4" s="3"/>
      <c r="J4" s="3"/>
    </row>
    <row r="5" spans="1:10" s="1" customFormat="1" ht="15.75" x14ac:dyDescent="0.25">
      <c r="E5" s="4" t="s">
        <v>9</v>
      </c>
      <c r="F5" s="4"/>
      <c r="G5" s="4" t="s">
        <v>10</v>
      </c>
      <c r="H5" s="4"/>
      <c r="I5" s="4"/>
    </row>
    <row r="6" spans="1:1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</sheetData>
  <mergeCells count="2">
    <mergeCell ref="E5:F5"/>
    <mergeCell ref="G5:I5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Calendrier</vt:lpstr>
      <vt:lpstr>01-05-2017</vt:lpstr>
      <vt:lpstr>02-05-2017 </vt:lpstr>
      <vt:lpstr>03-05-2017</vt:lpstr>
      <vt:lpstr>04-05-2017</vt:lpstr>
      <vt:lpstr>05-05-2017 </vt:lpstr>
      <vt:lpstr>06-05-2017 </vt:lpstr>
      <vt:lpstr>07-05-2017 </vt:lpstr>
      <vt:lpstr>08-05-2017 </vt:lpstr>
      <vt:lpstr>09-05-2017 </vt:lpstr>
      <vt:lpstr>10-05-2017 </vt:lpstr>
      <vt:lpstr>11-05-2017 </vt:lpstr>
      <vt:lpstr>12-05-2017 </vt:lpstr>
      <vt:lpstr>13-05-2017 </vt:lpstr>
      <vt:lpstr>14-05-2017 </vt:lpstr>
      <vt:lpstr>15-05-2017 </vt:lpstr>
      <vt:lpstr>16-05-2017 </vt:lpstr>
      <vt:lpstr>17-05-2017 </vt:lpstr>
      <vt:lpstr>18-05-2017 </vt:lpstr>
      <vt:lpstr>19-05-2017 </vt:lpstr>
      <vt:lpstr>20-05-2017 </vt:lpstr>
      <vt:lpstr>21-05-2017 </vt:lpstr>
      <vt:lpstr>22-05-2017 </vt:lpstr>
      <vt:lpstr>23-05-2017 </vt:lpstr>
      <vt:lpstr>24-05-2017 </vt:lpstr>
      <vt:lpstr>25-05-2017 </vt:lpstr>
      <vt:lpstr>26-05-2017 </vt:lpstr>
      <vt:lpstr>27-05-2017 </vt:lpstr>
      <vt:lpstr>28-05-2017 </vt:lpstr>
      <vt:lpstr>29-05-2017</vt:lpstr>
      <vt:lpstr>30-05-2017 </vt:lpstr>
      <vt:lpstr>31-05-2017 </vt:lpstr>
      <vt:lpstr>Calendrier!an_ref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Michel</cp:lastModifiedBy>
  <dcterms:created xsi:type="dcterms:W3CDTF">2017-04-27T09:12:40Z</dcterms:created>
  <dcterms:modified xsi:type="dcterms:W3CDTF">2017-04-28T04:49:03Z</dcterms:modified>
</cp:coreProperties>
</file>