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05" yWindow="-105" windowWidth="23250" windowHeight="12570"/>
  </bookViews>
  <sheets>
    <sheet name="PROJET 1" sheetId="1" r:id="rId1"/>
    <sheet name="JOURS FERIES" sheetId="2" r:id="rId2"/>
    <sheet name="MODE OPERATOIRE" sheetId="5" r:id="rId3"/>
  </sheets>
  <definedNames>
    <definedName name="_xlnm._FilterDatabase" localSheetId="0" hidden="1">'PROJET 1'!$A$1:$BX$59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3" i="1" l="1"/>
  <c r="W28" i="1"/>
  <c r="F5" i="2"/>
  <c r="F17" i="2"/>
  <c r="F16" i="2"/>
  <c r="F15" i="2"/>
  <c r="F14" i="2"/>
  <c r="F13" i="2"/>
  <c r="F12" i="2"/>
  <c r="F11" i="2"/>
  <c r="F10" i="2"/>
  <c r="F9" i="2"/>
  <c r="F8" i="2"/>
  <c r="F7" i="2"/>
  <c r="F6" i="2"/>
  <c r="C17" i="2"/>
  <c r="C16" i="2"/>
  <c r="C15" i="2"/>
  <c r="C14" i="2"/>
  <c r="C13" i="2"/>
  <c r="C9" i="2"/>
  <c r="C8" i="2"/>
  <c r="C12" i="2"/>
  <c r="C11" i="2"/>
  <c r="C10" i="2"/>
  <c r="C7" i="2"/>
  <c r="C6" i="2"/>
  <c r="C5" i="2"/>
  <c r="O56" i="1"/>
  <c r="O54" i="1"/>
  <c r="O52" i="1"/>
  <c r="O50" i="1"/>
  <c r="O48" i="1"/>
  <c r="O46" i="1"/>
  <c r="O42" i="1"/>
  <c r="O40" i="1"/>
  <c r="O38" i="1"/>
  <c r="O36" i="1"/>
  <c r="O34" i="1"/>
  <c r="Y17" i="1"/>
  <c r="U36" i="1" l="1"/>
  <c r="U34" i="1"/>
  <c r="U32" i="1"/>
  <c r="U58" i="1"/>
  <c r="U56" i="1"/>
  <c r="U54" i="1"/>
  <c r="U52" i="1"/>
  <c r="U50" i="1"/>
  <c r="U48" i="1"/>
  <c r="U46" i="1"/>
  <c r="U44" i="1"/>
  <c r="U42" i="1"/>
  <c r="U40" i="1"/>
  <c r="U38" i="1"/>
  <c r="AG1" i="1" l="1"/>
  <c r="Y25" i="1" l="1"/>
  <c r="Y23" i="1"/>
  <c r="Y11" i="1"/>
  <c r="Y26" i="1"/>
  <c r="Z17" i="1"/>
  <c r="Z11" i="1" s="1"/>
  <c r="Q23" i="1"/>
  <c r="K28" i="1" l="1"/>
  <c r="M28" i="1"/>
  <c r="S28" i="1"/>
  <c r="R28" i="1"/>
  <c r="Q28" i="1"/>
  <c r="D4" i="2"/>
  <c r="A4" i="2"/>
  <c r="Y9" i="1" a="1"/>
  <c r="Y9" i="1" s="1"/>
  <c r="L28" i="1"/>
  <c r="Z23" i="1"/>
  <c r="AA1" i="1" s="1"/>
  <c r="AA17" i="1"/>
  <c r="AB17" i="1" s="1"/>
  <c r="AB11" i="1" s="1"/>
  <c r="AA26" i="1"/>
  <c r="Z25" i="1"/>
  <c r="Z26" i="1"/>
  <c r="O32" i="1" l="1"/>
  <c r="O30" i="1"/>
  <c r="O58" i="1"/>
  <c r="O44" i="1"/>
  <c r="AA11" i="1"/>
  <c r="U30" i="1"/>
  <c r="O28" i="1"/>
  <c r="AA25" i="1"/>
  <c r="AA9" i="1" s="1" a="1"/>
  <c r="AA9" i="1" s="1"/>
  <c r="AA23" i="1"/>
  <c r="Z9" i="1" a="1"/>
  <c r="Z9" i="1" s="1"/>
  <c r="AB25" i="1"/>
  <c r="AC17" i="1"/>
  <c r="AC11" i="1" s="1"/>
  <c r="AB26" i="1"/>
  <c r="AB23" i="1"/>
  <c r="U28" i="1"/>
  <c r="AC23" i="1" l="1"/>
  <c r="AC26" i="1"/>
  <c r="AD17" i="1"/>
  <c r="AC25" i="1"/>
  <c r="AC9" i="1" s="1" a="1"/>
  <c r="AC9" i="1" s="1"/>
  <c r="AB9" i="1" a="1"/>
  <c r="AB9" i="1" s="1"/>
  <c r="AD25" i="1" l="1"/>
  <c r="AD26" i="1"/>
  <c r="AE17" i="1"/>
  <c r="AE11" i="1" s="1"/>
  <c r="AD11" i="1"/>
  <c r="AD23" i="1"/>
  <c r="AE23" i="1" l="1"/>
  <c r="AE26" i="1"/>
  <c r="AE25" i="1"/>
  <c r="AF17" i="1"/>
  <c r="AF11" i="1" s="1"/>
  <c r="AD9" i="1" a="1"/>
  <c r="AD9" i="1" s="1"/>
  <c r="AF23" i="1" l="1"/>
  <c r="AE9" i="1" a="1"/>
  <c r="AE9" i="1" s="1"/>
  <c r="AG17" i="1"/>
  <c r="AF26" i="1"/>
  <c r="AF25" i="1"/>
  <c r="AF9" i="1" l="1" a="1"/>
  <c r="AF9" i="1" s="1"/>
  <c r="AG25" i="1"/>
  <c r="AH17" i="1"/>
  <c r="AH11" i="1" s="1"/>
  <c r="AG26" i="1"/>
  <c r="AG11" i="1"/>
  <c r="AG23" i="1"/>
  <c r="AH26" i="1" l="1"/>
  <c r="AH25" i="1"/>
  <c r="AI17" i="1"/>
  <c r="AI23" i="1" s="1"/>
  <c r="AH23" i="1"/>
  <c r="AG9" i="1" a="1"/>
  <c r="AG9" i="1" s="1"/>
  <c r="AH9" i="1" l="1" a="1"/>
  <c r="AH9" i="1" s="1"/>
  <c r="AJ17" i="1"/>
  <c r="AI26" i="1"/>
  <c r="AI25" i="1"/>
  <c r="AI11" i="1"/>
  <c r="AI9" i="1" l="1" a="1"/>
  <c r="AI9" i="1" s="1"/>
  <c r="AJ25" i="1"/>
  <c r="AJ26" i="1"/>
  <c r="AK17" i="1"/>
  <c r="AK11" i="1" s="1"/>
  <c r="AJ11" i="1"/>
  <c r="AJ23" i="1"/>
  <c r="AK25" i="1" l="1"/>
  <c r="AK26" i="1"/>
  <c r="AL17" i="1"/>
  <c r="AL11" i="1" s="1"/>
  <c r="AK23" i="1"/>
  <c r="AJ9" i="1" a="1"/>
  <c r="AJ9" i="1" s="1"/>
  <c r="AL23" i="1" l="1"/>
  <c r="AL25" i="1"/>
  <c r="AL26" i="1"/>
  <c r="AM17" i="1"/>
  <c r="AK9" i="1" a="1"/>
  <c r="AK9" i="1" s="1"/>
  <c r="AM25" i="1" l="1"/>
  <c r="AN17" i="1"/>
  <c r="AM26" i="1"/>
  <c r="AM23" i="1"/>
  <c r="AM11" i="1"/>
  <c r="AL9" i="1" a="1"/>
  <c r="AL9" i="1" s="1"/>
  <c r="AM9" i="1" l="1" a="1"/>
  <c r="AM9" i="1" s="1"/>
  <c r="AN25" i="1"/>
  <c r="AO17" i="1"/>
  <c r="AO11" i="1" s="1"/>
  <c r="AN26" i="1"/>
  <c r="AN11" i="1"/>
  <c r="AN23" i="1"/>
  <c r="AO23" i="1" l="1"/>
  <c r="AO25" i="1"/>
  <c r="AO26" i="1"/>
  <c r="AP17" i="1"/>
  <c r="AN9" i="1" a="1"/>
  <c r="AN9" i="1" s="1"/>
  <c r="AO9" i="1" l="1" a="1"/>
  <c r="AO9" i="1" s="1"/>
  <c r="AP25" i="1"/>
  <c r="AP26" i="1"/>
  <c r="AQ17" i="1"/>
  <c r="AQ23" i="1" s="1"/>
  <c r="AP23" i="1"/>
  <c r="AP11" i="1"/>
  <c r="AQ11" i="1" l="1"/>
  <c r="AP9" i="1" a="1"/>
  <c r="AP9" i="1" s="1"/>
  <c r="AQ25" i="1"/>
  <c r="AQ26" i="1"/>
  <c r="AR17" i="1"/>
  <c r="AR11" i="1" s="1"/>
  <c r="AQ9" i="1" l="1" a="1"/>
  <c r="AQ9" i="1" s="1"/>
  <c r="AR26" i="1"/>
  <c r="AR25" i="1"/>
  <c r="AS17" i="1"/>
  <c r="AR23" i="1"/>
  <c r="AR9" i="1" l="1" a="1"/>
  <c r="AR9" i="1" s="1"/>
  <c r="AS25" i="1"/>
  <c r="AS26" i="1"/>
  <c r="AT17" i="1"/>
  <c r="AT11" i="1" s="1"/>
  <c r="AS11" i="1"/>
  <c r="AS23" i="1"/>
  <c r="AS9" i="1" l="1" a="1"/>
  <c r="AS9" i="1" s="1"/>
  <c r="AT26" i="1"/>
  <c r="AU17" i="1"/>
  <c r="AU11" i="1" s="1"/>
  <c r="AT25" i="1"/>
  <c r="AT9" i="1" s="1" a="1"/>
  <c r="AT9" i="1" s="1"/>
  <c r="AT23" i="1"/>
  <c r="AU23" i="1" l="1"/>
  <c r="AU25" i="1"/>
  <c r="AU26" i="1"/>
  <c r="AV17" i="1"/>
  <c r="AW17" i="1" l="1"/>
  <c r="AW11" i="1" s="1"/>
  <c r="AV25" i="1"/>
  <c r="AV26" i="1"/>
  <c r="AV11" i="1"/>
  <c r="AV23" i="1"/>
  <c r="AU9" i="1" a="1"/>
  <c r="AU9" i="1" s="1"/>
  <c r="AV9" i="1" l="1" a="1"/>
  <c r="AV9" i="1" s="1"/>
  <c r="AW25" i="1"/>
  <c r="AX17" i="1"/>
  <c r="AW26" i="1"/>
  <c r="AW23" i="1"/>
  <c r="AX25" i="1" l="1"/>
  <c r="AX26" i="1"/>
  <c r="AY17" i="1"/>
  <c r="AX23" i="1"/>
  <c r="AX11" i="1"/>
  <c r="AW9" i="1" a="1"/>
  <c r="AW9" i="1" s="1"/>
  <c r="AX9" i="1" l="1" a="1"/>
  <c r="AX9" i="1" s="1"/>
  <c r="AY26" i="1"/>
  <c r="AZ17" i="1"/>
  <c r="AZ23" i="1" s="1"/>
  <c r="AY25" i="1"/>
  <c r="AY9" i="1" s="1" a="1"/>
  <c r="AY9" i="1" s="1"/>
  <c r="AY23" i="1"/>
  <c r="AY11" i="1"/>
  <c r="BA17" i="1" l="1"/>
  <c r="BA23" i="1" s="1"/>
  <c r="AZ25" i="1"/>
  <c r="AZ26" i="1"/>
  <c r="AZ11" i="1"/>
  <c r="AZ9" i="1" l="1" a="1"/>
  <c r="AZ9" i="1" s="1"/>
  <c r="BA25" i="1"/>
  <c r="BA26" i="1"/>
  <c r="BB17" i="1"/>
  <c r="BA11" i="1"/>
  <c r="BB26" i="1" l="1"/>
  <c r="BC17" i="1"/>
  <c r="BB25" i="1"/>
  <c r="BB11" i="1"/>
  <c r="BB23" i="1"/>
  <c r="BA9" i="1" a="1"/>
  <c r="BA9" i="1" s="1"/>
  <c r="BB9" i="1" l="1" a="1"/>
  <c r="BB9" i="1" s="1"/>
  <c r="BC25" i="1"/>
  <c r="BC26" i="1"/>
  <c r="BD17" i="1"/>
  <c r="BD11" i="1" s="1"/>
  <c r="BC23" i="1"/>
  <c r="BC11" i="1"/>
  <c r="BC9" i="1" l="1" a="1"/>
  <c r="BC9" i="1" s="1"/>
  <c r="BE17" i="1"/>
  <c r="BE11" i="1" s="1"/>
  <c r="BD26" i="1"/>
  <c r="BD25" i="1"/>
  <c r="BD23" i="1"/>
  <c r="BE25" i="1" l="1"/>
  <c r="BF17" i="1"/>
  <c r="BF11" i="1" s="1"/>
  <c r="BE26" i="1"/>
  <c r="BD9" i="1" a="1"/>
  <c r="BD9" i="1" s="1"/>
  <c r="BE23" i="1"/>
  <c r="BE9" i="1" l="1" a="1"/>
  <c r="BE9" i="1" s="1"/>
  <c r="BF26" i="1"/>
  <c r="BF25" i="1"/>
  <c r="BG17" i="1"/>
  <c r="BG11" i="1" s="1"/>
  <c r="BF23" i="1"/>
  <c r="BF9" i="1" l="1" a="1"/>
  <c r="BF9" i="1" s="1"/>
  <c r="BG26" i="1"/>
  <c r="BH17" i="1"/>
  <c r="BG25" i="1"/>
  <c r="BG23" i="1"/>
  <c r="BH26" i="1" l="1"/>
  <c r="BI17" i="1"/>
  <c r="BI23" i="1" s="1"/>
  <c r="BH25" i="1"/>
  <c r="BH9" i="1" s="1" a="1"/>
  <c r="BH9" i="1" s="1"/>
  <c r="BH23" i="1"/>
  <c r="BG9" i="1" a="1"/>
  <c r="BG9" i="1" s="1"/>
  <c r="BH11" i="1"/>
  <c r="BI11" i="1" l="1"/>
  <c r="BI26" i="1"/>
  <c r="BI25" i="1"/>
  <c r="BJ17" i="1"/>
  <c r="BJ11" i="1" s="1"/>
  <c r="BI9" i="1" l="1" a="1"/>
  <c r="BI9" i="1" s="1"/>
  <c r="BJ26" i="1"/>
  <c r="BJ25" i="1"/>
  <c r="BK17" i="1"/>
  <c r="BJ23" i="1"/>
  <c r="BJ9" i="1" l="1" a="1"/>
  <c r="BJ9" i="1" s="1"/>
  <c r="BK25" i="1"/>
  <c r="BK26" i="1"/>
  <c r="BL17" i="1"/>
  <c r="BK23" i="1"/>
  <c r="BK11" i="1"/>
  <c r="BL26" i="1" l="1"/>
  <c r="BM17" i="1"/>
  <c r="BM23" i="1" s="1"/>
  <c r="BL25" i="1"/>
  <c r="BL23" i="1"/>
  <c r="BL11" i="1"/>
  <c r="BK9" i="1" a="1"/>
  <c r="BK9" i="1" s="1"/>
  <c r="BL9" i="1" l="1" a="1"/>
  <c r="BL9" i="1" s="1"/>
  <c r="BM25" i="1"/>
  <c r="BM26" i="1"/>
  <c r="BN17" i="1"/>
  <c r="BN11" i="1" s="1"/>
  <c r="BM11" i="1"/>
  <c r="BM9" i="1" l="1" a="1"/>
  <c r="BM9" i="1" s="1"/>
  <c r="BN25" i="1"/>
  <c r="BN26" i="1"/>
  <c r="BO17" i="1"/>
  <c r="BO23" i="1" s="1"/>
  <c r="BN23" i="1"/>
  <c r="BO11" i="1" l="1"/>
  <c r="BN9" i="1" a="1"/>
  <c r="BN9" i="1" s="1"/>
  <c r="BO26" i="1"/>
  <c r="BO25" i="1"/>
  <c r="BP17" i="1"/>
  <c r="BP11" i="1" s="1"/>
  <c r="BO9" i="1" l="1" a="1"/>
  <c r="BO9" i="1" s="1"/>
  <c r="BP23" i="1"/>
  <c r="BQ17" i="1"/>
  <c r="BP26" i="1"/>
  <c r="BP25" i="1"/>
  <c r="BP9" i="1" l="1" a="1"/>
  <c r="BP9" i="1" s="1"/>
  <c r="BQ26" i="1"/>
  <c r="BR17" i="1"/>
  <c r="BR23" i="1" s="1"/>
  <c r="BQ25" i="1"/>
  <c r="BQ11" i="1"/>
  <c r="BQ23" i="1"/>
  <c r="BQ9" i="1" l="1" a="1"/>
  <c r="BQ9" i="1" s="1"/>
  <c r="BR25" i="1"/>
  <c r="BR26" i="1"/>
  <c r="BS17" i="1"/>
  <c r="BR11" i="1"/>
  <c r="BS25" i="1" l="1"/>
  <c r="BS26" i="1"/>
  <c r="BT17" i="1"/>
  <c r="BT11" i="1" s="1"/>
  <c r="BS23" i="1"/>
  <c r="BS11" i="1"/>
  <c r="BR9" i="1" a="1"/>
  <c r="BR9" i="1" s="1"/>
  <c r="BS9" i="1" l="1" a="1"/>
  <c r="BS9" i="1" s="1"/>
  <c r="BT25" i="1"/>
  <c r="BU17" i="1"/>
  <c r="BU11" i="1" s="1"/>
  <c r="BT26" i="1"/>
  <c r="BT23" i="1"/>
  <c r="BT9" i="1" l="1" a="1"/>
  <c r="BT9" i="1" s="1"/>
  <c r="BU26" i="1"/>
  <c r="BV17" i="1"/>
  <c r="BU25" i="1"/>
  <c r="BU23" i="1"/>
  <c r="BU9" i="1" l="1" a="1"/>
  <c r="BU9" i="1" s="1"/>
  <c r="BV25" i="1"/>
  <c r="BV26" i="1"/>
  <c r="BW17" i="1"/>
  <c r="BV23" i="1"/>
  <c r="BV11" i="1"/>
  <c r="BW25" i="1" l="1"/>
  <c r="BW26" i="1"/>
  <c r="BX17" i="1"/>
  <c r="BX11" i="1" s="1"/>
  <c r="BW11" i="1"/>
  <c r="BW23" i="1"/>
  <c r="BV9" i="1" a="1"/>
  <c r="BV9" i="1" s="1"/>
  <c r="BW9" i="1" l="1" a="1"/>
  <c r="BW9" i="1" s="1"/>
  <c r="BX25" i="1"/>
  <c r="BY17" i="1"/>
  <c r="BY11" i="1" s="1"/>
  <c r="BX26" i="1"/>
  <c r="BX23" i="1"/>
  <c r="BX9" i="1" l="1" a="1"/>
  <c r="BX9" i="1" s="1"/>
  <c r="BY26" i="1"/>
  <c r="BY25" i="1"/>
  <c r="BZ17" i="1"/>
  <c r="BZ23" i="1" s="1"/>
  <c r="BY23" i="1"/>
  <c r="BZ26" i="1" l="1"/>
  <c r="CA17" i="1"/>
  <c r="CA11" i="1" s="1"/>
  <c r="BZ25" i="1"/>
  <c r="BZ11" i="1"/>
  <c r="BY9" i="1" a="1"/>
  <c r="BY9" i="1" s="1"/>
  <c r="BZ9" i="1" l="1" a="1"/>
  <c r="BZ9" i="1" s="1"/>
  <c r="CA26" i="1"/>
  <c r="CA25" i="1"/>
  <c r="CB17" i="1"/>
  <c r="CA23" i="1"/>
  <c r="CB25" i="1" l="1"/>
  <c r="CB26" i="1"/>
  <c r="CC17" i="1"/>
  <c r="CC11" i="1" s="1"/>
  <c r="CB23" i="1"/>
  <c r="CB11" i="1"/>
  <c r="CA9" i="1" a="1"/>
  <c r="CA9" i="1" s="1"/>
  <c r="CC26" i="1" l="1"/>
  <c r="CC25" i="1"/>
  <c r="CD17" i="1"/>
  <c r="CC23" i="1"/>
  <c r="CB9" i="1" a="1"/>
  <c r="CB9" i="1" s="1"/>
  <c r="CC9" i="1" l="1" a="1"/>
  <c r="CC9" i="1" s="1"/>
  <c r="CD26" i="1"/>
  <c r="CD25" i="1"/>
  <c r="CE17" i="1"/>
  <c r="CE23" i="1" s="1"/>
  <c r="CD11" i="1"/>
  <c r="CD23" i="1"/>
  <c r="CD9" i="1" l="1" a="1"/>
  <c r="CD9" i="1" s="1"/>
  <c r="CE26" i="1"/>
  <c r="CE25" i="1"/>
  <c r="CF17" i="1"/>
  <c r="CF23" i="1" s="1"/>
  <c r="CE11" i="1"/>
  <c r="CE9" i="1" l="1" a="1"/>
  <c r="CE9" i="1" s="1"/>
  <c r="CG17" i="1"/>
  <c r="CG23" i="1" s="1"/>
  <c r="CF26" i="1"/>
  <c r="CF25" i="1"/>
  <c r="CF11" i="1"/>
  <c r="CG25" i="1" l="1"/>
  <c r="CH17" i="1"/>
  <c r="CG26" i="1"/>
  <c r="CF9" i="1" a="1"/>
  <c r="CF9" i="1" s="1"/>
  <c r="CG11" i="1"/>
  <c r="CH26" i="1" l="1"/>
  <c r="CI17" i="1"/>
  <c r="CI23" i="1" s="1"/>
  <c r="CH25" i="1"/>
  <c r="CH9" i="1" s="1" a="1"/>
  <c r="CH9" i="1" s="1"/>
  <c r="CH11" i="1"/>
  <c r="CH23" i="1"/>
  <c r="CG9" i="1" a="1"/>
  <c r="CG9" i="1" s="1"/>
  <c r="CI25" i="1" l="1"/>
  <c r="CI26" i="1"/>
  <c r="CJ17" i="1"/>
  <c r="CJ23" i="1" s="1"/>
  <c r="CI11" i="1"/>
  <c r="CJ11" i="1" l="1"/>
  <c r="CI9" i="1" a="1"/>
  <c r="CI9" i="1" s="1"/>
  <c r="CK17" i="1"/>
  <c r="CK11" i="1" s="1"/>
  <c r="CJ26" i="1"/>
  <c r="CJ25" i="1"/>
  <c r="CJ9" i="1" l="1" a="1"/>
  <c r="CJ9" i="1" s="1"/>
  <c r="CK23" i="1"/>
  <c r="CK26" i="1"/>
  <c r="CK25" i="1"/>
  <c r="CL17" i="1"/>
  <c r="CK9" i="1" l="1" a="1"/>
  <c r="CK9" i="1" s="1"/>
  <c r="CM17" i="1"/>
  <c r="CM23" i="1" s="1"/>
  <c r="CL25" i="1"/>
  <c r="CL26" i="1"/>
  <c r="CL11" i="1"/>
  <c r="CL23" i="1"/>
  <c r="CM11" i="1" l="1"/>
  <c r="CL9" i="1" a="1"/>
  <c r="CL9" i="1" s="1"/>
  <c r="CM25" i="1"/>
  <c r="CM26" i="1"/>
  <c r="CN17" i="1"/>
  <c r="CN23" i="1" s="1"/>
  <c r="CM9" i="1" l="1" a="1"/>
  <c r="CM9" i="1" s="1"/>
  <c r="CN26" i="1"/>
  <c r="CN25" i="1"/>
  <c r="CO17" i="1"/>
  <c r="CN11" i="1"/>
  <c r="CN9" i="1" l="1" a="1"/>
  <c r="CN9" i="1" s="1"/>
  <c r="CO26" i="1"/>
  <c r="CO25" i="1"/>
  <c r="CP17" i="1"/>
  <c r="CP23" i="1" s="1"/>
  <c r="CO23" i="1"/>
  <c r="CO11" i="1"/>
  <c r="CO9" i="1" l="1" a="1"/>
  <c r="CO9" i="1" s="1"/>
  <c r="CP11" i="1"/>
  <c r="CQ17" i="1"/>
  <c r="CQ23" i="1" s="1"/>
  <c r="CP25" i="1"/>
  <c r="CP26" i="1"/>
  <c r="CP9" i="1" l="1" a="1"/>
  <c r="CP9" i="1" s="1"/>
  <c r="CQ25" i="1"/>
  <c r="CR17" i="1"/>
  <c r="CR23" i="1" s="1"/>
  <c r="CQ26" i="1"/>
  <c r="CQ11" i="1"/>
  <c r="CQ9" i="1" l="1" a="1"/>
  <c r="CQ9" i="1" s="1"/>
  <c r="CS17" i="1"/>
  <c r="CS11" i="1" s="1"/>
  <c r="CR26" i="1"/>
  <c r="CR25" i="1"/>
  <c r="CR11" i="1"/>
  <c r="CS25" i="1" l="1"/>
  <c r="CS26" i="1"/>
  <c r="CT17" i="1"/>
  <c r="CR9" i="1" a="1"/>
  <c r="CR9" i="1" s="1"/>
  <c r="CS23" i="1"/>
  <c r="CS9" i="1" l="1" a="1"/>
  <c r="CS9" i="1" s="1"/>
  <c r="CT25" i="1"/>
  <c r="CU17" i="1"/>
  <c r="CU23" i="1" s="1"/>
  <c r="CT26" i="1"/>
  <c r="CT23" i="1"/>
  <c r="CT11" i="1"/>
  <c r="CT9" i="1" l="1" a="1"/>
  <c r="CT9" i="1" s="1"/>
  <c r="CU25" i="1"/>
  <c r="CU26" i="1"/>
  <c r="CV17" i="1"/>
  <c r="CU11" i="1"/>
  <c r="CU9" i="1" l="1" a="1"/>
  <c r="CU9" i="1" s="1"/>
  <c r="CV25" i="1"/>
  <c r="CV26" i="1"/>
  <c r="CW17" i="1"/>
  <c r="CW23" i="1" s="1"/>
  <c r="CV23" i="1"/>
  <c r="CV11" i="1"/>
  <c r="CV9" i="1" l="1" a="1"/>
  <c r="CV9" i="1" s="1"/>
  <c r="CW26" i="1"/>
  <c r="CW25" i="1"/>
  <c r="CX17" i="1"/>
  <c r="CW11" i="1"/>
  <c r="CW9" i="1" l="1" a="1"/>
  <c r="CW9" i="1" s="1"/>
  <c r="CX25" i="1"/>
  <c r="CX26" i="1"/>
  <c r="CY17" i="1"/>
  <c r="CY11" i="1" s="1"/>
  <c r="CX11" i="1"/>
  <c r="CX23" i="1"/>
  <c r="CY23" i="1" l="1"/>
  <c r="CY25" i="1"/>
  <c r="CY26" i="1"/>
  <c r="CZ17" i="1"/>
  <c r="CZ23" i="1" s="1"/>
  <c r="CX9" i="1" a="1"/>
  <c r="CX9" i="1" s="1"/>
  <c r="CY9" i="1" l="1" a="1"/>
  <c r="CY9" i="1" s="1"/>
  <c r="CZ25" i="1"/>
  <c r="CZ26" i="1"/>
  <c r="DA17" i="1"/>
  <c r="CZ11" i="1"/>
  <c r="CZ9" i="1" l="1" a="1"/>
  <c r="CZ9" i="1" s="1"/>
  <c r="DA25" i="1"/>
  <c r="DA26" i="1"/>
  <c r="DB17" i="1"/>
  <c r="DA23" i="1"/>
  <c r="DA11" i="1"/>
  <c r="DB26" i="1" l="1"/>
  <c r="DC17" i="1"/>
  <c r="DB25" i="1"/>
  <c r="DB23" i="1"/>
  <c r="DA9" i="1" a="1"/>
  <c r="DA9" i="1" s="1"/>
  <c r="DB11" i="1"/>
  <c r="DB9" i="1" l="1" a="1"/>
  <c r="DB9" i="1" s="1"/>
  <c r="DC25" i="1"/>
  <c r="DC26" i="1"/>
  <c r="DD17" i="1"/>
  <c r="DD23" i="1" s="1"/>
  <c r="DC23" i="1"/>
  <c r="DC11" i="1"/>
  <c r="DC9" i="1" l="1" a="1"/>
  <c r="DC9" i="1" s="1"/>
  <c r="DD25" i="1"/>
  <c r="DD26" i="1"/>
  <c r="DE17" i="1"/>
  <c r="DE11" i="1" s="1"/>
  <c r="DD11" i="1"/>
  <c r="DD9" i="1" l="1" a="1"/>
  <c r="DD9" i="1" s="1"/>
  <c r="DE25" i="1"/>
  <c r="DF17" i="1"/>
  <c r="DF23" i="1" s="1"/>
  <c r="DE26" i="1"/>
  <c r="DE23" i="1"/>
  <c r="DF11" i="1" l="1"/>
  <c r="DE9" i="1" a="1"/>
  <c r="DE9" i="1" s="1"/>
  <c r="DG17" i="1"/>
  <c r="DG11" i="1" s="1"/>
  <c r="DF26" i="1"/>
  <c r="DF25" i="1"/>
  <c r="DG23" i="1" l="1"/>
  <c r="DF9" i="1" a="1"/>
  <c r="DF9" i="1" s="1"/>
  <c r="DG25" i="1"/>
  <c r="DG26" i="1"/>
  <c r="DH17" i="1"/>
  <c r="DH23" i="1" s="1"/>
  <c r="DG9" i="1" l="1" a="1"/>
  <c r="DG9" i="1" s="1"/>
  <c r="DH26" i="1"/>
  <c r="DI17" i="1"/>
  <c r="DI23" i="1" s="1"/>
  <c r="DH25" i="1"/>
  <c r="DH9" i="1" s="1" a="1"/>
  <c r="DH9" i="1" s="1"/>
  <c r="DH11" i="1"/>
  <c r="DI25" i="1" l="1"/>
  <c r="DI26" i="1"/>
  <c r="DJ17" i="1"/>
  <c r="DI11" i="1"/>
  <c r="DJ25" i="1" l="1"/>
  <c r="DK17" i="1"/>
  <c r="DK23" i="1" s="1"/>
  <c r="DJ26" i="1"/>
  <c r="DJ23" i="1"/>
  <c r="DJ11" i="1"/>
  <c r="DI9" i="1" a="1"/>
  <c r="DI9" i="1" s="1"/>
  <c r="DJ9" i="1" l="1" a="1"/>
  <c r="DJ9" i="1" s="1"/>
  <c r="DK25" i="1"/>
  <c r="DK26" i="1"/>
  <c r="DL17" i="1"/>
  <c r="DL23" i="1" s="1"/>
  <c r="DK11" i="1"/>
  <c r="DL11" i="1" l="1"/>
  <c r="DL25" i="1"/>
  <c r="DM17" i="1"/>
  <c r="DM11" i="1" s="1"/>
  <c r="DL26" i="1"/>
  <c r="DK9" i="1" a="1"/>
  <c r="DK9" i="1" s="1"/>
  <c r="DM23" i="1" l="1"/>
  <c r="DL9" i="1" a="1"/>
  <c r="DL9" i="1" s="1"/>
  <c r="DM25" i="1"/>
  <c r="DM26" i="1"/>
  <c r="DN17" i="1"/>
  <c r="DN11" i="1" s="1"/>
  <c r="DN25" i="1" l="1"/>
  <c r="DO17" i="1"/>
  <c r="DN26" i="1"/>
  <c r="DO23" i="1"/>
  <c r="DN23" i="1"/>
  <c r="DM9" i="1" a="1"/>
  <c r="DM9" i="1" s="1"/>
  <c r="DO25" i="1" l="1"/>
  <c r="DO26" i="1"/>
  <c r="DP17" i="1"/>
  <c r="DP23" i="1" s="1"/>
  <c r="DO11" i="1"/>
  <c r="DN9" i="1" a="1"/>
  <c r="DN9" i="1" s="1"/>
  <c r="DO9" i="1" l="1" a="1"/>
  <c r="DO9" i="1" s="1"/>
  <c r="DP25" i="1"/>
  <c r="DP26" i="1"/>
  <c r="DQ17" i="1"/>
  <c r="DQ23" i="1" s="1"/>
  <c r="DP11" i="1"/>
  <c r="DP9" i="1" l="1" a="1"/>
  <c r="DP9" i="1" s="1"/>
  <c r="DQ26" i="1"/>
  <c r="DR17" i="1"/>
  <c r="DR11" i="1" s="1"/>
  <c r="DQ25" i="1"/>
  <c r="DQ11" i="1"/>
  <c r="DR23" i="1" l="1"/>
  <c r="DQ9" i="1" a="1"/>
  <c r="DQ9" i="1" s="1"/>
  <c r="DR25" i="1"/>
  <c r="DS17" i="1"/>
  <c r="DS23" i="1" s="1"/>
  <c r="DR26" i="1"/>
  <c r="DS11" i="1" l="1"/>
  <c r="DS25" i="1"/>
  <c r="DS26" i="1"/>
  <c r="DT17" i="1"/>
  <c r="DR9" i="1" a="1"/>
  <c r="DR9" i="1" s="1"/>
  <c r="DT26" i="1" l="1"/>
  <c r="DT25" i="1"/>
  <c r="DU17" i="1"/>
  <c r="DU23" i="1" s="1"/>
  <c r="DT11" i="1"/>
  <c r="DT23" i="1"/>
  <c r="DS9" i="1" a="1"/>
  <c r="DS9" i="1" s="1"/>
  <c r="DT9" i="1" l="1" a="1"/>
  <c r="DT9" i="1" s="1"/>
  <c r="DU25" i="1"/>
  <c r="DV17" i="1"/>
  <c r="DV11" i="1" s="1"/>
  <c r="DU26" i="1"/>
  <c r="DU11" i="1"/>
  <c r="DV23" i="1" l="1"/>
  <c r="DV25" i="1"/>
  <c r="DV26" i="1"/>
  <c r="DW17" i="1"/>
  <c r="DW11" i="1" s="1"/>
  <c r="DU9" i="1" a="1"/>
  <c r="DU9" i="1" s="1"/>
  <c r="DW23" i="1" l="1"/>
  <c r="DW26" i="1"/>
  <c r="DW25" i="1"/>
  <c r="DX17" i="1"/>
  <c r="DX23" i="1" s="1"/>
  <c r="DV9" i="1" a="1"/>
  <c r="DV9" i="1" s="1"/>
  <c r="DW9" i="1" l="1" a="1"/>
  <c r="DW9" i="1" s="1"/>
  <c r="DX11" i="1"/>
  <c r="DX25" i="1"/>
  <c r="DX26" i="1"/>
  <c r="DY17" i="1"/>
  <c r="DY11" i="1" s="1"/>
  <c r="DX9" i="1" l="1" a="1"/>
  <c r="DX9" i="1" s="1"/>
  <c r="DY23" i="1"/>
  <c r="DY25" i="1"/>
  <c r="DZ17" i="1"/>
  <c r="DZ11" i="1" s="1"/>
  <c r="DY26" i="1"/>
  <c r="DY9" i="1" l="1" a="1"/>
  <c r="DY9" i="1" s="1"/>
  <c r="DZ25" i="1"/>
  <c r="DZ26" i="1"/>
  <c r="EA17" i="1"/>
  <c r="DZ23" i="1"/>
  <c r="EA26" i="1" l="1"/>
  <c r="EA25" i="1"/>
  <c r="EB17" i="1"/>
  <c r="EB23" i="1" s="1"/>
  <c r="EA23" i="1"/>
  <c r="EA11" i="1"/>
  <c r="DZ9" i="1" a="1"/>
  <c r="DZ9" i="1" s="1"/>
  <c r="EA9" i="1" l="1" a="1"/>
  <c r="EA9" i="1" s="1"/>
  <c r="EB25" i="1"/>
  <c r="EB26" i="1"/>
  <c r="EC17" i="1"/>
  <c r="EC11" i="1" s="1"/>
  <c r="EB11" i="1"/>
  <c r="EC23" i="1" l="1"/>
  <c r="EB9" i="1" a="1"/>
  <c r="EB9" i="1" s="1"/>
  <c r="EC26" i="1"/>
  <c r="EC25" i="1"/>
  <c r="ED17" i="1"/>
  <c r="EC9" i="1" l="1" a="1"/>
  <c r="EC9" i="1" s="1"/>
  <c r="ED25" i="1"/>
  <c r="ED26" i="1"/>
  <c r="EE17" i="1"/>
  <c r="ED23" i="1"/>
  <c r="ED11" i="1"/>
  <c r="EE25" i="1" l="1"/>
  <c r="EE26" i="1"/>
  <c r="EF17" i="1"/>
  <c r="EF23" i="1" s="1"/>
  <c r="ED9" i="1" a="1"/>
  <c r="ED9" i="1" s="1"/>
  <c r="EE23" i="1"/>
  <c r="EE11" i="1"/>
  <c r="EF11" i="1" l="1"/>
  <c r="EE9" i="1" a="1"/>
  <c r="EE9" i="1" s="1"/>
  <c r="EF26" i="1"/>
  <c r="EG17" i="1"/>
  <c r="EF25" i="1"/>
  <c r="EG25" i="1" l="1"/>
  <c r="EH17" i="1"/>
  <c r="EH11" i="1" s="1"/>
  <c r="EG26" i="1"/>
  <c r="EG11" i="1"/>
  <c r="EF9" i="1" a="1"/>
  <c r="EF9" i="1" s="1"/>
  <c r="EG23" i="1"/>
  <c r="EG9" i="1" l="1" a="1"/>
  <c r="EG9" i="1" s="1"/>
  <c r="EH25" i="1"/>
  <c r="EH26" i="1"/>
  <c r="EI17" i="1"/>
  <c r="EH23" i="1"/>
  <c r="EH9" i="1" l="1" a="1"/>
  <c r="EH9" i="1" s="1"/>
  <c r="EI26" i="1"/>
  <c r="EI25" i="1"/>
  <c r="EJ17" i="1"/>
  <c r="EJ23" i="1" s="1"/>
  <c r="EI11" i="1"/>
  <c r="EI23" i="1"/>
  <c r="EI9" i="1" l="1" a="1"/>
  <c r="EI9" i="1" s="1"/>
  <c r="EJ25" i="1"/>
  <c r="EK17" i="1"/>
  <c r="EJ26" i="1"/>
  <c r="EJ11" i="1"/>
  <c r="EJ9" i="1" l="1" a="1"/>
  <c r="EJ9" i="1" s="1"/>
  <c r="EK26" i="1"/>
  <c r="EK25" i="1"/>
  <c r="EK9" i="1" s="1" a="1"/>
  <c r="EK9" i="1" s="1"/>
  <c r="EL17" i="1"/>
  <c r="EL23" i="1" s="1"/>
  <c r="EK23" i="1"/>
  <c r="EK11" i="1"/>
  <c r="EL25" i="1" l="1"/>
  <c r="EM17" i="1"/>
  <c r="EM11" i="1" s="1"/>
  <c r="EL26" i="1"/>
  <c r="EL11" i="1"/>
  <c r="EL9" i="1" l="1" a="1"/>
  <c r="EL9" i="1" s="1"/>
  <c r="EM26" i="1"/>
  <c r="EM25" i="1"/>
  <c r="EM9" i="1" s="1" a="1"/>
  <c r="EM9" i="1" s="1"/>
  <c r="EN17" i="1"/>
  <c r="EN11" i="1" s="1"/>
  <c r="EM23" i="1"/>
  <c r="EN25" i="1" l="1"/>
  <c r="EO17" i="1"/>
  <c r="EN26" i="1"/>
  <c r="EN23" i="1"/>
  <c r="EO26" i="1" l="1"/>
  <c r="EO25" i="1"/>
  <c r="EP17" i="1"/>
  <c r="EP11" i="1" s="1"/>
  <c r="EO11" i="1"/>
  <c r="EO23" i="1"/>
  <c r="EN9" i="1" a="1"/>
  <c r="EN9" i="1" s="1"/>
  <c r="EO9" i="1" l="1" a="1"/>
  <c r="EO9" i="1" s="1"/>
  <c r="EP23" i="1"/>
  <c r="EP25" i="1"/>
  <c r="EP26" i="1"/>
  <c r="EQ17" i="1"/>
  <c r="EQ23" i="1" s="1"/>
  <c r="EQ26" i="1" l="1"/>
  <c r="EQ25" i="1"/>
  <c r="ER17" i="1"/>
  <c r="ER23" i="1" s="1"/>
  <c r="EQ11" i="1"/>
  <c r="EP9" i="1" a="1"/>
  <c r="EP9" i="1" s="1"/>
  <c r="EQ9" i="1" l="1" a="1"/>
  <c r="EQ9" i="1" s="1"/>
  <c r="ER11" i="1"/>
  <c r="ER26" i="1"/>
  <c r="ER25" i="1"/>
  <c r="ES17" i="1"/>
  <c r="ES23" i="1" s="1"/>
  <c r="ER9" i="1" l="1" a="1"/>
  <c r="ER9" i="1" s="1"/>
  <c r="ES11" i="1"/>
  <c r="ES26" i="1"/>
  <c r="ES25" i="1"/>
  <c r="ET17" i="1"/>
  <c r="ET11" i="1" s="1"/>
  <c r="ES9" i="1" l="1" a="1"/>
  <c r="ES9" i="1" s="1"/>
  <c r="ET25" i="1"/>
  <c r="ET26" i="1"/>
  <c r="EU17" i="1"/>
  <c r="EU11" i="1" s="1"/>
  <c r="ET23" i="1"/>
  <c r="EU23" i="1" l="1"/>
  <c r="EU26" i="1"/>
  <c r="EV17" i="1"/>
  <c r="EV11" i="1" s="1"/>
  <c r="EU25" i="1"/>
  <c r="EU9" i="1" s="1" a="1"/>
  <c r="EU9" i="1" s="1"/>
  <c r="ET9" i="1" a="1"/>
  <c r="ET9" i="1" s="1"/>
  <c r="EV25" i="1" l="1"/>
  <c r="EV26" i="1"/>
  <c r="EW17" i="1"/>
  <c r="EW11" i="1" s="1"/>
  <c r="EV23" i="1"/>
  <c r="EW25" i="1" l="1"/>
  <c r="EX17" i="1"/>
  <c r="EW26" i="1"/>
  <c r="EW23" i="1"/>
  <c r="EV9" i="1" a="1"/>
  <c r="EV9" i="1" s="1"/>
  <c r="EX25" i="1" l="1"/>
  <c r="EX26" i="1"/>
  <c r="EY17" i="1"/>
  <c r="EY11" i="1" s="1"/>
  <c r="EX23" i="1"/>
  <c r="EX11" i="1"/>
  <c r="EW9" i="1" a="1"/>
  <c r="EW9" i="1" s="1"/>
  <c r="EY26" i="1" l="1"/>
  <c r="EY25" i="1"/>
  <c r="EZ17" i="1"/>
  <c r="EZ11" i="1" s="1"/>
  <c r="EY23" i="1"/>
  <c r="EX9" i="1" a="1"/>
  <c r="EX9" i="1" s="1"/>
  <c r="EY9" i="1" l="1" a="1"/>
  <c r="EY9" i="1" s="1"/>
  <c r="EZ25" i="1"/>
  <c r="EZ26" i="1"/>
  <c r="FA17" i="1"/>
  <c r="FA11" i="1" s="1"/>
  <c r="EZ23" i="1"/>
  <c r="FA23" i="1" l="1"/>
  <c r="FB17" i="1"/>
  <c r="FA26" i="1"/>
  <c r="FB11" i="1"/>
  <c r="FA25" i="1"/>
  <c r="EZ9" i="1" a="1"/>
  <c r="EZ9" i="1" s="1"/>
  <c r="FA9" i="1" l="1" a="1"/>
  <c r="FA9" i="1" s="1"/>
  <c r="FB25" i="1"/>
  <c r="FB26" i="1"/>
  <c r="FC17" i="1"/>
  <c r="FC11" i="1" s="1"/>
  <c r="FB23" i="1"/>
  <c r="FC25" i="1" l="1"/>
  <c r="FC26" i="1"/>
  <c r="FD17" i="1"/>
  <c r="FD11" i="1" s="1"/>
  <c r="FC23" i="1"/>
  <c r="FB9" i="1" a="1"/>
  <c r="FB9" i="1" s="1"/>
  <c r="FD25" i="1" l="1"/>
  <c r="FD26" i="1"/>
  <c r="FE17" i="1"/>
  <c r="FE11" i="1" s="1"/>
  <c r="FD23" i="1"/>
  <c r="FC9" i="1" a="1"/>
  <c r="FC9" i="1" s="1"/>
  <c r="FD9" i="1" l="1" a="1"/>
  <c r="FD9" i="1" s="1"/>
  <c r="FF17" i="1"/>
  <c r="FF23" i="1" s="1"/>
  <c r="FE26" i="1"/>
  <c r="FE25" i="1"/>
  <c r="FE23" i="1"/>
  <c r="FF25" i="1" l="1"/>
  <c r="FF26" i="1"/>
  <c r="FG17" i="1"/>
  <c r="FG11" i="1" s="1"/>
  <c r="FF11" i="1"/>
  <c r="FE9" i="1" a="1"/>
  <c r="FE9" i="1" s="1"/>
  <c r="FG23" i="1" l="1"/>
  <c r="FG26" i="1"/>
  <c r="FG25" i="1"/>
  <c r="FH17" i="1"/>
  <c r="FH11" i="1" s="1"/>
  <c r="FF9" i="1" a="1"/>
  <c r="FF9" i="1" s="1"/>
  <c r="FG9" i="1" l="1" a="1"/>
  <c r="FG9" i="1" s="1"/>
  <c r="FH23" i="1"/>
  <c r="FH25" i="1"/>
  <c r="FH26" i="1"/>
  <c r="FI17" i="1"/>
  <c r="FI23" i="1" s="1"/>
  <c r="FI11" i="1" l="1"/>
  <c r="FJ17" i="1"/>
  <c r="FI25" i="1"/>
  <c r="FJ11" i="1"/>
  <c r="FJ23" i="1"/>
  <c r="FI26" i="1"/>
  <c r="FH9" i="1" a="1"/>
  <c r="FH9" i="1" s="1"/>
  <c r="FI9" i="1" l="1" a="1"/>
  <c r="FI9" i="1" s="1"/>
  <c r="FJ25" i="1"/>
  <c r="FJ26" i="1"/>
  <c r="FK17" i="1"/>
  <c r="FK25" i="1" l="1"/>
  <c r="FL17" i="1"/>
  <c r="FK26" i="1"/>
  <c r="FK23" i="1"/>
  <c r="FK11" i="1"/>
  <c r="FJ9" i="1" a="1"/>
  <c r="FJ9" i="1" s="1"/>
  <c r="FK9" i="1" l="1" a="1"/>
  <c r="FK9" i="1" s="1"/>
  <c r="FL26" i="1"/>
  <c r="FL25" i="1"/>
  <c r="FM17" i="1"/>
  <c r="FM23" i="1" s="1"/>
  <c r="FL11" i="1"/>
  <c r="FL23" i="1"/>
  <c r="FL9" i="1" l="1" a="1"/>
  <c r="FL9" i="1" s="1"/>
  <c r="FM25" i="1"/>
  <c r="FN17" i="1"/>
  <c r="FN11" i="1" s="1"/>
  <c r="FM26" i="1"/>
  <c r="FM11" i="1"/>
  <c r="FN23" i="1" l="1"/>
  <c r="FN25" i="1"/>
  <c r="FN26" i="1"/>
  <c r="FO17" i="1"/>
  <c r="FM9" i="1" a="1"/>
  <c r="FM9" i="1" s="1"/>
  <c r="FO25" i="1" l="1"/>
  <c r="FO26" i="1"/>
  <c r="FP17" i="1"/>
  <c r="FP11" i="1" s="1"/>
  <c r="FO23" i="1"/>
  <c r="FO11" i="1"/>
  <c r="FN9" i="1" a="1"/>
  <c r="FN9" i="1" s="1"/>
  <c r="FP23" i="1" l="1"/>
  <c r="FO9" i="1" a="1"/>
  <c r="FO9" i="1" s="1"/>
  <c r="FP26" i="1"/>
  <c r="FP25" i="1"/>
  <c r="FQ17" i="1"/>
  <c r="FQ23" i="1" s="1"/>
  <c r="FQ11" i="1" l="1"/>
  <c r="FP9" i="1" a="1"/>
  <c r="FP9" i="1" s="1"/>
  <c r="FR17" i="1"/>
  <c r="FR11" i="1" s="1"/>
  <c r="FQ26" i="1"/>
  <c r="FQ25" i="1"/>
  <c r="FQ9" i="1" l="1" a="1"/>
  <c r="FQ9" i="1" s="1"/>
  <c r="FR25" i="1"/>
  <c r="FR26" i="1"/>
  <c r="FS17" i="1"/>
  <c r="FS11" i="1" s="1"/>
  <c r="FR23" i="1"/>
  <c r="FS26" i="1" l="1"/>
  <c r="FS25" i="1"/>
  <c r="FT17" i="1"/>
  <c r="FT23" i="1" s="1"/>
  <c r="FS23" i="1"/>
  <c r="FR9" i="1" a="1"/>
  <c r="FR9" i="1" s="1"/>
  <c r="FS9" i="1" l="1" a="1"/>
  <c r="FS9" i="1" s="1"/>
  <c r="FT26" i="1"/>
  <c r="FT25" i="1"/>
  <c r="FU17" i="1"/>
  <c r="FU23" i="1" s="1"/>
  <c r="FT11" i="1"/>
  <c r="FT9" i="1" l="1" a="1"/>
  <c r="FT9" i="1" s="1"/>
  <c r="FU11" i="1"/>
  <c r="FU25" i="1"/>
  <c r="FU26" i="1"/>
  <c r="FV17" i="1"/>
  <c r="FV25" i="1" l="1"/>
  <c r="FV26" i="1"/>
  <c r="FW17" i="1"/>
  <c r="FV11" i="1"/>
  <c r="FV23" i="1"/>
  <c r="FU9" i="1" a="1"/>
  <c r="FU9" i="1" s="1"/>
  <c r="FW26" i="1" l="1"/>
  <c r="FW25" i="1"/>
  <c r="FX17" i="1"/>
  <c r="FX11" i="1" s="1"/>
  <c r="FW23" i="1"/>
  <c r="FW11" i="1"/>
  <c r="FV9" i="1" a="1"/>
  <c r="FV9" i="1" s="1"/>
  <c r="FW9" i="1" l="1" a="1"/>
  <c r="FW9" i="1" s="1"/>
  <c r="FX26" i="1"/>
  <c r="FX25" i="1"/>
  <c r="FX9" i="1" s="1" a="1"/>
  <c r="FX9" i="1" s="1"/>
  <c r="FY17" i="1"/>
  <c r="FY11" i="1" s="1"/>
  <c r="FX23" i="1"/>
  <c r="FY23" i="1" l="1"/>
  <c r="FY26" i="1"/>
  <c r="FZ17" i="1"/>
  <c r="FY25" i="1"/>
  <c r="FY9" i="1" s="1" a="1"/>
  <c r="FY9" i="1" s="1"/>
  <c r="FZ25" i="1" l="1"/>
  <c r="FZ26" i="1"/>
  <c r="GA17" i="1"/>
  <c r="GA11" i="1" s="1"/>
  <c r="FZ11" i="1"/>
  <c r="FZ23" i="1"/>
  <c r="GA26" i="1" l="1"/>
  <c r="GA25" i="1"/>
  <c r="GA9" i="1" s="1" a="1"/>
  <c r="GA9" i="1" s="1"/>
  <c r="GB17" i="1"/>
  <c r="GB11" i="1" s="1"/>
  <c r="GA23" i="1"/>
  <c r="FZ9" i="1" a="1"/>
  <c r="FZ9" i="1" s="1"/>
  <c r="GB26" i="1" l="1"/>
  <c r="GB25" i="1"/>
  <c r="GC17" i="1"/>
  <c r="GB23" i="1"/>
  <c r="GB9" i="1" l="1" a="1"/>
  <c r="GB9" i="1" s="1"/>
  <c r="GC25" i="1"/>
  <c r="GC26" i="1"/>
  <c r="GD17" i="1"/>
  <c r="GC23" i="1"/>
  <c r="GC11" i="1"/>
  <c r="GC9" i="1" l="1" a="1"/>
  <c r="GC9" i="1" s="1"/>
  <c r="GD26" i="1"/>
  <c r="GE17" i="1"/>
  <c r="GD25" i="1"/>
  <c r="GD11" i="1"/>
  <c r="GD23" i="1"/>
  <c r="GD9" i="1" l="1" a="1"/>
  <c r="GD9" i="1" s="1"/>
  <c r="GE26" i="1"/>
  <c r="GE25" i="1"/>
  <c r="GF17" i="1"/>
  <c r="GF11" i="1" s="1"/>
  <c r="GE23" i="1"/>
  <c r="GE11" i="1"/>
  <c r="GE9" i="1" l="1" a="1"/>
  <c r="GE9" i="1" s="1"/>
  <c r="GF26" i="1"/>
  <c r="GG17" i="1"/>
  <c r="GF25" i="1"/>
  <c r="GF23" i="1"/>
  <c r="GG25" i="1" l="1"/>
  <c r="GG26" i="1"/>
  <c r="GH17" i="1"/>
  <c r="GG11" i="1"/>
  <c r="GF9" i="1" a="1"/>
  <c r="GF9" i="1" s="1"/>
  <c r="GG23" i="1"/>
  <c r="GH25" i="1" l="1"/>
  <c r="GH26" i="1"/>
  <c r="GI17" i="1"/>
  <c r="GI23" i="1" s="1"/>
  <c r="GH11" i="1"/>
  <c r="GH23" i="1"/>
  <c r="GG9" i="1" a="1"/>
  <c r="GG9" i="1" s="1"/>
  <c r="GI11" i="1" l="1"/>
  <c r="GI25" i="1"/>
  <c r="GJ17" i="1"/>
  <c r="GI26" i="1"/>
  <c r="GH9" i="1" a="1"/>
  <c r="GH9" i="1" s="1"/>
  <c r="GJ25" i="1" l="1"/>
  <c r="GJ26" i="1"/>
  <c r="GK17" i="1"/>
  <c r="GK23" i="1" s="1"/>
  <c r="GJ11" i="1"/>
  <c r="GJ23" i="1"/>
  <c r="GI9" i="1" a="1"/>
  <c r="GI9" i="1" s="1"/>
  <c r="GJ9" i="1" l="1" a="1"/>
  <c r="GJ9" i="1" s="1"/>
  <c r="GK26" i="1"/>
  <c r="GL17" i="1"/>
  <c r="GL23" i="1"/>
  <c r="GK25" i="1"/>
  <c r="GK9" i="1" s="1" a="1"/>
  <c r="GK9" i="1" s="1"/>
  <c r="GK11" i="1"/>
  <c r="GL25" i="1" l="1"/>
  <c r="GM17" i="1"/>
  <c r="GM11" i="1" s="1"/>
  <c r="GL26" i="1"/>
  <c r="GL11" i="1"/>
  <c r="GM25" i="1" l="1"/>
  <c r="GM26" i="1"/>
  <c r="GN17" i="1"/>
  <c r="GN11" i="1" s="1"/>
  <c r="GL9" i="1" a="1"/>
  <c r="GL9" i="1" s="1"/>
  <c r="GM23" i="1"/>
  <c r="GM9" i="1" l="1" a="1"/>
  <c r="GM9" i="1" s="1"/>
  <c r="GN25" i="1"/>
  <c r="GO17" i="1"/>
  <c r="GO11" i="1" s="1"/>
  <c r="GN26" i="1"/>
  <c r="GN23" i="1"/>
  <c r="GO23" i="1" l="1"/>
  <c r="GN9" i="1" a="1"/>
  <c r="GN9" i="1" s="1"/>
  <c r="GO25" i="1"/>
  <c r="GP17" i="1"/>
  <c r="GO26" i="1"/>
  <c r="GP25" i="1" l="1"/>
  <c r="GP26" i="1"/>
  <c r="GQ17" i="1"/>
  <c r="GQ11" i="1" s="1"/>
  <c r="GP23" i="1"/>
  <c r="GP11" i="1"/>
  <c r="GO9" i="1" a="1"/>
  <c r="GO9" i="1" s="1"/>
  <c r="GQ23" i="1" l="1"/>
  <c r="GQ26" i="1"/>
  <c r="GQ25" i="1"/>
  <c r="GR17" i="1"/>
  <c r="GR23" i="1" s="1"/>
  <c r="GP9" i="1" a="1"/>
  <c r="GP9" i="1" s="1"/>
  <c r="GQ9" i="1" l="1" a="1"/>
  <c r="GQ9" i="1" s="1"/>
  <c r="GR11" i="1"/>
  <c r="GR26" i="1"/>
  <c r="GR25" i="1"/>
  <c r="GS17" i="1"/>
  <c r="GS23" i="1" s="1"/>
  <c r="GR9" i="1" l="1" a="1"/>
  <c r="GR9" i="1" s="1"/>
  <c r="GS11" i="1"/>
  <c r="GS26" i="1"/>
  <c r="GS25" i="1"/>
  <c r="GT17" i="1"/>
  <c r="GT23" i="1" s="1"/>
  <c r="GS9" i="1" l="1" a="1"/>
  <c r="GS9" i="1" s="1"/>
  <c r="GT11" i="1"/>
  <c r="GT26" i="1"/>
  <c r="GT25" i="1"/>
  <c r="GU17" i="1"/>
  <c r="GU11" i="1" s="1"/>
  <c r="GT9" i="1" l="1" a="1"/>
  <c r="GT9" i="1" s="1"/>
  <c r="GU25" i="1"/>
  <c r="GU26" i="1"/>
  <c r="GV17" i="1"/>
  <c r="GU23" i="1"/>
  <c r="GU9" i="1" l="1" a="1"/>
  <c r="GU9" i="1" s="1"/>
  <c r="GV25" i="1"/>
  <c r="GV26" i="1"/>
  <c r="GW17" i="1"/>
  <c r="GW11" i="1" s="1"/>
  <c r="GV23" i="1"/>
  <c r="GV11" i="1"/>
  <c r="GV9" i="1" l="1" a="1"/>
  <c r="GV9" i="1" s="1"/>
  <c r="GW26" i="1"/>
  <c r="GW25" i="1"/>
  <c r="GX17" i="1"/>
  <c r="GX23" i="1" s="1"/>
  <c r="GW23" i="1"/>
  <c r="GX11" i="1" l="1"/>
  <c r="GW9" i="1" a="1"/>
  <c r="GW9" i="1" s="1"/>
  <c r="GX25" i="1"/>
  <c r="GY17" i="1"/>
  <c r="GY11" i="1" s="1"/>
  <c r="GX26" i="1"/>
  <c r="GX9" i="1" l="1" a="1"/>
  <c r="GX9" i="1" s="1"/>
  <c r="GY26" i="1"/>
  <c r="GY25" i="1"/>
  <c r="GZ17" i="1"/>
  <c r="GZ23" i="1" s="1"/>
  <c r="GY23" i="1"/>
  <c r="GY9" i="1" l="1" a="1"/>
  <c r="GY9" i="1" s="1"/>
  <c r="GZ25" i="1"/>
  <c r="HA17" i="1"/>
  <c r="GZ26" i="1"/>
  <c r="GZ11" i="1"/>
  <c r="GZ9" i="1" l="1" a="1"/>
  <c r="GZ9" i="1" s="1"/>
  <c r="HA26" i="1"/>
  <c r="HA25" i="1"/>
  <c r="HA9" i="1" s="1" a="1"/>
  <c r="HA9" i="1" s="1"/>
  <c r="HB17" i="1"/>
  <c r="HB23" i="1" s="1"/>
  <c r="HA11" i="1"/>
  <c r="HA23" i="1"/>
  <c r="HB25" i="1" l="1"/>
  <c r="HB26" i="1"/>
  <c r="HC17" i="1"/>
  <c r="HC11" i="1" s="1"/>
  <c r="HB11" i="1"/>
  <c r="HB9" i="1" l="1" a="1"/>
  <c r="HB9" i="1" s="1"/>
  <c r="HC26" i="1"/>
  <c r="HC25" i="1"/>
  <c r="HD17" i="1"/>
  <c r="HD11" i="1" s="1"/>
  <c r="HC23" i="1"/>
  <c r="HC9" i="1" l="1" a="1"/>
  <c r="HC9" i="1" s="1"/>
  <c r="HD23" i="1"/>
  <c r="HD26" i="1"/>
  <c r="HE17" i="1"/>
  <c r="HE23" i="1" s="1"/>
  <c r="HD25" i="1"/>
  <c r="HD9" i="1" s="1" a="1"/>
  <c r="HD9" i="1" s="1"/>
  <c r="HE11" i="1" l="1"/>
  <c r="HE26" i="1"/>
  <c r="HE25" i="1"/>
  <c r="HF17" i="1"/>
  <c r="HF23" i="1" s="1"/>
  <c r="HE9" i="1" l="1" a="1"/>
  <c r="HE9" i="1" s="1"/>
  <c r="HF25" i="1"/>
  <c r="HG17" i="1"/>
  <c r="HF26" i="1"/>
  <c r="HF11" i="1"/>
  <c r="HG25" i="1" l="1"/>
  <c r="HG26" i="1"/>
  <c r="HH17" i="1"/>
  <c r="HH23" i="1" s="1"/>
  <c r="HG11" i="1"/>
  <c r="HG23" i="1"/>
  <c r="HF9" i="1" a="1"/>
  <c r="HF9" i="1" s="1"/>
  <c r="HH11" i="1" l="1"/>
  <c r="HI17" i="1"/>
  <c r="HI11" i="1" s="1"/>
  <c r="HH25" i="1"/>
  <c r="HH26" i="1"/>
  <c r="HI23" i="1"/>
  <c r="HG9" i="1" a="1"/>
  <c r="HG9" i="1" s="1"/>
  <c r="HH9" i="1" l="1" a="1"/>
  <c r="HH9" i="1" s="1"/>
  <c r="HI25" i="1"/>
  <c r="HI26" i="1"/>
  <c r="HJ17" i="1"/>
  <c r="HJ26" i="1" l="1"/>
  <c r="HJ25" i="1"/>
  <c r="HK17" i="1"/>
  <c r="HK23" i="1" s="1"/>
  <c r="HJ23" i="1"/>
  <c r="HJ11" i="1"/>
  <c r="HI9" i="1" a="1"/>
  <c r="HI9" i="1" s="1"/>
  <c r="HJ9" i="1" l="1" a="1"/>
  <c r="HJ9" i="1" s="1"/>
  <c r="HK25" i="1"/>
  <c r="HK26" i="1"/>
  <c r="HL17" i="1"/>
  <c r="HL11" i="1" s="1"/>
  <c r="HK11" i="1"/>
  <c r="HK9" i="1" l="1" a="1"/>
  <c r="HK9" i="1" s="1"/>
  <c r="HL25" i="1"/>
  <c r="HM17" i="1"/>
  <c r="HM23" i="1" s="1"/>
  <c r="HL26" i="1"/>
  <c r="HL23" i="1"/>
  <c r="HM11" i="1" l="1"/>
  <c r="HL9" i="1" a="1"/>
  <c r="HL9" i="1" s="1"/>
  <c r="HM25" i="1"/>
  <c r="HN17" i="1"/>
  <c r="HN23" i="1" s="1"/>
  <c r="HM26" i="1"/>
  <c r="HN11" i="1" l="1"/>
  <c r="HN25" i="1"/>
  <c r="HN26" i="1"/>
  <c r="HO17" i="1"/>
  <c r="HM9" i="1" a="1"/>
  <c r="HM9" i="1" s="1"/>
  <c r="HO26" i="1" l="1"/>
  <c r="HO25" i="1"/>
  <c r="HP17" i="1"/>
  <c r="HP23" i="1" s="1"/>
  <c r="HO11" i="1"/>
  <c r="HO23" i="1"/>
  <c r="HN9" i="1" a="1"/>
  <c r="HN9" i="1" s="1"/>
  <c r="HO9" i="1" l="1" a="1"/>
  <c r="HO9" i="1" s="1"/>
  <c r="HP11" i="1"/>
  <c r="HP26" i="1"/>
  <c r="HP25" i="1"/>
  <c r="HQ17" i="1"/>
  <c r="HQ23" i="1" s="1"/>
  <c r="HP9" i="1" l="1" a="1"/>
  <c r="HP9" i="1" s="1"/>
  <c r="HQ25" i="1"/>
  <c r="HQ26" i="1"/>
  <c r="HR17" i="1"/>
  <c r="HR23" i="1" s="1"/>
  <c r="HQ11" i="1"/>
  <c r="HR11" i="1" l="1"/>
  <c r="HQ9" i="1" a="1"/>
  <c r="HQ9" i="1" s="1"/>
  <c r="HR25" i="1"/>
  <c r="HR26" i="1"/>
  <c r="HS17" i="1"/>
  <c r="HS11" i="1" s="1"/>
  <c r="HR9" i="1" l="1" a="1"/>
  <c r="HR9" i="1" s="1"/>
  <c r="HS23" i="1"/>
  <c r="HS25" i="1"/>
  <c r="HS26" i="1"/>
  <c r="HT17" i="1"/>
  <c r="HT11" i="1" s="1"/>
  <c r="HS9" i="1" l="1" a="1"/>
  <c r="HS9" i="1" s="1"/>
  <c r="HT25" i="1"/>
  <c r="HT26" i="1"/>
  <c r="HU17" i="1"/>
  <c r="HU23" i="1" s="1"/>
  <c r="HT23" i="1"/>
  <c r="HU11" i="1" l="1"/>
  <c r="HU26" i="1"/>
  <c r="HU25" i="1"/>
  <c r="HV17" i="1"/>
  <c r="HV23" i="1" s="1"/>
  <c r="HT9" i="1" a="1"/>
  <c r="HT9" i="1" s="1"/>
  <c r="HU9" i="1" l="1" a="1"/>
  <c r="HU9" i="1" s="1"/>
  <c r="HV11" i="1"/>
  <c r="HV25" i="1"/>
  <c r="HV26" i="1"/>
  <c r="HW17" i="1"/>
  <c r="HW11" i="1" s="1"/>
  <c r="HV9" i="1" l="1" a="1"/>
  <c r="HV9" i="1" s="1"/>
  <c r="HW26" i="1"/>
  <c r="HW25" i="1"/>
  <c r="HX17" i="1"/>
  <c r="HX23" i="1" s="1"/>
  <c r="HW23" i="1"/>
  <c r="HX11" i="1" l="1"/>
  <c r="HW9" i="1" a="1"/>
  <c r="HW9" i="1" s="1"/>
  <c r="HX25" i="1"/>
  <c r="HX26" i="1"/>
  <c r="HY17" i="1"/>
  <c r="HY23" i="1" s="1"/>
  <c r="HX9" i="1" l="1" a="1"/>
  <c r="HX9" i="1" s="1"/>
  <c r="HY26" i="1"/>
  <c r="HZ17" i="1"/>
  <c r="HZ11" i="1" s="1"/>
  <c r="HY25" i="1"/>
  <c r="HY9" i="1" s="1" a="1"/>
  <c r="HY9" i="1" s="1"/>
  <c r="HY11" i="1"/>
  <c r="HZ23" i="1" l="1"/>
  <c r="HZ26" i="1"/>
  <c r="HZ25" i="1"/>
  <c r="HZ9" i="1" s="1" a="1"/>
  <c r="HZ9" i="1" s="1"/>
  <c r="IA17" i="1"/>
  <c r="IA23" i="1" s="1"/>
  <c r="IA26" i="1" l="1"/>
  <c r="IB17" i="1"/>
  <c r="IA25" i="1"/>
  <c r="IA11" i="1"/>
  <c r="IA9" i="1" l="1" a="1"/>
  <c r="IA9" i="1" s="1"/>
  <c r="IB26" i="1"/>
  <c r="IB25" i="1"/>
  <c r="IB9" i="1" s="1" a="1"/>
  <c r="IB9" i="1" s="1"/>
  <c r="IC17" i="1"/>
  <c r="IC23" i="1" s="1"/>
  <c r="IB11" i="1"/>
  <c r="IB23" i="1"/>
  <c r="IC26" i="1" l="1"/>
  <c r="IC25" i="1"/>
  <c r="ID17" i="1"/>
  <c r="ID23" i="1" s="1"/>
  <c r="IC11" i="1"/>
  <c r="IC9" i="1" l="1" a="1"/>
  <c r="IC9" i="1" s="1"/>
  <c r="ID26" i="1"/>
  <c r="ID25" i="1"/>
  <c r="ID9" i="1" s="1" a="1"/>
  <c r="ID9" i="1" s="1"/>
  <c r="IE17" i="1"/>
  <c r="IE11" i="1" s="1"/>
  <c r="ID11" i="1"/>
  <c r="IE25" i="1" l="1"/>
  <c r="IE26" i="1"/>
  <c r="IF17" i="1"/>
  <c r="IF23" i="1" s="1"/>
  <c r="IE23" i="1"/>
  <c r="IE9" i="1" l="1" a="1"/>
  <c r="IE9" i="1" s="1"/>
  <c r="IF25" i="1"/>
  <c r="IF26" i="1"/>
  <c r="IG17" i="1"/>
  <c r="IG11" i="1" s="1"/>
  <c r="IF11" i="1"/>
  <c r="IF9" i="1" l="1" a="1"/>
  <c r="IF9" i="1" s="1"/>
  <c r="IG26" i="1"/>
  <c r="IG25" i="1"/>
  <c r="IG9" i="1" s="1" a="1"/>
  <c r="IG9" i="1" s="1"/>
  <c r="IH17" i="1"/>
  <c r="IH11" i="1" s="1"/>
  <c r="IG23" i="1"/>
  <c r="IH25" i="1" l="1"/>
  <c r="IH26" i="1"/>
  <c r="II17" i="1"/>
  <c r="II23" i="1" s="1"/>
  <c r="IH23" i="1"/>
  <c r="II11" i="1" l="1"/>
  <c r="II25" i="1"/>
  <c r="IJ17" i="1"/>
  <c r="IJ23" i="1" s="1"/>
  <c r="II26" i="1"/>
  <c r="IH9" i="1" a="1"/>
  <c r="IH9" i="1" s="1"/>
  <c r="IJ11" i="1" l="1"/>
  <c r="II9" i="1" a="1"/>
  <c r="II9" i="1" s="1"/>
  <c r="IJ25" i="1"/>
  <c r="IJ26" i="1"/>
  <c r="IK17" i="1"/>
  <c r="IK25" i="1" l="1"/>
  <c r="IK26" i="1"/>
  <c r="IL17" i="1"/>
  <c r="IK23" i="1"/>
  <c r="IJ9" i="1" a="1"/>
  <c r="IJ9" i="1" s="1"/>
  <c r="IK11" i="1"/>
  <c r="IL26" i="1" l="1"/>
  <c r="IL25" i="1"/>
  <c r="IM17" i="1"/>
  <c r="IM11" i="1" s="1"/>
  <c r="IK9" i="1" a="1"/>
  <c r="IK9" i="1" s="1"/>
  <c r="IL11" i="1"/>
  <c r="IL23" i="1"/>
  <c r="IL9" i="1" l="1" a="1"/>
  <c r="IL9" i="1" s="1"/>
  <c r="IM26" i="1"/>
  <c r="IM25" i="1"/>
  <c r="IN17" i="1"/>
  <c r="IN23" i="1" s="1"/>
  <c r="IM23" i="1"/>
  <c r="IM9" i="1" l="1" a="1"/>
  <c r="IM9" i="1" s="1"/>
  <c r="IN25" i="1"/>
  <c r="IN26" i="1"/>
  <c r="IO17" i="1"/>
  <c r="IN11" i="1"/>
  <c r="IO25" i="1" l="1"/>
  <c r="IO26" i="1"/>
  <c r="IP17" i="1"/>
  <c r="IO11" i="1"/>
  <c r="IO23" i="1"/>
  <c r="IN9" i="1" a="1"/>
  <c r="IN9" i="1" s="1"/>
  <c r="IP25" i="1" l="1"/>
  <c r="IP26" i="1"/>
  <c r="IQ17" i="1"/>
  <c r="IQ11" i="1" s="1"/>
  <c r="IP11" i="1"/>
  <c r="IP23" i="1"/>
  <c r="IO9" i="1" a="1"/>
  <c r="IO9" i="1" s="1"/>
  <c r="IQ23" i="1" l="1"/>
  <c r="IQ26" i="1"/>
  <c r="IQ25" i="1"/>
  <c r="IQ9" i="1" s="1" a="1"/>
  <c r="IQ9" i="1" s="1"/>
  <c r="IR17" i="1"/>
  <c r="IR23" i="1" s="1"/>
  <c r="IP9" i="1" a="1"/>
  <c r="IP9" i="1" s="1"/>
  <c r="IR11" i="1" l="1"/>
  <c r="IR26" i="1"/>
  <c r="IR25" i="1"/>
  <c r="IR9" i="1" s="1" a="1"/>
  <c r="IR9" i="1" s="1"/>
  <c r="IS17" i="1"/>
  <c r="IS11" i="1" s="1"/>
  <c r="IS26" i="1" l="1"/>
  <c r="IT17" i="1"/>
  <c r="IS25" i="1"/>
  <c r="IS23" i="1"/>
  <c r="IT26" i="1" l="1"/>
  <c r="IT25" i="1"/>
  <c r="IU17" i="1"/>
  <c r="IT11" i="1"/>
  <c r="IS9" i="1" a="1"/>
  <c r="IS9" i="1" s="1"/>
  <c r="IT23" i="1"/>
  <c r="IT9" i="1" l="1" a="1"/>
  <c r="IT9" i="1" s="1"/>
  <c r="IU26" i="1"/>
  <c r="IU25" i="1"/>
  <c r="IU9" i="1" s="1" a="1"/>
  <c r="IU9" i="1" s="1"/>
  <c r="IV17" i="1"/>
  <c r="IV11" i="1" s="1"/>
  <c r="IU11" i="1"/>
  <c r="IU23" i="1"/>
  <c r="IV25" i="1" l="1"/>
  <c r="IV26" i="1"/>
  <c r="IW17" i="1"/>
  <c r="IV23" i="1"/>
  <c r="IW26" i="1" l="1"/>
  <c r="IX17" i="1"/>
  <c r="IW25" i="1"/>
  <c r="IW9" i="1" s="1" a="1"/>
  <c r="IW9" i="1" s="1"/>
  <c r="IW23" i="1"/>
  <c r="IW11" i="1"/>
  <c r="IV9" i="1" a="1"/>
  <c r="IV9" i="1" s="1"/>
  <c r="IX25" i="1" l="1"/>
  <c r="IX26" i="1"/>
  <c r="IY17" i="1"/>
  <c r="IY23" i="1" s="1"/>
  <c r="IX11" i="1"/>
  <c r="IX23" i="1"/>
  <c r="IY11" i="1" l="1"/>
  <c r="IY26" i="1"/>
  <c r="IY25" i="1"/>
  <c r="IZ17" i="1"/>
  <c r="IZ11" i="1" s="1"/>
  <c r="IX9" i="1" a="1"/>
  <c r="IX9" i="1" s="1"/>
  <c r="IZ26" i="1" l="1"/>
  <c r="IZ25" i="1"/>
  <c r="IZ9" i="1" s="1" a="1"/>
  <c r="IZ9" i="1" s="1"/>
  <c r="JA17" i="1"/>
  <c r="JA23" i="1" s="1"/>
  <c r="IZ23" i="1"/>
  <c r="IY9" i="1" a="1"/>
  <c r="IY9" i="1" s="1"/>
  <c r="JA26" i="1" l="1"/>
  <c r="JB17" i="1"/>
  <c r="JA25" i="1"/>
  <c r="JA11" i="1"/>
  <c r="JA9" i="1" l="1" a="1"/>
  <c r="JA9" i="1" s="1"/>
  <c r="JB25" i="1"/>
  <c r="JB26" i="1"/>
  <c r="JC17" i="1"/>
  <c r="JC23" i="1" s="1"/>
  <c r="JB23" i="1"/>
  <c r="JB11" i="1"/>
  <c r="JC11" i="1" l="1"/>
  <c r="JC25" i="1"/>
  <c r="JC26" i="1"/>
  <c r="JD17" i="1"/>
  <c r="JB9" i="1" a="1"/>
  <c r="JB9" i="1" s="1"/>
  <c r="JD26" i="1" l="1"/>
  <c r="JE17" i="1"/>
  <c r="JD25" i="1"/>
  <c r="JD11" i="1"/>
  <c r="JD23" i="1"/>
  <c r="JC9" i="1" a="1"/>
  <c r="JC9" i="1" s="1"/>
  <c r="JD9" i="1" l="1" a="1"/>
  <c r="JD9" i="1" s="1"/>
  <c r="JE26" i="1"/>
  <c r="JE25" i="1"/>
  <c r="JE9" i="1" s="1" a="1"/>
  <c r="JE9" i="1" s="1"/>
  <c r="JF17" i="1"/>
  <c r="JF23" i="1" s="1"/>
  <c r="JE23" i="1"/>
  <c r="JE11" i="1"/>
  <c r="JF11" i="1" l="1"/>
  <c r="JF25" i="1"/>
  <c r="JF26" i="1"/>
  <c r="JG17" i="1"/>
  <c r="JG25" i="1" l="1"/>
  <c r="JG26" i="1"/>
  <c r="JH17" i="1"/>
  <c r="JH11" i="1" s="1"/>
  <c r="JG23" i="1"/>
  <c r="JG11" i="1"/>
  <c r="JF9" i="1" a="1"/>
  <c r="JF9" i="1" s="1"/>
  <c r="JG9" i="1" l="1" a="1"/>
  <c r="JG9" i="1" s="1"/>
  <c r="JH25" i="1"/>
  <c r="JI17" i="1"/>
  <c r="JI11" i="1" s="1"/>
  <c r="JH26" i="1"/>
  <c r="JH23" i="1"/>
  <c r="JI25" i="1" l="1"/>
  <c r="JI26" i="1"/>
  <c r="JJ17" i="1"/>
  <c r="JJ23" i="1" s="1"/>
  <c r="JI23" i="1"/>
  <c r="JH9" i="1" a="1"/>
  <c r="JH9" i="1" s="1"/>
  <c r="JJ11" i="1" l="1"/>
  <c r="JJ25" i="1"/>
  <c r="JJ26" i="1"/>
  <c r="JK17" i="1"/>
  <c r="JK23" i="1" s="1"/>
  <c r="JI9" i="1" a="1"/>
  <c r="JI9" i="1" s="1"/>
  <c r="JJ9" i="1" l="1" a="1"/>
  <c r="JJ9" i="1" s="1"/>
  <c r="JK25" i="1"/>
  <c r="JK26" i="1"/>
  <c r="JL17" i="1"/>
  <c r="JK11" i="1"/>
  <c r="JL26" i="1" l="1"/>
  <c r="JL25" i="1"/>
  <c r="JM17" i="1"/>
  <c r="JM23" i="1" s="1"/>
  <c r="JK9" i="1" a="1"/>
  <c r="JK9" i="1" s="1"/>
  <c r="JL11" i="1"/>
  <c r="JL23" i="1"/>
  <c r="JL9" i="1" l="1" a="1"/>
  <c r="JL9" i="1" s="1"/>
  <c r="JM25" i="1"/>
  <c r="JM26" i="1"/>
  <c r="JN17" i="1"/>
  <c r="JN11" i="1" s="1"/>
  <c r="JM11" i="1"/>
  <c r="JN23" i="1" l="1"/>
  <c r="JN25" i="1"/>
  <c r="JN26" i="1"/>
  <c r="JO17" i="1"/>
  <c r="JO11" i="1" s="1"/>
  <c r="JM9" i="1" a="1"/>
  <c r="JM9" i="1" s="1"/>
  <c r="JN9" i="1" l="1" a="1"/>
  <c r="JN9" i="1" s="1"/>
  <c r="JO25" i="1"/>
  <c r="JO26" i="1"/>
  <c r="JP17" i="1"/>
  <c r="JP23" i="1" s="1"/>
  <c r="JO23" i="1"/>
  <c r="JP11" i="1" l="1"/>
  <c r="JP25" i="1"/>
  <c r="JP26" i="1"/>
  <c r="JQ17" i="1"/>
  <c r="JQ11" i="1" s="1"/>
  <c r="JO9" i="1" a="1"/>
  <c r="JO9" i="1" s="1"/>
  <c r="JP9" i="1" l="1" a="1"/>
  <c r="JP9" i="1" s="1"/>
  <c r="JQ25" i="1"/>
  <c r="JQ26" i="1"/>
  <c r="JR17" i="1"/>
  <c r="JR23" i="1" s="1"/>
  <c r="JQ23" i="1"/>
  <c r="JR11" i="1" l="1"/>
  <c r="JR26" i="1"/>
  <c r="JR25" i="1"/>
  <c r="JS17" i="1"/>
  <c r="JS23" i="1" s="1"/>
  <c r="JQ9" i="1" a="1"/>
  <c r="JQ9" i="1" s="1"/>
  <c r="JR9" i="1" l="1" a="1"/>
  <c r="JR9" i="1" s="1"/>
  <c r="JS25" i="1"/>
  <c r="JS26" i="1"/>
  <c r="JT17" i="1"/>
  <c r="JS11" i="1"/>
  <c r="JT26" i="1" l="1"/>
  <c r="JT25" i="1"/>
  <c r="JU17" i="1"/>
  <c r="JU11" i="1" s="1"/>
  <c r="JT23" i="1"/>
  <c r="JT11" i="1"/>
  <c r="JS9" i="1" a="1"/>
  <c r="JS9" i="1" s="1"/>
  <c r="JT9" i="1" l="1" a="1"/>
  <c r="JT9" i="1" s="1"/>
  <c r="JU23" i="1"/>
  <c r="JU25" i="1"/>
  <c r="JU26" i="1"/>
  <c r="JV17" i="1"/>
  <c r="JV11" i="1" s="1"/>
  <c r="JU9" i="1" l="1" a="1"/>
  <c r="JU9" i="1" s="1"/>
  <c r="JV26" i="1"/>
  <c r="JV25" i="1"/>
  <c r="JV9" i="1" s="1" a="1"/>
  <c r="JV9" i="1" s="1"/>
  <c r="JW17" i="1"/>
  <c r="JW23" i="1" s="1"/>
  <c r="JV23" i="1"/>
  <c r="JW25" i="1" l="1"/>
  <c r="JW26" i="1"/>
  <c r="JX17" i="1"/>
  <c r="JX11" i="1" s="1"/>
  <c r="JW11" i="1"/>
  <c r="JX23" i="1" l="1"/>
  <c r="JX25" i="1"/>
  <c r="JX26" i="1"/>
  <c r="JY17" i="1"/>
  <c r="JY11" i="1" s="1"/>
  <c r="JW9" i="1" a="1"/>
  <c r="JW9" i="1" s="1"/>
  <c r="JY23" i="1" l="1"/>
  <c r="JX9" i="1" a="1"/>
  <c r="JX9" i="1" s="1"/>
  <c r="JY25" i="1"/>
  <c r="JY26" i="1"/>
  <c r="JZ17" i="1"/>
  <c r="JZ25" i="1" l="1"/>
  <c r="JZ26" i="1"/>
  <c r="KA17" i="1"/>
  <c r="KA23" i="1" s="1"/>
  <c r="JZ11" i="1"/>
  <c r="JZ23" i="1"/>
  <c r="JY9" i="1" a="1"/>
  <c r="JY9" i="1" s="1"/>
  <c r="JZ9" i="1" l="1" a="1"/>
  <c r="JZ9" i="1" s="1"/>
  <c r="KA26" i="1"/>
  <c r="KA25" i="1"/>
  <c r="KB17" i="1"/>
  <c r="KB23" i="1" s="1"/>
  <c r="KA11" i="1"/>
  <c r="KB11" i="1" l="1"/>
  <c r="KA9" i="1" a="1"/>
  <c r="KA9" i="1" s="1"/>
  <c r="KB26" i="1"/>
  <c r="KC17" i="1"/>
  <c r="KC11" i="1" s="1"/>
  <c r="KB25" i="1"/>
  <c r="KB9" i="1" l="1" a="1"/>
  <c r="KB9" i="1" s="1"/>
  <c r="KC25" i="1"/>
  <c r="KC26" i="1"/>
  <c r="KD17" i="1"/>
  <c r="KC23" i="1"/>
  <c r="KD26" i="1" l="1"/>
  <c r="KD25" i="1"/>
  <c r="KE17" i="1"/>
  <c r="KE11" i="1" s="1"/>
  <c r="KD11" i="1"/>
  <c r="KD23" i="1"/>
  <c r="KC9" i="1" a="1"/>
  <c r="KC9" i="1" s="1"/>
  <c r="KD9" i="1" l="1" a="1"/>
  <c r="KD9" i="1" s="1"/>
  <c r="KE25" i="1"/>
  <c r="KE26" i="1"/>
  <c r="KF17" i="1"/>
  <c r="KF11" i="1" s="1"/>
  <c r="KE23" i="1"/>
  <c r="KF23" i="1" l="1"/>
  <c r="KF25" i="1"/>
  <c r="KF26" i="1"/>
  <c r="KG17" i="1"/>
  <c r="KG23" i="1" s="1"/>
  <c r="KE9" i="1" a="1"/>
  <c r="KE9" i="1" s="1"/>
  <c r="KF9" i="1" l="1" a="1"/>
  <c r="KF9" i="1" s="1"/>
  <c r="KG25" i="1"/>
  <c r="KG26" i="1"/>
  <c r="KH17" i="1"/>
  <c r="KH11" i="1" s="1"/>
  <c r="KG11" i="1"/>
  <c r="KG9" i="1" l="1" a="1"/>
  <c r="KG9" i="1" s="1"/>
  <c r="KH25" i="1"/>
  <c r="KH26" i="1"/>
  <c r="KI17" i="1"/>
  <c r="KH23" i="1"/>
  <c r="KI25" i="1" l="1"/>
  <c r="KI26" i="1"/>
  <c r="KJ17" i="1"/>
  <c r="KJ11" i="1" s="1"/>
  <c r="KI11" i="1"/>
  <c r="KI23" i="1"/>
  <c r="KH9" i="1" a="1"/>
  <c r="KH9" i="1" s="1"/>
  <c r="KI9" i="1" l="1" a="1"/>
  <c r="KI9" i="1" s="1"/>
  <c r="KJ25" i="1"/>
  <c r="KJ26" i="1"/>
  <c r="KK17" i="1"/>
  <c r="KK23" i="1" s="1"/>
  <c r="KJ23" i="1"/>
  <c r="KJ9" i="1" l="1" a="1"/>
  <c r="KJ9" i="1" s="1"/>
  <c r="KK25" i="1"/>
  <c r="KL17" i="1"/>
  <c r="KL11" i="1" s="1"/>
  <c r="KK26" i="1"/>
  <c r="KK11" i="1"/>
  <c r="KK9" i="1" l="1" a="1"/>
  <c r="KK9" i="1" s="1"/>
  <c r="KL25" i="1"/>
  <c r="KL26" i="1"/>
  <c r="KM17" i="1"/>
  <c r="KM23" i="1" s="1"/>
  <c r="KL23" i="1"/>
  <c r="KM11" i="1" l="1"/>
  <c r="KM25" i="1"/>
  <c r="KM26" i="1"/>
  <c r="KN17" i="1"/>
  <c r="KL9" i="1" a="1"/>
  <c r="KL9" i="1" s="1"/>
  <c r="KM9" i="1" l="1" a="1"/>
  <c r="KM9" i="1" s="1"/>
  <c r="KN25" i="1"/>
  <c r="KN26" i="1"/>
  <c r="KO17" i="1"/>
  <c r="KN11" i="1"/>
  <c r="KN23" i="1"/>
  <c r="KN9" i="1" l="1" a="1"/>
  <c r="KN9" i="1" s="1"/>
  <c r="KO25" i="1"/>
  <c r="KO26" i="1"/>
  <c r="KP17" i="1"/>
  <c r="KO23" i="1"/>
  <c r="KO11" i="1"/>
  <c r="KO9" i="1" l="1" a="1"/>
  <c r="KO9" i="1" s="1"/>
  <c r="KP25" i="1"/>
  <c r="KP26" i="1"/>
  <c r="KQ17" i="1"/>
  <c r="KQ11" i="1" s="1"/>
  <c r="KP11" i="1"/>
  <c r="KP23" i="1"/>
  <c r="KP9" i="1" l="1" a="1"/>
  <c r="KP9" i="1" s="1"/>
  <c r="KQ26" i="1"/>
  <c r="KQ25" i="1"/>
  <c r="KQ9" i="1" s="1" a="1"/>
  <c r="KQ9" i="1" s="1"/>
  <c r="KR17" i="1"/>
  <c r="KR23" i="1" s="1"/>
  <c r="KQ23" i="1"/>
  <c r="KR11" i="1" l="1"/>
  <c r="KR26" i="1"/>
  <c r="KR25" i="1"/>
  <c r="KR9" i="1" s="1" a="1"/>
  <c r="KR9" i="1" s="1"/>
  <c r="KS17" i="1"/>
  <c r="KS11" i="1" s="1"/>
  <c r="KS25" i="1" l="1"/>
  <c r="KS26" i="1"/>
  <c r="KT17" i="1"/>
  <c r="KT23" i="1" s="1"/>
  <c r="KS23" i="1"/>
  <c r="KS9" i="1" l="1" a="1"/>
  <c r="KS9" i="1" s="1"/>
  <c r="KT26" i="1"/>
  <c r="KT25" i="1"/>
  <c r="KU17" i="1"/>
  <c r="KU23" i="1" s="1"/>
  <c r="KT11" i="1"/>
  <c r="KU11" i="1" l="1"/>
  <c r="KT9" i="1" a="1"/>
  <c r="KT9" i="1" s="1"/>
  <c r="KU25" i="1"/>
  <c r="KU26" i="1"/>
  <c r="KV17" i="1"/>
  <c r="KV25" i="1" l="1"/>
  <c r="KV26" i="1"/>
  <c r="KW17" i="1"/>
  <c r="KW23" i="1" s="1"/>
  <c r="KV23" i="1"/>
  <c r="KV11" i="1"/>
  <c r="KU9" i="1" a="1"/>
  <c r="KU9" i="1" s="1"/>
  <c r="KW11" i="1" l="1"/>
  <c r="KW25" i="1"/>
  <c r="KW26" i="1"/>
  <c r="KX17" i="1"/>
  <c r="KX11" i="1" s="1"/>
  <c r="KV9" i="1" a="1"/>
  <c r="KV9" i="1" s="1"/>
  <c r="KW9" i="1" l="1" a="1"/>
  <c r="KW9" i="1" s="1"/>
  <c r="KX25" i="1"/>
  <c r="KX26" i="1"/>
  <c r="KY17" i="1"/>
  <c r="KY23" i="1" s="1"/>
  <c r="KX23" i="1"/>
  <c r="KX9" i="1" l="1" a="1"/>
  <c r="KX9" i="1" s="1"/>
  <c r="KY25" i="1"/>
  <c r="KY26" i="1"/>
  <c r="KZ17" i="1"/>
  <c r="KZ11" i="1" s="1"/>
  <c r="KY11" i="1"/>
  <c r="KZ23" i="1" l="1"/>
  <c r="KZ25" i="1"/>
  <c r="KZ26" i="1"/>
  <c r="LA17" i="1"/>
  <c r="LA11" i="1" s="1"/>
  <c r="KY9" i="1" a="1"/>
  <c r="KY9" i="1" s="1"/>
  <c r="KZ9" i="1" l="1" a="1"/>
  <c r="KZ9" i="1" s="1"/>
  <c r="LA25" i="1"/>
  <c r="LA26" i="1"/>
  <c r="LB17" i="1"/>
  <c r="LB11" i="1" s="1"/>
  <c r="LA23" i="1"/>
  <c r="LA9" i="1" l="1" a="1"/>
  <c r="LA9" i="1" s="1"/>
  <c r="LB23" i="1"/>
  <c r="LB25" i="1"/>
  <c r="LB26" i="1"/>
  <c r="LC17" i="1"/>
  <c r="LC25" i="1" l="1"/>
  <c r="LC26" i="1"/>
  <c r="LD17" i="1"/>
  <c r="LD11" i="1" s="1"/>
  <c r="LC11" i="1"/>
  <c r="LC23" i="1"/>
  <c r="LB9" i="1" a="1"/>
  <c r="LB9" i="1" s="1"/>
  <c r="LD23" i="1" l="1"/>
  <c r="LD26" i="1"/>
  <c r="LD25" i="1"/>
  <c r="LE17" i="1"/>
  <c r="LE11" i="1" s="1"/>
  <c r="LC9" i="1" a="1"/>
  <c r="LC9" i="1" s="1"/>
  <c r="LD9" i="1" l="1" a="1"/>
  <c r="LD9" i="1" s="1"/>
  <c r="LE26" i="1"/>
  <c r="LE25" i="1"/>
  <c r="LF17" i="1"/>
  <c r="LF23" i="1" s="1"/>
  <c r="LE23" i="1"/>
  <c r="LE9" i="1" l="1" a="1"/>
  <c r="LE9" i="1" s="1"/>
  <c r="LF11" i="1"/>
  <c r="LF26" i="1"/>
  <c r="LF25" i="1"/>
  <c r="LG17" i="1"/>
  <c r="LG11" i="1" s="1"/>
  <c r="LF9" i="1" l="1" a="1"/>
  <c r="LF9" i="1" s="1"/>
  <c r="LG25" i="1"/>
  <c r="LG26" i="1"/>
  <c r="LH17" i="1"/>
  <c r="LH11" i="1" s="1"/>
  <c r="LG23" i="1"/>
  <c r="LG9" i="1" l="1" a="1"/>
  <c r="LG9" i="1" s="1"/>
  <c r="LH25" i="1"/>
  <c r="LH26" i="1"/>
  <c r="LI17" i="1"/>
  <c r="LI11" i="1" s="1"/>
  <c r="LH23" i="1"/>
  <c r="LH9" i="1" l="1" a="1"/>
  <c r="LH9" i="1" s="1"/>
  <c r="LI26" i="1"/>
  <c r="LI25" i="1"/>
  <c r="LJ17" i="1"/>
  <c r="LJ23" i="1" s="1"/>
  <c r="LI23" i="1"/>
  <c r="LI9" i="1" l="1" a="1"/>
  <c r="LI9" i="1" s="1"/>
  <c r="LJ25" i="1"/>
  <c r="LJ26" i="1"/>
  <c r="LK17" i="1"/>
  <c r="LJ11" i="1"/>
  <c r="LK26" i="1" l="1"/>
  <c r="LK25" i="1"/>
  <c r="LK9" i="1" s="1" a="1"/>
  <c r="LK9" i="1" s="1"/>
  <c r="LL17" i="1"/>
  <c r="LL23" i="1" s="1"/>
  <c r="LJ9" i="1" a="1"/>
  <c r="LJ9" i="1" s="1"/>
  <c r="LK11" i="1"/>
  <c r="LK23" i="1"/>
  <c r="LL25" i="1" l="1"/>
  <c r="LL26" i="1"/>
  <c r="LM17" i="1"/>
  <c r="LL11" i="1"/>
  <c r="LM26" i="1" l="1"/>
  <c r="LM25" i="1"/>
  <c r="LN17" i="1"/>
  <c r="LN11" i="1" s="1"/>
  <c r="LM11" i="1"/>
  <c r="LM23" i="1"/>
  <c r="LL9" i="1" a="1"/>
  <c r="LL9" i="1" s="1"/>
  <c r="LM9" i="1" l="1" a="1"/>
  <c r="LM9" i="1" s="1"/>
  <c r="LN25" i="1"/>
  <c r="LN26" i="1"/>
  <c r="LO17" i="1"/>
  <c r="LO11" i="1" s="1"/>
  <c r="LN23" i="1"/>
  <c r="LN9" i="1" l="1" a="1"/>
  <c r="LN9" i="1" s="1"/>
  <c r="LO25" i="1"/>
  <c r="LO26" i="1"/>
  <c r="LP17" i="1"/>
  <c r="LP11" i="1" s="1"/>
  <c r="LO23" i="1"/>
  <c r="LO9" i="1" l="1" a="1"/>
  <c r="LO9" i="1" s="1"/>
  <c r="LP25" i="1"/>
  <c r="LP26" i="1"/>
  <c r="LQ17" i="1"/>
  <c r="LQ23" i="1" s="1"/>
  <c r="LP23" i="1"/>
  <c r="LP9" i="1" l="1" a="1"/>
  <c r="LP9" i="1" s="1"/>
  <c r="LQ26" i="1"/>
  <c r="LQ25" i="1"/>
  <c r="LR17" i="1"/>
  <c r="LR11" i="1" s="1"/>
  <c r="LQ11" i="1"/>
  <c r="LQ9" i="1" l="1" a="1"/>
  <c r="LQ9" i="1" s="1"/>
  <c r="LR25" i="1"/>
  <c r="LR26" i="1"/>
  <c r="LS17" i="1"/>
  <c r="LS23" i="1" s="1"/>
  <c r="LR23" i="1"/>
  <c r="LR9" i="1" l="1" a="1"/>
  <c r="LR9" i="1" s="1"/>
  <c r="LS26" i="1"/>
  <c r="LS25" i="1"/>
  <c r="LT17" i="1"/>
  <c r="LT11" i="1" s="1"/>
  <c r="LS11" i="1"/>
  <c r="LS9" i="1" l="1" a="1"/>
  <c r="LS9" i="1" s="1"/>
  <c r="LT25" i="1"/>
  <c r="LT26" i="1"/>
  <c r="LU17" i="1"/>
  <c r="LU11" i="1" s="1"/>
  <c r="LT23" i="1"/>
  <c r="LU23" i="1" l="1"/>
  <c r="LU25" i="1"/>
  <c r="LU26" i="1"/>
  <c r="LV17" i="1"/>
  <c r="LT9" i="1" a="1"/>
  <c r="LT9" i="1" s="1"/>
  <c r="LV25" i="1" l="1"/>
  <c r="LV26" i="1"/>
  <c r="LW17" i="1"/>
  <c r="LW23" i="1" s="1"/>
  <c r="LU9" i="1" a="1"/>
  <c r="LU9" i="1" s="1"/>
  <c r="LV23" i="1"/>
  <c r="LV11" i="1"/>
  <c r="LW26" i="1" l="1"/>
  <c r="LW25" i="1"/>
  <c r="LX17" i="1"/>
  <c r="LX11" i="1" s="1"/>
  <c r="LW11" i="1"/>
  <c r="LV9" i="1" a="1"/>
  <c r="LV9" i="1" s="1"/>
  <c r="LW9" i="1" l="1" a="1"/>
  <c r="LW9" i="1" s="1"/>
  <c r="LX23" i="1"/>
  <c r="LX25" i="1"/>
  <c r="LX26" i="1"/>
  <c r="LY17" i="1"/>
  <c r="LY23" i="1" s="1"/>
  <c r="LY25" i="1" l="1"/>
  <c r="LY26" i="1"/>
  <c r="LZ17" i="1"/>
  <c r="LY11" i="1"/>
  <c r="LX9" i="1" a="1"/>
  <c r="LX9" i="1" s="1"/>
  <c r="LY9" i="1" l="1" a="1"/>
  <c r="LY9" i="1" s="1"/>
  <c r="LZ25" i="1"/>
  <c r="LZ26" i="1"/>
  <c r="MA17" i="1"/>
  <c r="LZ11" i="1"/>
  <c r="LZ23" i="1"/>
  <c r="LZ9" i="1" l="1" a="1"/>
  <c r="LZ9" i="1" s="1"/>
  <c r="MA26" i="1"/>
  <c r="MA25" i="1"/>
  <c r="MB17" i="1"/>
  <c r="MA11" i="1"/>
  <c r="MA23" i="1"/>
  <c r="MB26" i="1" l="1"/>
  <c r="MB25" i="1"/>
  <c r="MC17" i="1"/>
  <c r="MA9" i="1" a="1"/>
  <c r="MA9" i="1" s="1"/>
  <c r="MB11" i="1"/>
  <c r="MB23" i="1"/>
  <c r="MC25" i="1" l="1"/>
  <c r="MC26" i="1"/>
  <c r="MD17" i="1"/>
  <c r="MD11" i="1" s="1"/>
  <c r="MB9" i="1" a="1"/>
  <c r="MB9" i="1" s="1"/>
  <c r="MC11" i="1"/>
  <c r="MC23" i="1"/>
  <c r="MC9" i="1" l="1" a="1"/>
  <c r="MC9" i="1" s="1"/>
  <c r="MD25" i="1"/>
  <c r="MD26" i="1"/>
  <c r="ME17" i="1"/>
  <c r="MD23" i="1"/>
  <c r="ME25" i="1" l="1"/>
  <c r="MF17" i="1"/>
  <c r="MF11" i="1" s="1"/>
  <c r="ME26" i="1"/>
  <c r="ME23" i="1"/>
  <c r="ME11" i="1"/>
  <c r="MD9" i="1" a="1"/>
  <c r="MD9" i="1" s="1"/>
  <c r="ME9" i="1" l="1" a="1"/>
  <c r="ME9" i="1" s="1"/>
  <c r="MF25" i="1"/>
  <c r="MF26" i="1"/>
  <c r="MG17" i="1"/>
  <c r="MG23" i="1" s="1"/>
  <c r="MF23" i="1"/>
  <c r="MG11" i="1" l="1"/>
  <c r="MF9" i="1" a="1"/>
  <c r="MF9" i="1" s="1"/>
  <c r="MG25" i="1"/>
  <c r="MG26" i="1"/>
  <c r="MH17" i="1"/>
  <c r="MG9" i="1" l="1" a="1"/>
  <c r="MG9" i="1" s="1"/>
  <c r="MH26" i="1"/>
  <c r="MH25" i="1"/>
  <c r="MI17" i="1"/>
  <c r="MH23" i="1"/>
  <c r="MH11" i="1"/>
  <c r="MH9" i="1" l="1" a="1"/>
  <c r="MH9" i="1" s="1"/>
  <c r="MI26" i="1"/>
  <c r="MI25" i="1"/>
  <c r="MJ17" i="1"/>
  <c r="MI11" i="1"/>
  <c r="MI23" i="1"/>
  <c r="MI9" i="1" l="1" a="1"/>
  <c r="MI9" i="1" s="1"/>
  <c r="MJ26" i="1"/>
  <c r="MJ25" i="1"/>
  <c r="MK17" i="1"/>
  <c r="MJ11" i="1"/>
  <c r="MJ23" i="1"/>
  <c r="MJ9" i="1" l="1" a="1"/>
  <c r="MJ9" i="1" s="1"/>
  <c r="MK25" i="1"/>
  <c r="MK26" i="1"/>
  <c r="ML17" i="1"/>
  <c r="MK11" i="1"/>
  <c r="MK23" i="1"/>
  <c r="ML25" i="1" l="1"/>
  <c r="ML26" i="1"/>
  <c r="MM17" i="1"/>
  <c r="MM23" i="1" s="1"/>
  <c r="MK9" i="1" a="1"/>
  <c r="MK9" i="1" s="1"/>
  <c r="ML11" i="1"/>
  <c r="ML23" i="1"/>
  <c r="ML9" i="1" l="1" a="1"/>
  <c r="ML9" i="1" s="1"/>
  <c r="MM25" i="1"/>
  <c r="MM26" i="1"/>
  <c r="MN17" i="1"/>
  <c r="MN11" i="1" s="1"/>
  <c r="MM11" i="1"/>
  <c r="MM9" i="1" l="1" a="1"/>
  <c r="MM9" i="1" s="1"/>
  <c r="MN25" i="1"/>
  <c r="MN26" i="1"/>
  <c r="MO17" i="1"/>
  <c r="MN23" i="1"/>
  <c r="MO25" i="1" l="1"/>
  <c r="MO26" i="1"/>
  <c r="MP17" i="1"/>
  <c r="MP11" i="1" s="1"/>
  <c r="MO11" i="1"/>
  <c r="MO23" i="1"/>
  <c r="MN9" i="1" a="1"/>
  <c r="MN9" i="1" s="1"/>
  <c r="MP25" i="1" l="1"/>
  <c r="MP26" i="1"/>
  <c r="MQ17" i="1"/>
  <c r="MP23" i="1"/>
  <c r="MO9" i="1" a="1"/>
  <c r="MO9" i="1" s="1"/>
  <c r="MQ25" i="1" l="1"/>
  <c r="MQ26" i="1"/>
  <c r="MR17" i="1"/>
  <c r="MR11" i="1" s="1"/>
  <c r="MQ11" i="1"/>
  <c r="MQ23" i="1"/>
  <c r="MP9" i="1" a="1"/>
  <c r="MP9" i="1" s="1"/>
  <c r="MQ9" i="1" l="1" a="1"/>
  <c r="MQ9" i="1" s="1"/>
  <c r="MR26" i="1"/>
  <c r="MR25" i="1"/>
  <c r="MS17" i="1"/>
  <c r="MS11" i="1" s="1"/>
  <c r="MR23" i="1"/>
  <c r="MR9" i="1" l="1" a="1"/>
  <c r="MR9" i="1" s="1"/>
  <c r="MS25" i="1"/>
  <c r="MS26" i="1"/>
  <c r="MT17" i="1"/>
  <c r="MS23" i="1"/>
  <c r="MT25" i="1" l="1"/>
  <c r="MT26" i="1"/>
  <c r="MU17" i="1"/>
  <c r="MU11" i="1" s="1"/>
  <c r="MT11" i="1"/>
  <c r="MT23" i="1"/>
  <c r="MS9" i="1" a="1"/>
  <c r="MS9" i="1" s="1"/>
  <c r="MU26" i="1" l="1"/>
  <c r="MU25" i="1"/>
  <c r="MV17" i="1"/>
  <c r="MV23" i="1" s="1"/>
  <c r="MU23" i="1"/>
  <c r="MT9" i="1" a="1"/>
  <c r="MT9" i="1" s="1"/>
  <c r="MU9" i="1" l="1" a="1"/>
  <c r="MU9" i="1" s="1"/>
  <c r="MV11" i="1"/>
  <c r="MV25" i="1"/>
  <c r="MV26" i="1"/>
  <c r="MW17" i="1"/>
  <c r="MW23" i="1" s="1"/>
  <c r="MW25" i="1" l="1"/>
  <c r="MW26" i="1"/>
  <c r="MX17" i="1"/>
  <c r="MX11" i="1" s="1"/>
  <c r="MW11" i="1"/>
  <c r="MV9" i="1" a="1"/>
  <c r="MV9" i="1" s="1"/>
  <c r="MW9" i="1" l="1" a="1"/>
  <c r="MW9" i="1" s="1"/>
  <c r="MX25" i="1"/>
  <c r="MX26" i="1"/>
  <c r="MY17" i="1"/>
  <c r="MY23" i="1" s="1"/>
  <c r="MX23" i="1"/>
  <c r="MY25" i="1" l="1"/>
  <c r="MY26" i="1"/>
  <c r="MZ17" i="1"/>
  <c r="MY11" i="1"/>
  <c r="MX9" i="1" a="1"/>
  <c r="MX9" i="1" s="1"/>
  <c r="MY9" i="1" l="1" a="1"/>
  <c r="MY9" i="1" s="1"/>
  <c r="MZ26" i="1"/>
  <c r="MZ25" i="1"/>
  <c r="NA17" i="1"/>
  <c r="NA23" i="1" s="1"/>
  <c r="MZ23" i="1"/>
  <c r="MZ11" i="1"/>
  <c r="MZ9" i="1" l="1" a="1"/>
  <c r="MZ9" i="1" s="1"/>
  <c r="NA25" i="1"/>
  <c r="NA26" i="1"/>
  <c r="NB17" i="1"/>
  <c r="NA11" i="1"/>
  <c r="NB25" i="1" l="1"/>
  <c r="NB26" i="1"/>
  <c r="NC17" i="1"/>
  <c r="NC23" i="1" s="1"/>
  <c r="NB23" i="1"/>
  <c r="NB11" i="1"/>
  <c r="NA9" i="1" a="1"/>
  <c r="NA9" i="1" s="1"/>
  <c r="NC11" i="1" l="1"/>
  <c r="NC26" i="1"/>
  <c r="NC25" i="1"/>
  <c r="ND17" i="1"/>
  <c r="ND23" i="1" s="1"/>
  <c r="NB9" i="1" a="1"/>
  <c r="NB9" i="1" s="1"/>
  <c r="NC9" i="1" l="1" a="1"/>
  <c r="NC9" i="1" s="1"/>
  <c r="ND25" i="1"/>
  <c r="ND26" i="1"/>
  <c r="NE17" i="1"/>
  <c r="NE23" i="1" s="1"/>
  <c r="ND11" i="1"/>
  <c r="ND9" i="1" l="1" a="1"/>
  <c r="ND9" i="1" s="1"/>
  <c r="NE26" i="1"/>
  <c r="NE25" i="1"/>
  <c r="NF17" i="1"/>
  <c r="NE11" i="1"/>
  <c r="NE9" i="1" l="1" a="1"/>
  <c r="NE9" i="1" s="1"/>
  <c r="NF26" i="1"/>
  <c r="NF25" i="1"/>
  <c r="NG17" i="1"/>
  <c r="NG23" i="1" s="1"/>
  <c r="NF11" i="1"/>
  <c r="NF23" i="1"/>
  <c r="NF9" i="1" l="1" a="1"/>
  <c r="NF9" i="1" s="1"/>
  <c r="NG25" i="1"/>
  <c r="NG26" i="1"/>
  <c r="NH17" i="1"/>
  <c r="NG11" i="1"/>
  <c r="NH25" i="1" l="1"/>
  <c r="NH26" i="1"/>
  <c r="NI17" i="1"/>
  <c r="NI23" i="1" s="1"/>
  <c r="NH11" i="1"/>
  <c r="NH23" i="1"/>
  <c r="NG9" i="1" a="1"/>
  <c r="NG9" i="1" s="1"/>
  <c r="NH9" i="1" l="1" a="1"/>
  <c r="NH9" i="1" s="1"/>
  <c r="NI26" i="1"/>
  <c r="NI25" i="1"/>
  <c r="NJ17" i="1"/>
  <c r="NI11" i="1"/>
  <c r="NI9" i="1" l="1" a="1"/>
  <c r="NI9" i="1" s="1"/>
  <c r="NJ25" i="1"/>
  <c r="NJ26" i="1"/>
  <c r="NK17" i="1"/>
  <c r="NJ23" i="1"/>
  <c r="NJ11" i="1"/>
  <c r="NJ9" i="1" l="1" a="1"/>
  <c r="NJ9" i="1" s="1"/>
  <c r="NK26" i="1"/>
  <c r="NK25" i="1"/>
  <c r="NL17" i="1"/>
  <c r="NK11" i="1"/>
  <c r="NK23" i="1"/>
  <c r="NK9" i="1" l="1" a="1"/>
  <c r="NK9" i="1" s="1"/>
  <c r="NL26" i="1"/>
  <c r="NL25" i="1"/>
  <c r="NM17" i="1"/>
  <c r="NM11" i="1" s="1"/>
  <c r="NL23" i="1"/>
  <c r="NL11" i="1"/>
  <c r="NL9" i="1" l="1" a="1"/>
  <c r="NL9" i="1" s="1"/>
  <c r="NM26" i="1"/>
  <c r="NM25" i="1"/>
  <c r="NM9" i="1" s="1" a="1"/>
  <c r="NM9" i="1" s="1"/>
  <c r="NN17" i="1"/>
  <c r="NN11" i="1" s="1"/>
  <c r="NM23" i="1"/>
  <c r="NN25" i="1" l="1"/>
  <c r="NN26" i="1"/>
  <c r="NO17" i="1"/>
  <c r="NN23" i="1"/>
  <c r="NO25" i="1" l="1"/>
  <c r="NO26" i="1"/>
  <c r="NP17" i="1"/>
  <c r="NP23" i="1" s="1"/>
  <c r="NO23" i="1"/>
  <c r="NO11" i="1"/>
  <c r="NN9" i="1" a="1"/>
  <c r="NN9" i="1" s="1"/>
  <c r="NP11" i="1" l="1"/>
  <c r="NP25" i="1"/>
  <c r="NP26" i="1"/>
  <c r="NQ17" i="1"/>
  <c r="NQ23" i="1" s="1"/>
  <c r="NO9" i="1" a="1"/>
  <c r="NO9" i="1" s="1"/>
  <c r="NP9" i="1" l="1" a="1"/>
  <c r="NP9" i="1" s="1"/>
  <c r="NR17" i="1"/>
  <c r="NR11" i="1" s="1"/>
  <c r="NQ26" i="1"/>
  <c r="NQ25" i="1"/>
  <c r="NR23" i="1"/>
  <c r="NQ11" i="1"/>
  <c r="NQ9" i="1" l="1" a="1"/>
  <c r="NQ9" i="1" s="1"/>
  <c r="NR26" i="1"/>
  <c r="NR25" i="1"/>
  <c r="NS17" i="1"/>
  <c r="NR9" i="1" l="1" a="1"/>
  <c r="NR9" i="1" s="1"/>
  <c r="NS25" i="1"/>
  <c r="NS26" i="1"/>
  <c r="NT17" i="1"/>
  <c r="NS23" i="1"/>
  <c r="NS11" i="1"/>
  <c r="NT26" i="1" l="1"/>
  <c r="NT25" i="1"/>
  <c r="NT9" i="1" s="1" a="1"/>
  <c r="NT9" i="1" s="1"/>
  <c r="NU17" i="1"/>
  <c r="NU11" i="1" s="1"/>
  <c r="NT23" i="1"/>
  <c r="NT11" i="1"/>
  <c r="NS9" i="1" a="1"/>
  <c r="NS9" i="1" s="1"/>
  <c r="NU23" i="1" l="1"/>
  <c r="NU25" i="1"/>
  <c r="NU26" i="1"/>
  <c r="NV17" i="1"/>
  <c r="NV23" i="1" s="1"/>
  <c r="NU9" i="1" l="1" a="1"/>
  <c r="NU9" i="1" s="1"/>
  <c r="NV25" i="1"/>
  <c r="NV26" i="1"/>
  <c r="NW17" i="1"/>
  <c r="NV11" i="1"/>
  <c r="NW26" i="1" l="1"/>
  <c r="NW25" i="1"/>
  <c r="NW9" i="1" s="1" a="1"/>
  <c r="NW9" i="1" s="1"/>
  <c r="NX17" i="1"/>
  <c r="NX23" i="1" s="1"/>
  <c r="NW11" i="1"/>
  <c r="NW23" i="1"/>
  <c r="NV9" i="1" a="1"/>
  <c r="NV9" i="1" s="1"/>
  <c r="NX26" i="1" l="1"/>
  <c r="NX25" i="1"/>
  <c r="NX9" i="1" s="1" a="1"/>
  <c r="NX9" i="1" s="1"/>
  <c r="NY17" i="1"/>
  <c r="NX11" i="1"/>
  <c r="NY25" i="1" l="1"/>
  <c r="NY26" i="1"/>
  <c r="NZ17" i="1"/>
  <c r="NY23" i="1"/>
  <c r="NY11" i="1"/>
  <c r="NZ25" i="1" l="1"/>
  <c r="NZ26" i="1"/>
  <c r="OA17" i="1"/>
  <c r="OA23" i="1" s="1"/>
  <c r="NZ11" i="1"/>
  <c r="NZ23" i="1"/>
  <c r="NY9" i="1" a="1"/>
  <c r="NY9" i="1" s="1"/>
  <c r="OA11" i="1" l="1"/>
  <c r="OA26" i="1"/>
  <c r="OA25" i="1"/>
  <c r="OB17" i="1"/>
  <c r="OB11" i="1" s="1"/>
  <c r="NZ9" i="1" a="1"/>
  <c r="NZ9" i="1" s="1"/>
  <c r="OB23" i="1" l="1"/>
  <c r="OA9" i="1" a="1"/>
  <c r="OA9" i="1" s="1"/>
  <c r="OB25" i="1"/>
  <c r="OB26" i="1"/>
  <c r="OC17" i="1"/>
  <c r="OC11" i="1" s="1"/>
  <c r="OC23" i="1" l="1"/>
  <c r="OC25" i="1"/>
  <c r="OC26" i="1"/>
  <c r="OD17" i="1"/>
  <c r="OD11" i="1" s="1"/>
  <c r="OB9" i="1" a="1"/>
  <c r="OB9" i="1" s="1"/>
  <c r="OD25" i="1" l="1"/>
  <c r="OD26" i="1"/>
  <c r="OE17" i="1"/>
  <c r="OE11" i="1" s="1"/>
  <c r="OD23" i="1"/>
  <c r="OC9" i="1" a="1"/>
  <c r="OC9" i="1" s="1"/>
  <c r="OD9" i="1" l="1" a="1"/>
  <c r="OD9" i="1" s="1"/>
  <c r="OE26" i="1"/>
  <c r="OE25" i="1"/>
  <c r="OF17" i="1"/>
  <c r="OE23" i="1"/>
  <c r="OE9" i="1" l="1" a="1"/>
  <c r="OE9" i="1" s="1"/>
  <c r="OF25" i="1"/>
  <c r="OF26" i="1"/>
  <c r="OG17" i="1"/>
  <c r="OF11" i="1"/>
  <c r="OF23" i="1"/>
  <c r="OG25" i="1" l="1"/>
  <c r="OH17" i="1"/>
  <c r="OG26" i="1"/>
  <c r="OG23" i="1"/>
  <c r="OG11" i="1"/>
  <c r="OF9" i="1" a="1"/>
  <c r="OF9" i="1" s="1"/>
  <c r="OH25" i="1" l="1"/>
  <c r="OH26" i="1"/>
  <c r="OI17" i="1"/>
  <c r="OI11" i="1" s="1"/>
  <c r="OH11" i="1"/>
  <c r="OG9" i="1" a="1"/>
  <c r="OG9" i="1" s="1"/>
  <c r="OH23" i="1"/>
  <c r="OI23" i="1" l="1"/>
  <c r="OI25" i="1"/>
  <c r="OI26" i="1"/>
  <c r="OJ17" i="1"/>
  <c r="OJ11" i="1" s="1"/>
  <c r="OH9" i="1" a="1"/>
  <c r="OH9" i="1" s="1"/>
  <c r="OI9" i="1" l="1" a="1"/>
  <c r="OI9" i="1" s="1"/>
  <c r="OJ25" i="1"/>
  <c r="OJ26" i="1"/>
  <c r="OK17" i="1"/>
  <c r="OJ23" i="1"/>
  <c r="OJ9" i="1" l="1" a="1"/>
  <c r="OJ9" i="1" s="1"/>
  <c r="OK26" i="1"/>
  <c r="OL17" i="1"/>
  <c r="OK25" i="1"/>
  <c r="OK23" i="1"/>
  <c r="OK11" i="1"/>
  <c r="OL25" i="1" l="1"/>
  <c r="OL26" i="1"/>
  <c r="OM17" i="1"/>
  <c r="OM11" i="1" s="1"/>
  <c r="OL11" i="1"/>
  <c r="OK9" i="1" a="1"/>
  <c r="OK9" i="1" s="1"/>
  <c r="OL23" i="1"/>
  <c r="OM26" i="1" l="1"/>
  <c r="OM25" i="1"/>
  <c r="OM9" i="1" s="1" a="1"/>
  <c r="OM9" i="1" s="1"/>
  <c r="ON17" i="1"/>
  <c r="ON11" i="1" s="1"/>
  <c r="OM23" i="1"/>
  <c r="OL9" i="1" a="1"/>
  <c r="OL9" i="1" s="1"/>
  <c r="ON26" i="1" l="1"/>
  <c r="ON25" i="1"/>
  <c r="OO17" i="1"/>
  <c r="OO23" i="1" s="1"/>
  <c r="ON23" i="1"/>
  <c r="ON9" i="1" l="1" a="1"/>
  <c r="ON9" i="1" s="1"/>
  <c r="OO25" i="1"/>
  <c r="OO26" i="1"/>
  <c r="OP17" i="1"/>
  <c r="OP11" i="1" s="1"/>
  <c r="OO11" i="1"/>
  <c r="OP25" i="1" l="1"/>
  <c r="OP26" i="1"/>
  <c r="OQ17" i="1"/>
  <c r="OQ23" i="1" s="1"/>
  <c r="OP23" i="1"/>
  <c r="OO9" i="1" a="1"/>
  <c r="OO9" i="1" s="1"/>
  <c r="OP9" i="1" l="1" a="1"/>
  <c r="OP9" i="1" s="1"/>
  <c r="OQ26" i="1"/>
  <c r="OQ25" i="1"/>
  <c r="OR17" i="1"/>
  <c r="OR23" i="1" s="1"/>
  <c r="OQ11" i="1"/>
  <c r="OQ9" i="1" l="1" a="1"/>
  <c r="OQ9" i="1" s="1"/>
  <c r="OR25" i="1"/>
  <c r="OR26" i="1"/>
  <c r="OS17" i="1"/>
  <c r="OR11" i="1"/>
  <c r="OS25" i="1" l="1"/>
  <c r="OT17" i="1"/>
  <c r="OT11" i="1" s="1"/>
  <c r="OS26" i="1"/>
  <c r="OS23" i="1"/>
  <c r="OS11" i="1"/>
  <c r="OR9" i="1" a="1"/>
  <c r="OR9" i="1" s="1"/>
  <c r="OT25" i="1" l="1"/>
  <c r="OT26" i="1"/>
  <c r="OU17" i="1"/>
  <c r="OT23" i="1"/>
  <c r="OS9" i="1" a="1"/>
  <c r="OS9" i="1" s="1"/>
  <c r="OU25" i="1" l="1"/>
  <c r="OU26" i="1"/>
  <c r="OV17" i="1"/>
  <c r="OV23" i="1" s="1"/>
  <c r="OU23" i="1"/>
  <c r="OU11" i="1"/>
  <c r="OT9" i="1" a="1"/>
  <c r="OT9" i="1" s="1"/>
  <c r="OV11" i="1" l="1"/>
  <c r="OV26" i="1"/>
  <c r="OW17" i="1"/>
  <c r="OV25" i="1"/>
  <c r="OU9" i="1" a="1"/>
  <c r="OU9" i="1" s="1"/>
  <c r="OW25" i="1" l="1"/>
  <c r="OW26" i="1"/>
  <c r="OX17" i="1"/>
  <c r="OX23" i="1" s="1"/>
  <c r="OW11" i="1"/>
  <c r="OV9" i="1" a="1"/>
  <c r="OV9" i="1" s="1"/>
  <c r="OW23" i="1"/>
  <c r="OX11" i="1" l="1"/>
  <c r="OX25" i="1"/>
  <c r="OX26" i="1"/>
  <c r="OY17" i="1"/>
  <c r="OY11" i="1" s="1"/>
  <c r="OW9" i="1" a="1"/>
  <c r="OW9" i="1" s="1"/>
  <c r="OY23" i="1" l="1"/>
  <c r="OX9" i="1" a="1"/>
  <c r="OX9" i="1" s="1"/>
  <c r="OY26" i="1"/>
  <c r="OY25" i="1"/>
  <c r="OZ17" i="1"/>
  <c r="OZ23" i="1" s="1"/>
  <c r="OY9" i="1" l="1" a="1"/>
  <c r="OY9" i="1" s="1"/>
  <c r="OZ25" i="1"/>
  <c r="OZ26" i="1"/>
  <c r="PA17" i="1"/>
  <c r="OZ11" i="1"/>
  <c r="PA25" i="1" l="1"/>
  <c r="PA26" i="1"/>
  <c r="PB17" i="1"/>
  <c r="PB23" i="1" s="1"/>
  <c r="PA11" i="1"/>
  <c r="PA23" i="1"/>
  <c r="OZ9" i="1" a="1"/>
  <c r="OZ9" i="1" s="1"/>
  <c r="PB25" i="1" l="1"/>
  <c r="PB26" i="1"/>
  <c r="PC17" i="1"/>
  <c r="PC11" i="1" s="1"/>
  <c r="PB11" i="1"/>
  <c r="PA9" i="1" a="1"/>
  <c r="PA9" i="1" s="1"/>
  <c r="PB9" i="1" l="1" a="1"/>
  <c r="PB9" i="1" s="1"/>
  <c r="PC26" i="1"/>
  <c r="PC25" i="1"/>
  <c r="PC9" i="1" s="1" a="1"/>
  <c r="PC9" i="1" s="1"/>
  <c r="PD17" i="1"/>
  <c r="PD11" i="1" s="1"/>
  <c r="PC23" i="1"/>
  <c r="PD26" i="1" l="1"/>
  <c r="PD25" i="1"/>
  <c r="PE17" i="1"/>
  <c r="PE11" i="1" s="1"/>
  <c r="PD23" i="1"/>
  <c r="PD9" i="1" l="1" a="1"/>
  <c r="PD9" i="1" s="1"/>
  <c r="PE25" i="1"/>
  <c r="PE26" i="1"/>
  <c r="PF17" i="1"/>
  <c r="PE23" i="1"/>
  <c r="PF26" i="1" l="1"/>
  <c r="PF25" i="1"/>
  <c r="PG17" i="1"/>
  <c r="PG11" i="1" s="1"/>
  <c r="PF23" i="1"/>
  <c r="PF11" i="1"/>
  <c r="PE9" i="1" a="1"/>
  <c r="PE9" i="1" s="1"/>
  <c r="PF9" i="1" l="1" a="1"/>
  <c r="PF9" i="1" s="1"/>
  <c r="PG23" i="1"/>
  <c r="PG26" i="1"/>
  <c r="PG25" i="1"/>
  <c r="PH17" i="1"/>
  <c r="PH23" i="1" s="1"/>
  <c r="PG9" i="1" l="1" a="1"/>
  <c r="PG9" i="1" s="1"/>
  <c r="PH26" i="1"/>
  <c r="PH25" i="1"/>
  <c r="PI17" i="1"/>
  <c r="PI23" i="1" s="1"/>
  <c r="PH11" i="1"/>
  <c r="PH9" i="1" l="1" a="1"/>
  <c r="PH9" i="1" s="1"/>
  <c r="PI11" i="1"/>
  <c r="PI25" i="1"/>
  <c r="PI26" i="1"/>
  <c r="PJ17" i="1"/>
  <c r="PJ26" i="1" l="1"/>
  <c r="PJ25" i="1"/>
  <c r="PJ9" i="1" s="1" a="1"/>
  <c r="PJ9" i="1" s="1"/>
  <c r="PK17" i="1"/>
  <c r="PK11" i="1" s="1"/>
  <c r="PJ23" i="1"/>
  <c r="PJ11" i="1"/>
  <c r="PI9" i="1" a="1"/>
  <c r="PI9" i="1" s="1"/>
  <c r="PK23" i="1" l="1"/>
  <c r="PK25" i="1"/>
  <c r="PK26" i="1"/>
  <c r="PL17" i="1"/>
  <c r="PL23" i="1" s="1"/>
  <c r="PK9" i="1" l="1" a="1"/>
  <c r="PK9" i="1" s="1"/>
  <c r="PL25" i="1"/>
  <c r="PL26" i="1"/>
  <c r="PM17" i="1"/>
  <c r="PL11" i="1"/>
  <c r="PM25" i="1" l="1"/>
  <c r="PM26" i="1"/>
  <c r="PN17" i="1"/>
  <c r="PN23" i="1" s="1"/>
  <c r="PM11" i="1"/>
  <c r="PM23" i="1"/>
  <c r="PL9" i="1" a="1"/>
  <c r="PL9" i="1" s="1"/>
  <c r="PN25" i="1" l="1"/>
  <c r="PN26" i="1"/>
  <c r="PO17" i="1"/>
  <c r="PN11" i="1"/>
  <c r="PM9" i="1" a="1"/>
  <c r="PM9" i="1" s="1"/>
  <c r="PO26" i="1" l="1"/>
  <c r="PO25" i="1"/>
  <c r="PO9" i="1" s="1" a="1"/>
  <c r="PO9" i="1" s="1"/>
  <c r="PP17" i="1"/>
  <c r="PP11" i="1" s="1"/>
  <c r="PO11" i="1"/>
  <c r="PO23" i="1"/>
  <c r="PN9" i="1" a="1"/>
  <c r="PN9" i="1" s="1"/>
  <c r="PP25" i="1" l="1"/>
  <c r="PQ17" i="1"/>
  <c r="PQ11" i="1" s="1"/>
  <c r="PP26" i="1"/>
  <c r="PP23" i="1"/>
  <c r="PQ25" i="1" l="1"/>
  <c r="PQ26" i="1"/>
  <c r="PR17" i="1"/>
  <c r="PQ23" i="1"/>
  <c r="PP9" i="1" a="1"/>
  <c r="PP9" i="1" s="1"/>
  <c r="PR26" i="1" l="1"/>
  <c r="PR25" i="1"/>
  <c r="PR9" i="1" s="1" a="1"/>
  <c r="PR9" i="1" s="1"/>
  <c r="PS17" i="1"/>
  <c r="PR11" i="1"/>
  <c r="PR23" i="1"/>
  <c r="PQ9" i="1" a="1"/>
  <c r="PQ9" i="1" s="1"/>
  <c r="PS26" i="1" l="1"/>
  <c r="PS25" i="1"/>
  <c r="PT17" i="1"/>
  <c r="PT11" i="1" s="1"/>
  <c r="PS11" i="1"/>
  <c r="PS23" i="1"/>
  <c r="PS9" i="1" l="1" a="1"/>
  <c r="PS9" i="1" s="1"/>
  <c r="PT23" i="1"/>
  <c r="PT25" i="1"/>
  <c r="PT26" i="1"/>
  <c r="PU17" i="1"/>
  <c r="PU11" i="1" s="1"/>
  <c r="PT9" i="1" l="1" a="1"/>
  <c r="PT9" i="1" s="1"/>
  <c r="PU25" i="1"/>
  <c r="PU26" i="1"/>
  <c r="PV17" i="1"/>
  <c r="PU23" i="1"/>
  <c r="PV25" i="1" l="1"/>
  <c r="PV26" i="1"/>
  <c r="PW17" i="1"/>
  <c r="PW23" i="1" s="1"/>
  <c r="PV11" i="1"/>
  <c r="PV23" i="1"/>
  <c r="PU9" i="1" a="1"/>
  <c r="PU9" i="1" s="1"/>
  <c r="PW11" i="1" l="1"/>
  <c r="PW26" i="1"/>
  <c r="PW25" i="1"/>
  <c r="PX17" i="1"/>
  <c r="PX11" i="1" s="1"/>
  <c r="PV9" i="1" a="1"/>
  <c r="PV9" i="1" s="1"/>
  <c r="PW9" i="1" l="1" a="1"/>
  <c r="PW9" i="1" s="1"/>
  <c r="PX25" i="1"/>
  <c r="PX26" i="1"/>
  <c r="PY17" i="1"/>
  <c r="PX23" i="1"/>
  <c r="PY25" i="1" l="1"/>
  <c r="PY26" i="1"/>
  <c r="PZ17" i="1"/>
  <c r="PZ11" i="1" s="1"/>
  <c r="PY11" i="1"/>
  <c r="PY23" i="1"/>
  <c r="PX9" i="1" a="1"/>
  <c r="PX9" i="1" s="1"/>
  <c r="PZ23" i="1" l="1"/>
  <c r="PZ25" i="1"/>
  <c r="PZ26" i="1"/>
  <c r="QA17" i="1"/>
  <c r="PY9" i="1" a="1"/>
  <c r="PY9" i="1" s="1"/>
  <c r="PZ9" i="1" l="1" a="1"/>
  <c r="PZ9" i="1" s="1"/>
  <c r="QA26" i="1"/>
  <c r="QA25" i="1"/>
  <c r="QB17" i="1"/>
  <c r="QA11" i="1"/>
  <c r="QA23" i="1"/>
  <c r="QA9" i="1" l="1" a="1"/>
  <c r="QA9" i="1" s="1"/>
  <c r="QB26" i="1"/>
  <c r="QC17" i="1"/>
  <c r="QC23" i="1" s="1"/>
  <c r="QB25" i="1"/>
  <c r="QB11" i="1"/>
  <c r="QB23" i="1"/>
  <c r="QB9" i="1" l="1" a="1"/>
  <c r="QB9" i="1" s="1"/>
  <c r="QC26" i="1"/>
  <c r="QC25" i="1"/>
  <c r="QD17" i="1"/>
  <c r="QC11" i="1"/>
  <c r="QC9" i="1" l="1" a="1"/>
  <c r="QC9" i="1" s="1"/>
  <c r="QD26" i="1"/>
  <c r="QD25" i="1"/>
  <c r="QE17" i="1"/>
  <c r="QE11" i="1" s="1"/>
  <c r="QD23" i="1"/>
  <c r="QD11" i="1"/>
  <c r="QD9" i="1" l="1" a="1"/>
  <c r="QD9" i="1" s="1"/>
  <c r="QE23" i="1"/>
  <c r="QE25" i="1"/>
  <c r="QE26" i="1"/>
  <c r="QF17" i="1"/>
  <c r="QF11" i="1" s="1"/>
  <c r="QF25" i="1" l="1"/>
  <c r="QF26" i="1"/>
  <c r="QG17" i="1"/>
  <c r="QF23" i="1"/>
  <c r="QE9" i="1" a="1"/>
  <c r="QE9" i="1" s="1"/>
  <c r="QG25" i="1" l="1"/>
  <c r="QG26" i="1"/>
  <c r="QH17" i="1"/>
  <c r="QH23" i="1" s="1"/>
  <c r="QG23" i="1"/>
  <c r="QG11" i="1"/>
  <c r="QF9" i="1" a="1"/>
  <c r="QF9" i="1" s="1"/>
  <c r="QH11" i="1" l="1"/>
  <c r="QH26" i="1"/>
  <c r="QH25" i="1"/>
  <c r="QI17" i="1"/>
  <c r="QI23" i="1" s="1"/>
  <c r="QG9" i="1" a="1"/>
  <c r="QG9" i="1" s="1"/>
  <c r="QH9" i="1" l="1" a="1"/>
  <c r="QH9" i="1" s="1"/>
  <c r="QI25" i="1"/>
  <c r="QI26" i="1"/>
  <c r="QJ17" i="1"/>
  <c r="QJ11" i="1" s="1"/>
  <c r="QI11" i="1"/>
  <c r="QI9" i="1" l="1" a="1"/>
  <c r="QI9" i="1" s="1"/>
  <c r="QJ26" i="1"/>
  <c r="QJ25" i="1"/>
  <c r="QK17" i="1"/>
  <c r="QK23" i="1" s="1"/>
  <c r="QJ23" i="1"/>
  <c r="QJ9" i="1" l="1" a="1"/>
  <c r="QJ9" i="1" s="1"/>
  <c r="QK11" i="1"/>
  <c r="QK25" i="1"/>
  <c r="QK26" i="1"/>
  <c r="QL17" i="1"/>
  <c r="QL11" i="1" s="1"/>
  <c r="QK9" i="1" l="1" a="1"/>
  <c r="QK9" i="1" s="1"/>
  <c r="QL25" i="1"/>
  <c r="QL26" i="1"/>
  <c r="QM17" i="1"/>
  <c r="QL23" i="1"/>
  <c r="QM25" i="1" l="1"/>
  <c r="QM26" i="1"/>
  <c r="QN17" i="1"/>
  <c r="QN11" i="1" s="1"/>
  <c r="QM11" i="1"/>
  <c r="QM23" i="1"/>
  <c r="QL9" i="1" a="1"/>
  <c r="QL9" i="1" s="1"/>
  <c r="QN25" i="1" l="1"/>
  <c r="QN26" i="1"/>
  <c r="QO17" i="1"/>
  <c r="QN23" i="1"/>
  <c r="QM9" i="1" a="1"/>
  <c r="QM9" i="1" s="1"/>
  <c r="QO25" i="1" l="1"/>
  <c r="QO26" i="1"/>
  <c r="QP17" i="1"/>
  <c r="QP11" i="1" s="1"/>
  <c r="QO11" i="1"/>
  <c r="QO23" i="1"/>
  <c r="QN9" i="1" a="1"/>
  <c r="QN9" i="1" s="1"/>
  <c r="QP26" i="1" l="1"/>
  <c r="QP25" i="1"/>
  <c r="QQ17" i="1"/>
  <c r="QQ11" i="1" s="1"/>
  <c r="QP23" i="1"/>
  <c r="QO9" i="1" a="1"/>
  <c r="QO9" i="1" s="1"/>
  <c r="QP9" i="1" l="1" a="1"/>
  <c r="QP9" i="1" s="1"/>
  <c r="QQ25" i="1"/>
  <c r="QQ26" i="1"/>
  <c r="QR17" i="1"/>
  <c r="QR23" i="1" s="1"/>
  <c r="QQ23" i="1"/>
  <c r="QQ9" i="1" l="1" a="1"/>
  <c r="QQ9" i="1" s="1"/>
  <c r="QR26" i="1"/>
  <c r="QR25" i="1"/>
  <c r="QR9" i="1" s="1" a="1"/>
  <c r="QR9" i="1" s="1"/>
  <c r="QS17" i="1"/>
  <c r="QR11" i="1"/>
  <c r="QS25" i="1" l="1"/>
  <c r="QS26" i="1"/>
  <c r="QT17" i="1"/>
  <c r="QS23" i="1"/>
  <c r="QS11" i="1"/>
  <c r="QT25" i="1" l="1"/>
  <c r="QT26" i="1"/>
  <c r="QU17" i="1"/>
  <c r="QU11" i="1" s="1"/>
  <c r="QT11" i="1"/>
  <c r="QT23" i="1"/>
  <c r="QS9" i="1" a="1"/>
  <c r="QS9" i="1" s="1"/>
  <c r="QT9" i="1" l="1" a="1"/>
  <c r="QT9" i="1" s="1"/>
  <c r="QU25" i="1"/>
  <c r="QU26" i="1"/>
  <c r="QV17" i="1"/>
  <c r="QU23" i="1"/>
  <c r="QV25" i="1" l="1"/>
  <c r="QV26" i="1"/>
  <c r="QW17" i="1"/>
  <c r="QW23" i="1" s="1"/>
  <c r="QV23" i="1"/>
  <c r="QV11" i="1"/>
  <c r="QU9" i="1" a="1"/>
  <c r="QU9" i="1" s="1"/>
  <c r="QW11" i="1" l="1"/>
  <c r="QW25" i="1"/>
  <c r="QW26" i="1"/>
  <c r="QX17" i="1"/>
  <c r="QX23" i="1" s="1"/>
  <c r="QV9" i="1" a="1"/>
  <c r="QV9" i="1" s="1"/>
  <c r="QX11" i="1" l="1"/>
  <c r="QW9" i="1" a="1"/>
  <c r="QW9" i="1" s="1"/>
  <c r="QX25" i="1"/>
  <c r="QY17" i="1"/>
  <c r="QY23" i="1" s="1"/>
  <c r="QX26" i="1"/>
  <c r="QX9" i="1" l="1" a="1"/>
  <c r="QX9" i="1" s="1"/>
  <c r="QY11" i="1"/>
  <c r="QY25" i="1"/>
  <c r="QY26" i="1"/>
  <c r="QZ17" i="1"/>
  <c r="QZ23" i="1" s="1"/>
  <c r="QZ25" i="1" l="1"/>
  <c r="RA17" i="1"/>
  <c r="RA23" i="1" s="1"/>
  <c r="QZ26" i="1"/>
  <c r="QZ11" i="1"/>
  <c r="QY9" i="1" a="1"/>
  <c r="QY9" i="1" s="1"/>
  <c r="RA25" i="1" l="1"/>
  <c r="RA26" i="1"/>
  <c r="RB17" i="1"/>
  <c r="RA11" i="1"/>
  <c r="QZ9" i="1" a="1"/>
  <c r="QZ9" i="1" s="1"/>
  <c r="RB25" i="1" l="1"/>
  <c r="RB26" i="1"/>
  <c r="RC17" i="1"/>
  <c r="RC11" i="1" s="1"/>
  <c r="RB23" i="1"/>
  <c r="RB11" i="1"/>
  <c r="RA9" i="1" a="1"/>
  <c r="RA9" i="1" s="1"/>
  <c r="RB9" i="1" l="1" a="1"/>
  <c r="RB9" i="1" s="1"/>
  <c r="RC25" i="1"/>
  <c r="RC26" i="1"/>
  <c r="RD17" i="1"/>
  <c r="RD11" i="1" s="1"/>
  <c r="RC23" i="1"/>
  <c r="RC9" i="1" l="1" a="1"/>
  <c r="RC9" i="1" s="1"/>
  <c r="RD26" i="1"/>
  <c r="RD25" i="1"/>
  <c r="RE17" i="1"/>
  <c r="RE23" i="1" s="1"/>
  <c r="RD23" i="1"/>
  <c r="RD9" i="1" l="1" a="1"/>
  <c r="RD9" i="1" s="1"/>
  <c r="RE25" i="1"/>
  <c r="RE26" i="1"/>
  <c r="RF17" i="1"/>
  <c r="RE11" i="1"/>
  <c r="RF25" i="1" l="1"/>
  <c r="RF26" i="1"/>
  <c r="RG17" i="1"/>
  <c r="RG11" i="1" s="1"/>
  <c r="RF11" i="1"/>
  <c r="RF23" i="1"/>
  <c r="RE9" i="1" a="1"/>
  <c r="RE9" i="1" s="1"/>
  <c r="RF9" i="1" l="1" a="1"/>
  <c r="RF9" i="1" s="1"/>
  <c r="RG26" i="1"/>
  <c r="RG25" i="1"/>
  <c r="RH17" i="1"/>
  <c r="RH11" i="1" s="1"/>
  <c r="RG23" i="1"/>
  <c r="RG9" i="1" l="1" a="1"/>
  <c r="RG9" i="1" s="1"/>
  <c r="RH25" i="1"/>
  <c r="RH26" i="1"/>
  <c r="RI17" i="1"/>
  <c r="RH23" i="1"/>
  <c r="RI25" i="1" l="1"/>
  <c r="RI26" i="1"/>
  <c r="RJ17" i="1"/>
  <c r="RJ23" i="1" s="1"/>
  <c r="RI23" i="1"/>
  <c r="RI11" i="1"/>
  <c r="RH9" i="1" a="1"/>
  <c r="RH9" i="1" s="1"/>
  <c r="RI9" i="1" l="1" a="1"/>
  <c r="RI9" i="1" s="1"/>
  <c r="RJ26" i="1"/>
  <c r="RJ25" i="1"/>
  <c r="RK17" i="1"/>
  <c r="RK11" i="1" s="1"/>
  <c r="RJ11" i="1"/>
  <c r="RJ9" i="1" l="1" a="1"/>
  <c r="RJ9" i="1" s="1"/>
  <c r="RK26" i="1"/>
  <c r="RK25" i="1"/>
  <c r="RK9" i="1" s="1" a="1"/>
  <c r="RK9" i="1" s="1"/>
  <c r="RL17" i="1"/>
  <c r="RK23" i="1"/>
  <c r="RL26" i="1" l="1"/>
  <c r="RL25" i="1"/>
  <c r="RM17" i="1"/>
  <c r="RM23" i="1" s="1"/>
  <c r="RL23" i="1"/>
  <c r="RL11" i="1"/>
  <c r="RL9" i="1" l="1" a="1"/>
  <c r="RL9" i="1" s="1"/>
  <c r="RM25" i="1"/>
  <c r="RN17" i="1"/>
  <c r="RN23" i="1" s="1"/>
  <c r="RM26" i="1"/>
  <c r="RM11" i="1"/>
  <c r="RM9" i="1" l="1" a="1"/>
  <c r="RM9" i="1" s="1"/>
  <c r="RN25" i="1"/>
  <c r="RO17" i="1"/>
  <c r="RN26" i="1"/>
  <c r="RN11" i="1"/>
  <c r="RN9" i="1" l="1" a="1"/>
  <c r="RN9" i="1" s="1"/>
  <c r="RO25" i="1"/>
  <c r="RO26" i="1"/>
  <c r="RP17" i="1"/>
  <c r="RP23" i="1" s="1"/>
  <c r="RO11" i="1"/>
  <c r="RO23" i="1"/>
  <c r="RO9" i="1" l="1" a="1"/>
  <c r="RO9" i="1" s="1"/>
  <c r="RP25" i="1"/>
  <c r="RP26" i="1"/>
  <c r="RQ17" i="1"/>
  <c r="RP11" i="1"/>
  <c r="RQ25" i="1" l="1"/>
  <c r="RQ26" i="1"/>
  <c r="RR17" i="1"/>
  <c r="RR23" i="1" s="1"/>
  <c r="RQ11" i="1"/>
  <c r="RQ23" i="1"/>
  <c r="RP9" i="1" a="1"/>
  <c r="RP9" i="1" s="1"/>
  <c r="RQ9" i="1" l="1" a="1"/>
  <c r="RQ9" i="1" s="1"/>
  <c r="RR25" i="1"/>
  <c r="RR26" i="1"/>
  <c r="RS17" i="1"/>
  <c r="RR11" i="1"/>
  <c r="RS26" i="1" l="1"/>
  <c r="RS25" i="1"/>
  <c r="RS9" i="1" s="1" a="1"/>
  <c r="RS9" i="1" s="1"/>
  <c r="RT17" i="1"/>
  <c r="RT11" i="1" s="1"/>
  <c r="RS11" i="1"/>
  <c r="RS23" i="1"/>
  <c r="RR9" i="1" a="1"/>
  <c r="RR9" i="1" s="1"/>
  <c r="RT23" i="1" l="1"/>
  <c r="RT25" i="1"/>
  <c r="RT26" i="1"/>
  <c r="RU17" i="1"/>
  <c r="RU11" i="1" s="1"/>
  <c r="RU25" i="1" l="1"/>
  <c r="RU26" i="1"/>
  <c r="RV17" i="1"/>
  <c r="RU23" i="1"/>
  <c r="RT9" i="1" a="1"/>
  <c r="RT9" i="1" s="1"/>
  <c r="RV26" i="1" l="1"/>
  <c r="RW17" i="1"/>
  <c r="RV25" i="1"/>
  <c r="RV11" i="1"/>
  <c r="RV23" i="1"/>
  <c r="RU9" i="1" a="1"/>
  <c r="RU9" i="1" s="1"/>
  <c r="RV9" i="1" l="1" a="1"/>
  <c r="RV9" i="1" s="1"/>
  <c r="RW26" i="1"/>
  <c r="RW25" i="1"/>
  <c r="RX17" i="1"/>
  <c r="RX11" i="1" s="1"/>
  <c r="RW11" i="1"/>
  <c r="RW23" i="1"/>
  <c r="RW9" i="1" l="1" a="1"/>
  <c r="RW9" i="1" s="1"/>
  <c r="RX23" i="1"/>
  <c r="RX25" i="1"/>
  <c r="RX26" i="1"/>
  <c r="RY17" i="1"/>
  <c r="RY23" i="1" s="1"/>
  <c r="RY25" i="1" l="1"/>
  <c r="RY26" i="1"/>
  <c r="RZ17" i="1"/>
  <c r="RY11" i="1"/>
  <c r="RX9" i="1" a="1"/>
  <c r="RX9" i="1" s="1"/>
  <c r="RZ25" i="1" l="1"/>
  <c r="RZ26" i="1"/>
  <c r="SA17" i="1"/>
  <c r="SA11" i="1" s="1"/>
  <c r="RZ23" i="1"/>
  <c r="RZ11" i="1"/>
  <c r="RY9" i="1" a="1"/>
  <c r="RY9" i="1" s="1"/>
  <c r="SA23" i="1" l="1"/>
  <c r="SA26" i="1"/>
  <c r="SA25" i="1"/>
  <c r="SB17" i="1"/>
  <c r="SB23" i="1" s="1"/>
  <c r="RZ9" i="1" a="1"/>
  <c r="RZ9" i="1" s="1"/>
  <c r="SA9" i="1" l="1" a="1"/>
  <c r="SA9" i="1" s="1"/>
  <c r="SB26" i="1"/>
  <c r="SB25" i="1"/>
  <c r="SC17" i="1"/>
  <c r="SB11" i="1"/>
  <c r="SB9" i="1" l="1" a="1"/>
  <c r="SB9" i="1" s="1"/>
  <c r="SC25" i="1"/>
  <c r="SC26" i="1"/>
  <c r="SD17" i="1"/>
  <c r="SC11" i="1"/>
  <c r="SC23" i="1"/>
  <c r="SD26" i="1" l="1"/>
  <c r="SD25" i="1"/>
  <c r="SE17" i="1"/>
  <c r="SE11" i="1" s="1"/>
  <c r="SD11" i="1"/>
  <c r="SD23" i="1"/>
  <c r="SC9" i="1" a="1"/>
  <c r="SC9" i="1" s="1"/>
  <c r="SD9" i="1" l="1" a="1"/>
  <c r="SD9" i="1" s="1"/>
  <c r="SE23" i="1"/>
  <c r="SE25" i="1"/>
  <c r="SE26" i="1"/>
  <c r="SF17" i="1"/>
  <c r="SF23" i="1" s="1"/>
  <c r="SE9" i="1" l="1" a="1"/>
  <c r="SE9" i="1" s="1"/>
  <c r="SF25" i="1"/>
  <c r="SF26" i="1"/>
  <c r="SG17" i="1"/>
  <c r="SF11" i="1"/>
  <c r="SG26" i="1" l="1"/>
  <c r="SG25" i="1"/>
  <c r="SG9" i="1" s="1" a="1"/>
  <c r="SG9" i="1" s="1"/>
  <c r="SH17" i="1"/>
  <c r="SH23" i="1" s="1"/>
  <c r="SG23" i="1"/>
  <c r="SG11" i="1"/>
  <c r="SF9" i="1" a="1"/>
  <c r="SF9" i="1" s="1"/>
  <c r="SH25" i="1" l="1"/>
  <c r="SH26" i="1"/>
  <c r="SI17" i="1"/>
  <c r="SI23" i="1" s="1"/>
  <c r="SH11" i="1"/>
  <c r="SI26" i="1" l="1"/>
  <c r="SI25" i="1"/>
  <c r="SI9" i="1" s="1" a="1"/>
  <c r="SI9" i="1" s="1"/>
  <c r="SJ17" i="1"/>
  <c r="SI11" i="1"/>
  <c r="SH9" i="1" a="1"/>
  <c r="SH9" i="1" s="1"/>
  <c r="SJ25" i="1" l="1"/>
  <c r="SJ26" i="1"/>
  <c r="SK17" i="1"/>
  <c r="SJ23" i="1"/>
  <c r="SJ11" i="1"/>
  <c r="SK26" i="1" l="1"/>
  <c r="SK25" i="1"/>
  <c r="SK9" i="1" s="1" a="1"/>
  <c r="SK9" i="1" s="1"/>
  <c r="SL17" i="1"/>
  <c r="SL11" i="1" s="1"/>
  <c r="SK23" i="1"/>
  <c r="SK11" i="1"/>
  <c r="SJ9" i="1" a="1"/>
  <c r="SJ9" i="1" s="1"/>
  <c r="SL23" i="1" l="1"/>
  <c r="SL25" i="1"/>
  <c r="SL26" i="1"/>
  <c r="SM17" i="1"/>
  <c r="SM25" i="1" l="1"/>
  <c r="SM26" i="1"/>
  <c r="SN17" i="1"/>
  <c r="SN23" i="1" s="1"/>
  <c r="SM11" i="1"/>
  <c r="SM23" i="1"/>
  <c r="SL9" i="1" a="1"/>
  <c r="SL9" i="1" s="1"/>
  <c r="SN25" i="1" l="1"/>
  <c r="SN26" i="1"/>
  <c r="SO17" i="1"/>
  <c r="SN11" i="1"/>
  <c r="SM9" i="1" a="1"/>
  <c r="SM9" i="1" s="1"/>
  <c r="SP17" i="1" l="1"/>
  <c r="SO25" i="1"/>
  <c r="SO26" i="1"/>
  <c r="SP23" i="1"/>
  <c r="SP11" i="1"/>
  <c r="SO11" i="1"/>
  <c r="SO23" i="1"/>
  <c r="SN9" i="1" a="1"/>
  <c r="SN9" i="1" s="1"/>
  <c r="SO9" i="1" l="1" a="1"/>
  <c r="SO9" i="1" s="1"/>
  <c r="SP25" i="1"/>
  <c r="SP26" i="1"/>
  <c r="SQ17" i="1"/>
  <c r="SQ23" i="1" s="1"/>
  <c r="SP9" i="1" l="1" a="1"/>
  <c r="SP9" i="1" s="1"/>
  <c r="SQ25" i="1"/>
  <c r="SQ26" i="1"/>
  <c r="SR17" i="1"/>
  <c r="SR23" i="1" s="1"/>
  <c r="SQ11" i="1"/>
  <c r="SR25" i="1" l="1"/>
  <c r="SS17" i="1"/>
  <c r="SS23" i="1" s="1"/>
  <c r="SR26" i="1"/>
  <c r="SR11" i="1"/>
  <c r="SQ9" i="1" a="1"/>
  <c r="SQ9" i="1" s="1"/>
  <c r="SS26" i="1" l="1"/>
  <c r="ST17" i="1"/>
  <c r="ST23" i="1" s="1"/>
  <c r="SS25" i="1"/>
  <c r="SS9" i="1" s="1" a="1"/>
  <c r="SS9" i="1" s="1"/>
  <c r="ST11" i="1"/>
  <c r="SR9" i="1" a="1"/>
  <c r="SR9" i="1" s="1"/>
  <c r="SS11" i="1"/>
  <c r="ST25" i="1" l="1"/>
  <c r="ST26" i="1"/>
  <c r="SU17" i="1"/>
  <c r="SU25" i="1" l="1"/>
  <c r="SU26" i="1"/>
  <c r="SV17" i="1"/>
  <c r="SV11" i="1" s="1"/>
  <c r="SU11" i="1"/>
  <c r="SU23" i="1"/>
  <c r="ST9" i="1" a="1"/>
  <c r="ST9" i="1" s="1"/>
  <c r="SV25" i="1" l="1"/>
  <c r="SV26" i="1"/>
  <c r="SW17" i="1"/>
  <c r="SV23" i="1"/>
  <c r="SU9" i="1" a="1"/>
  <c r="SU9" i="1" s="1"/>
  <c r="SW25" i="1" l="1"/>
  <c r="SW26" i="1"/>
  <c r="SX17" i="1"/>
  <c r="SX11" i="1" s="1"/>
  <c r="SW23" i="1"/>
  <c r="SW11" i="1"/>
  <c r="SV9" i="1" a="1"/>
  <c r="SV9" i="1" s="1"/>
  <c r="SX23" i="1" l="1"/>
  <c r="SX25" i="1"/>
  <c r="SX26" i="1"/>
  <c r="SY17" i="1"/>
  <c r="SW9" i="1" a="1"/>
  <c r="SW9" i="1" s="1"/>
  <c r="SY25" i="1" l="1"/>
  <c r="SY26" i="1"/>
  <c r="SZ17" i="1"/>
  <c r="SZ11" i="1" s="1"/>
  <c r="SY11" i="1"/>
  <c r="SY23" i="1"/>
  <c r="SX9" i="1" a="1"/>
  <c r="SX9" i="1" s="1"/>
  <c r="SZ26" i="1" l="1"/>
  <c r="TA17" i="1"/>
  <c r="TA11" i="1" s="1"/>
  <c r="SZ25" i="1"/>
  <c r="SZ9" i="1" s="1" a="1"/>
  <c r="SZ9" i="1" s="1"/>
  <c r="SZ23" i="1"/>
  <c r="SY9" i="1" a="1"/>
  <c r="SY9" i="1" s="1"/>
  <c r="TA25" i="1" l="1"/>
  <c r="TA26" i="1"/>
  <c r="TB17" i="1"/>
  <c r="TB23" i="1" s="1"/>
  <c r="TA23" i="1"/>
  <c r="TB11" i="1" l="1"/>
  <c r="TB26" i="1"/>
  <c r="TB25" i="1"/>
  <c r="TC17" i="1"/>
  <c r="TA9" i="1" a="1"/>
  <c r="TA9" i="1" s="1"/>
  <c r="TB9" i="1" l="1" a="1"/>
  <c r="TB9" i="1" s="1"/>
  <c r="TC26" i="1"/>
  <c r="TC25" i="1"/>
  <c r="TD17" i="1"/>
  <c r="TD11" i="1" s="1"/>
  <c r="TC23" i="1"/>
  <c r="TC11" i="1"/>
  <c r="TC9" i="1" l="1" a="1"/>
  <c r="TC9" i="1" s="1"/>
  <c r="TD25" i="1"/>
  <c r="TD26" i="1"/>
  <c r="TE17" i="1"/>
  <c r="TD23" i="1"/>
  <c r="TE25" i="1" l="1"/>
  <c r="TF17" i="1"/>
  <c r="TF23" i="1" s="1"/>
  <c r="TE26" i="1"/>
  <c r="TE23" i="1"/>
  <c r="TE11" i="1"/>
  <c r="TD9" i="1" a="1"/>
  <c r="TD9" i="1" s="1"/>
  <c r="TF11" i="1" l="1"/>
  <c r="TF25" i="1"/>
  <c r="TF26" i="1"/>
  <c r="TG17" i="1"/>
  <c r="TE9" i="1" a="1"/>
  <c r="TE9" i="1" s="1"/>
  <c r="TG25" i="1" l="1"/>
  <c r="TG26" i="1"/>
  <c r="TH17" i="1"/>
  <c r="TH23" i="1" s="1"/>
  <c r="TG23" i="1"/>
  <c r="TG11" i="1"/>
  <c r="TF9" i="1" a="1"/>
  <c r="TF9" i="1" s="1"/>
  <c r="TH25" i="1" l="1"/>
  <c r="TH26" i="1"/>
  <c r="TI17" i="1"/>
  <c r="TH11" i="1"/>
  <c r="TG9" i="1" a="1"/>
  <c r="TG9" i="1" s="1"/>
  <c r="TI26" i="1" l="1"/>
  <c r="TJ17" i="1"/>
  <c r="TJ23" i="1" s="1"/>
  <c r="TI25" i="1"/>
  <c r="TI9" i="1" s="1" a="1"/>
  <c r="TI9" i="1" s="1"/>
  <c r="TI11" i="1"/>
  <c r="TI23" i="1"/>
  <c r="TH9" i="1" a="1"/>
  <c r="TH9" i="1" s="1"/>
  <c r="TJ25" i="1" l="1"/>
  <c r="TJ26" i="1"/>
  <c r="TK17" i="1"/>
  <c r="TJ11" i="1"/>
  <c r="TJ9" i="1" l="1" a="1"/>
  <c r="TJ9" i="1" s="1"/>
  <c r="TK25" i="1"/>
  <c r="TK26" i="1"/>
  <c r="TL17" i="1"/>
  <c r="TK23" i="1"/>
  <c r="TK11" i="1"/>
  <c r="TL26" i="1" l="1"/>
  <c r="TL25" i="1"/>
  <c r="TL9" i="1" s="1" a="1"/>
  <c r="TL9" i="1" s="1"/>
  <c r="TM17" i="1"/>
  <c r="TM23" i="1" s="1"/>
  <c r="TL23" i="1"/>
  <c r="TL11" i="1"/>
  <c r="TK9" i="1" a="1"/>
  <c r="TK9" i="1" s="1"/>
  <c r="TM11" i="1" l="1"/>
  <c r="TM26" i="1"/>
  <c r="TM25" i="1"/>
  <c r="TN17" i="1"/>
  <c r="TN23" i="1" s="1"/>
  <c r="TM9" i="1" l="1" a="1"/>
  <c r="TM9" i="1" s="1"/>
  <c r="TN25" i="1"/>
  <c r="TN26" i="1"/>
  <c r="TO17" i="1"/>
  <c r="TN11" i="1"/>
  <c r="TN9" i="1" l="1" a="1"/>
  <c r="TN9" i="1" s="1"/>
  <c r="TO25" i="1"/>
  <c r="TO26" i="1"/>
  <c r="TP17" i="1"/>
  <c r="TO23" i="1"/>
  <c r="TO11" i="1"/>
  <c r="TP25" i="1" l="1"/>
  <c r="TP26" i="1"/>
  <c r="TQ17" i="1"/>
  <c r="TQ11" i="1" s="1"/>
  <c r="TO9" i="1" a="1"/>
  <c r="TO9" i="1" s="1"/>
  <c r="TP11" i="1"/>
  <c r="TP23" i="1"/>
  <c r="TP9" i="1" l="1" a="1"/>
  <c r="TP9" i="1" s="1"/>
  <c r="TQ26" i="1"/>
  <c r="TR17" i="1"/>
  <c r="TR11" i="1" s="1"/>
  <c r="TQ25" i="1"/>
  <c r="TQ9" i="1" s="1" a="1"/>
  <c r="TQ9" i="1" s="1"/>
  <c r="TQ23" i="1"/>
  <c r="TR23" i="1" l="1"/>
  <c r="TR25" i="1"/>
  <c r="TR26" i="1"/>
  <c r="TS17" i="1"/>
  <c r="TR9" i="1" l="1" a="1"/>
  <c r="TR9" i="1" s="1"/>
  <c r="TS25" i="1"/>
  <c r="TS26" i="1"/>
  <c r="TT17" i="1"/>
  <c r="TT23" i="1" s="1"/>
  <c r="TS11" i="1"/>
  <c r="TS23" i="1"/>
  <c r="TT26" i="1" l="1"/>
  <c r="TT25" i="1"/>
  <c r="TT11" i="1"/>
  <c r="TS9" i="1" a="1"/>
  <c r="TS9" i="1" s="1"/>
  <c r="TT9" i="1" l="1" a="1"/>
  <c r="TT9" i="1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<sst xmlns="http://schemas.openxmlformats.org/spreadsheetml/2006/main" count="120" uniqueCount="97">
  <si>
    <t xml:space="preserve">DONNEES D'ENTREE DU PROJET </t>
  </si>
  <si>
    <t xml:space="preserve">CLIENT </t>
  </si>
  <si>
    <t>SITE DE PRODUCTION</t>
  </si>
  <si>
    <t>NOM DU PROJET</t>
  </si>
  <si>
    <t>N° DE POSTE</t>
  </si>
  <si>
    <t>LISTE DES TÂCHES</t>
  </si>
  <si>
    <t xml:space="preserve">ATELIER/PRODUIT </t>
  </si>
  <si>
    <t>DEBUT</t>
  </si>
  <si>
    <t>TABLEAU DES JOURS FERIES</t>
  </si>
  <si>
    <t>JOURS FERIES</t>
  </si>
  <si>
    <t>DATE</t>
  </si>
  <si>
    <t>Jour de l'an</t>
  </si>
  <si>
    <t>Dimanche de Pâques</t>
  </si>
  <si>
    <t>Lundi de Pâques</t>
  </si>
  <si>
    <t>Fête du travail</t>
  </si>
  <si>
    <t>Libération 1945</t>
  </si>
  <si>
    <t>Jeudi de l'Ascension</t>
  </si>
  <si>
    <t>Pencôte</t>
  </si>
  <si>
    <t>Fête nationale</t>
  </si>
  <si>
    <t>Assomption</t>
  </si>
  <si>
    <t>Toussaint</t>
  </si>
  <si>
    <t>Armistice 1918</t>
  </si>
  <si>
    <t>Noël</t>
  </si>
  <si>
    <t>DESCRIPTION</t>
  </si>
  <si>
    <t>OK    NOK</t>
  </si>
  <si>
    <t>J</t>
  </si>
  <si>
    <t>M</t>
  </si>
  <si>
    <t>A</t>
  </si>
  <si>
    <t>FIN</t>
  </si>
  <si>
    <t>TABLEAU DE BORD</t>
  </si>
  <si>
    <t>REALISE</t>
  </si>
  <si>
    <t>JOURS OUVRES</t>
  </si>
  <si>
    <t>AVANT COMMANDE</t>
  </si>
  <si>
    <t>APRES                               COMMANDE</t>
  </si>
  <si>
    <t>Lundi de Pencôte*</t>
  </si>
  <si>
    <t>*Habituellement choisie comme journée solidarité</t>
  </si>
  <si>
    <t>DUREE ESTIMEE DU PROJET</t>
  </si>
  <si>
    <t>Celui-ci sera constitué de:</t>
  </si>
  <si>
    <t>R. de projet</t>
  </si>
  <si>
    <t>Commande</t>
  </si>
  <si>
    <t>c. s/s traitants</t>
  </si>
  <si>
    <t>Livraison</t>
  </si>
  <si>
    <t>Installation</t>
  </si>
  <si>
    <t>Information</t>
  </si>
  <si>
    <t>1 tableau de synthèse pour 10 feuilles de projets</t>
  </si>
  <si>
    <t>DOSSIER TABLEAU DE BORD SUIVI DE PROJET</t>
  </si>
  <si>
    <t>Chiffrage</t>
  </si>
  <si>
    <t>Fabrication</t>
  </si>
  <si>
    <t>Couleur beige foncé pour matérialiser les jours fériés</t>
  </si>
  <si>
    <t>10 feuilles de suivi de projets avec:</t>
  </si>
  <si>
    <t>Couleur grise de fond pour matérialiser renseignements généraux du projet</t>
  </si>
  <si>
    <t>Couleur beige clair couleur pour matérialiser les fins de semaines</t>
  </si>
  <si>
    <t>SYNTHESE PROJET</t>
  </si>
  <si>
    <t>Devis</t>
  </si>
  <si>
    <t>Montage</t>
  </si>
  <si>
    <t>P. réception</t>
  </si>
  <si>
    <t>Etudes</t>
  </si>
  <si>
    <t>A. au démarrage</t>
  </si>
  <si>
    <t>Réception</t>
  </si>
  <si>
    <t>MOIS</t>
  </si>
  <si>
    <t>JOURS</t>
  </si>
  <si>
    <t>MASQUAGE COLONNES SELON CRITERES</t>
  </si>
  <si>
    <t>Couleur jaune paille pour la durée globale initiale du projet et des étapes (ligne 28)</t>
  </si>
  <si>
    <t>10 feuilles de projets individuels</t>
  </si>
  <si>
    <t>1 calendrier sur 2 années pour information/consultation</t>
  </si>
  <si>
    <t>1 tableau des jours fériés sur 2 ans pour information/consultation</t>
  </si>
  <si>
    <t>Retard global sur partie avant commande en jours et en %</t>
  </si>
  <si>
    <t>Retard sur prise en compte initial du projet en jours et en %</t>
  </si>
  <si>
    <t>Retard global sur partie après commande en jours et en %</t>
  </si>
  <si>
    <t>Contrôles de formulaires pour va-et-viens entre feuilles de projet et tableau de synthèse:</t>
  </si>
  <si>
    <t xml:space="preserve">     - C/R global couleur OK/NOK pour alerte à l'ouverture du fichier - cellule U28 des 10 feuilles de projet</t>
  </si>
  <si>
    <t xml:space="preserve">     - Reprendra la ligne "CDC client - durée estimée de chaque projet</t>
  </si>
  <si>
    <t xml:space="preserve">     - Contrôles de formulaires pour va-et-viens entre tableau de synthèse et chaque feuille de projet</t>
  </si>
  <si>
    <t>Reprise cellule de synthèse "U28" - compte rendu OK/NOK</t>
  </si>
  <si>
    <t xml:space="preserve">SEMAINES </t>
  </si>
  <si>
    <t>SYNTHESE</t>
  </si>
  <si>
    <t>Couleur vert foncé pour étapes projet réalisées dans les temps période avant commande</t>
  </si>
  <si>
    <t>Couleur vert foncé pour étapes projet réalisées dans les temps après commande</t>
  </si>
  <si>
    <t>Couleur blanche pour retard de prise en compte du projet par rapport aux données d'entrée  (ligne 28)</t>
  </si>
  <si>
    <t>Couleur saumon pour dépassement des dates finales par étape colonne (U29 : U58) et pour projet (U28)</t>
  </si>
  <si>
    <t>Contrôle de formulaire vers tableau de synthèse à venir</t>
  </si>
  <si>
    <t>Généralités</t>
  </si>
  <si>
    <t>Mode de fonctionement</t>
  </si>
  <si>
    <t>Renseignement année en M21</t>
  </si>
  <si>
    <t>Renseignement date de début (G28:I28)</t>
  </si>
  <si>
    <t xml:space="preserve">     - Date réalisé (Q28:S28) non modifiable = date max étapes du projet</t>
  </si>
  <si>
    <t>Renseignement nombre de semaines en G23 = date correspondante en Q23 - toujours fin de semaine</t>
  </si>
  <si>
    <t>Cadre saumon pour les dates de début des étapes inférieures à celle de référence (G28:I28)</t>
  </si>
  <si>
    <t xml:space="preserve">     - Date de fin (non modifiable) = Q23</t>
  </si>
  <si>
    <t>Renseignement chaque étape avec choix multiples des tâches en colonne C pour diagramme</t>
  </si>
  <si>
    <t>Repère saumon permanent vertical indiquant la date du jour</t>
  </si>
  <si>
    <t xml:space="preserve">Choix affichage diagrammes étapes sur base jours/semaines/mois avec contrôle de formulaire </t>
  </si>
  <si>
    <t>Contrôle de formulaire pour étapes sur base jours/semaines/mois</t>
  </si>
  <si>
    <t>Tableau de synthèse pour chacun des 10 projets</t>
  </si>
  <si>
    <t>ANNEE DU DEBUT DU PROJET</t>
  </si>
  <si>
    <t>DUREE INITIALE DU PROJET EN SEMAINES PLEINES</t>
  </si>
  <si>
    <t>Calcul du N° de semaine de la fin estimée du projet à partir de la date de début renseignée en M23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</si>
</sst>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[$-40C]dddd\ dd\ mmmm"/>
    <numFmt numFmtId="165" formatCode="[$-40C]mmmm\-yy;@"/>
    <numFmt numFmtId="166" formatCode="[$-40C]mmm\-yy;@"/>
    <numFmt numFmtId="167" formatCode="[$-40C]d\-mmm;@"/>
    <numFmt numFmtId="168" formatCode="[$-40C]d\-mmm\-yy;@"/>
    <numFmt numFmtId="169" formatCode="d"/>
    <numFmt numFmtId="170" formatCode="[$-40C]dd\-mmm\-yy;@"/>
  </numFmts>
  <fonts count="13" x14ac:knownFonts="1">
    <font>
      <sz val="11"/>
      <color theme="1"/>
      <name val="Calibri"/>
      <family val="2"/>
      <scheme val="minor"/>
    </font>
    <font>
      <b/>
      <sz val="14"/>
      <color rgb="FFFF0000"/>
      <name val="Calibri"/>
      <family val="2"/>
    </font>
    <font>
      <sz val="5"/>
      <color theme="1"/>
      <name val="Calibri"/>
      <family val="2"/>
      <scheme val="minor"/>
    </font>
    <font>
      <sz val="11"/>
      <color rgb="FFFF9F9F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1A1A1A"/>
      <name val="Arial Unicode MS"/>
      <family val="2"/>
    </font>
    <font>
      <b/>
      <i/>
      <sz val="11"/>
      <color theme="1"/>
      <name val="Calibri"/>
      <family val="2"/>
      <scheme val="minor"/>
    </font>
    <font>
      <b/>
      <sz val="10"/>
      <color rgb="FFFF0000"/>
      <name val="Calibri"/>
      <family val="2"/>
    </font>
    <font>
      <sz val="11"/>
      <color rgb="FF000000"/>
      <name val="Segoe UI"/>
      <family val="2"/>
    </font>
    <font>
      <sz val="11"/>
      <color rgb="FF4F595F"/>
      <name val="Courier New"/>
      <family val="3"/>
    </font>
    <font>
      <b/>
      <sz val="11"/>
      <color theme="1"/>
      <name val="Calibri"/>
      <family val="2"/>
      <scheme val="minor"/>
    </font>
    <font>
      <sz val="11"/>
      <color theme="2" tint="-9.9948118533890809E-2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rgb="FFFF9F9F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48">
    <border>
      <left/>
      <right/>
      <top/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theme="2" tint="-0.499984740745262"/>
      </left>
      <right/>
      <top style="medium">
        <color theme="2" tint="-0.499984740745262"/>
      </top>
      <bottom style="thin">
        <color theme="2" tint="-0.499984740745262"/>
      </bottom>
      <diagonal/>
    </border>
    <border>
      <left/>
      <right/>
      <top style="medium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thin">
        <color rgb="FFFF0000"/>
      </right>
      <top/>
      <bottom/>
      <diagonal/>
    </border>
    <border>
      <left style="medium">
        <color theme="2" tint="-0.499984740745262"/>
      </left>
      <right style="thin">
        <color theme="2" tint="-0.499984740745262"/>
      </right>
      <top/>
      <bottom/>
      <diagonal/>
    </border>
    <border>
      <left style="hair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FF9F96"/>
      </left>
      <right style="thin">
        <color rgb="FFFF9F96"/>
      </right>
      <top style="thin">
        <color rgb="FFFF9F96"/>
      </top>
      <bottom/>
      <diagonal/>
    </border>
  </borders>
  <cellStyleXfs count="1">
    <xf numFmtId="0" fontId="0" fillId="0" borderId="0"/>
  </cellStyleXfs>
  <cellXfs count="193">
    <xf numFmtId="0" fontId="0" fillId="0" borderId="0" xfId="0"/>
    <xf numFmtId="0" fontId="0" fillId="0" borderId="0" xfId="0" applyAlignment="1">
      <alignment horizontal="left" vertical="center" wrapText="1"/>
    </xf>
    <xf numFmtId="0" fontId="0" fillId="0" borderId="0" xfId="0" applyProtection="1">
      <protection locked="0"/>
    </xf>
    <xf numFmtId="0" fontId="0" fillId="0" borderId="0" xfId="0" applyAlignment="1">
      <alignment horizontal="center" vertical="center"/>
    </xf>
    <xf numFmtId="0" fontId="2" fillId="4" borderId="0" xfId="0" applyFont="1" applyFill="1"/>
    <xf numFmtId="0" fontId="0" fillId="4" borderId="0" xfId="0" applyFill="1"/>
    <xf numFmtId="0" fontId="0" fillId="4" borderId="0" xfId="0" applyFill="1" applyBorder="1"/>
    <xf numFmtId="0" fontId="1" fillId="4" borderId="0" xfId="0" applyFont="1" applyFill="1" applyAlignment="1">
      <alignment vertical="center"/>
    </xf>
    <xf numFmtId="14" fontId="0" fillId="4" borderId="0" xfId="0" applyNumberFormat="1" applyFill="1"/>
    <xf numFmtId="0" fontId="0" fillId="4" borderId="0" xfId="0" applyFill="1" applyBorder="1" applyAlignment="1">
      <alignment horizontal="center" vertical="center" wrapText="1"/>
    </xf>
    <xf numFmtId="0" fontId="0" fillId="4" borderId="0" xfId="0" applyFill="1" applyAlignment="1">
      <alignment vertical="center" wrapText="1"/>
    </xf>
    <xf numFmtId="0" fontId="0" fillId="4" borderId="0" xfId="0" applyFill="1" applyAlignment="1">
      <alignment horizontal="center" vertical="center" wrapText="1"/>
    </xf>
    <xf numFmtId="0" fontId="0" fillId="4" borderId="0" xfId="0" applyFill="1" applyBorder="1" applyAlignment="1">
      <alignment horizontal="left" vertical="center"/>
    </xf>
    <xf numFmtId="165" fontId="0" fillId="4" borderId="0" xfId="0" applyNumberFormat="1" applyFill="1" applyAlignment="1">
      <alignment textRotation="89"/>
    </xf>
    <xf numFmtId="0" fontId="0" fillId="4" borderId="0" xfId="0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14" fontId="0" fillId="4" borderId="0" xfId="0" applyNumberFormat="1" applyFill="1" applyBorder="1" applyAlignment="1">
      <alignment horizontal="left" vertical="center"/>
    </xf>
    <xf numFmtId="0" fontId="2" fillId="4" borderId="0" xfId="0" applyFont="1" applyFill="1" applyAlignment="1">
      <alignment horizontal="left" vertical="center" wrapText="1"/>
    </xf>
    <xf numFmtId="0" fontId="0" fillId="4" borderId="0" xfId="0" applyFill="1" applyAlignment="1">
      <alignment horizontal="left" vertical="center" wrapText="1"/>
    </xf>
    <xf numFmtId="0" fontId="0" fillId="4" borderId="0" xfId="0" applyFill="1" applyBorder="1" applyAlignment="1">
      <alignment horizontal="left" vertical="center" wrapText="1"/>
    </xf>
    <xf numFmtId="0" fontId="0" fillId="0" borderId="0" xfId="0" applyFill="1"/>
    <xf numFmtId="14" fontId="3" fillId="2" borderId="18" xfId="0" applyNumberFormat="1" applyFont="1" applyFill="1" applyBorder="1" applyAlignment="1" applyProtection="1">
      <alignment horizontal="center" vertical="center" wrapText="1"/>
      <protection hidden="1"/>
    </xf>
    <xf numFmtId="1" fontId="0" fillId="3" borderId="18" xfId="0" applyNumberFormat="1" applyFill="1" applyBorder="1" applyAlignment="1" applyProtection="1">
      <alignment horizontal="center" vertical="center" wrapText="1"/>
      <protection hidden="1"/>
    </xf>
    <xf numFmtId="0" fontId="0" fillId="4" borderId="0" xfId="0" applyFill="1" applyProtection="1">
      <protection hidden="1"/>
    </xf>
    <xf numFmtId="0" fontId="0" fillId="4" borderId="0" xfId="0" applyFill="1" applyAlignment="1" applyProtection="1">
      <alignment vertical="center"/>
      <protection hidden="1"/>
    </xf>
    <xf numFmtId="0" fontId="0" fillId="4" borderId="0" xfId="0" applyFill="1" applyAlignment="1" applyProtection="1">
      <alignment horizontal="center" vertical="center" textRotation="90"/>
      <protection hidden="1"/>
    </xf>
    <xf numFmtId="0" fontId="0" fillId="0" borderId="23" xfId="0" applyBorder="1" applyAlignment="1" applyProtection="1">
      <alignment horizontal="center" vertical="center" wrapText="1"/>
      <protection hidden="1"/>
    </xf>
    <xf numFmtId="0" fontId="0" fillId="0" borderId="32" xfId="0" applyBorder="1" applyAlignment="1" applyProtection="1">
      <alignment horizontal="center" vertical="center" wrapText="1"/>
      <protection hidden="1"/>
    </xf>
    <xf numFmtId="0" fontId="0" fillId="4" borderId="0" xfId="0" applyFill="1" applyAlignment="1" applyProtection="1">
      <alignment horizontal="center" vertical="center" wrapText="1"/>
      <protection hidden="1"/>
    </xf>
    <xf numFmtId="14" fontId="0" fillId="4" borderId="0" xfId="0" applyNumberFormat="1" applyFill="1" applyAlignment="1">
      <alignment horizontal="center" vertical="center" wrapText="1"/>
    </xf>
    <xf numFmtId="0" fontId="4" fillId="0" borderId="0" xfId="0" applyFont="1"/>
    <xf numFmtId="0" fontId="0" fillId="4" borderId="21" xfId="0" applyFill="1" applyBorder="1" applyAlignment="1" applyProtection="1">
      <alignment horizontal="center" vertical="center" wrapText="1"/>
      <protection hidden="1"/>
    </xf>
    <xf numFmtId="0" fontId="0" fillId="4" borderId="19" xfId="0" applyFill="1" applyBorder="1" applyAlignment="1" applyProtection="1">
      <alignment horizontal="center" vertical="center" wrapText="1"/>
      <protection hidden="1"/>
    </xf>
    <xf numFmtId="0" fontId="0" fillId="4" borderId="20" xfId="0" applyFill="1" applyBorder="1" applyAlignment="1" applyProtection="1">
      <alignment horizontal="center" vertical="center" wrapText="1"/>
      <protection hidden="1"/>
    </xf>
    <xf numFmtId="0" fontId="0" fillId="0" borderId="33" xfId="0" applyBorder="1" applyAlignment="1" applyProtection="1">
      <alignment horizontal="center" vertical="center" wrapText="1"/>
      <protection hidden="1"/>
    </xf>
    <xf numFmtId="0" fontId="0" fillId="0" borderId="30" xfId="0" applyBorder="1" applyAlignment="1" applyProtection="1">
      <alignment horizontal="left" vertical="center" wrapText="1"/>
      <protection hidden="1"/>
    </xf>
    <xf numFmtId="0" fontId="0" fillId="0" borderId="31" xfId="0" applyBorder="1" applyAlignment="1" applyProtection="1">
      <alignment horizontal="left" vertical="center" wrapText="1"/>
      <protection hidden="1"/>
    </xf>
    <xf numFmtId="0" fontId="0" fillId="0" borderId="1" xfId="0" applyBorder="1" applyAlignment="1" applyProtection="1">
      <alignment horizontal="left" vertical="center" wrapText="1"/>
      <protection hidden="1"/>
    </xf>
    <xf numFmtId="15" fontId="0" fillId="4" borderId="0" xfId="0" applyNumberFormat="1" applyFill="1"/>
    <xf numFmtId="15" fontId="0" fillId="4" borderId="0" xfId="0" applyNumberFormat="1" applyFill="1" applyProtection="1">
      <protection hidden="1"/>
    </xf>
    <xf numFmtId="14" fontId="3" fillId="3" borderId="18" xfId="0" applyNumberFormat="1" applyFont="1" applyFill="1" applyBorder="1" applyAlignment="1" applyProtection="1">
      <alignment horizontal="center" vertical="center" wrapText="1"/>
      <protection hidden="1"/>
    </xf>
    <xf numFmtId="0" fontId="0" fillId="2" borderId="18" xfId="0" applyFill="1" applyBorder="1" applyAlignment="1" applyProtection="1">
      <alignment horizontal="left" vertical="center" wrapText="1"/>
      <protection locked="0"/>
    </xf>
    <xf numFmtId="0" fontId="0" fillId="3" borderId="18" xfId="0" applyFill="1" applyBorder="1" applyAlignment="1" applyProtection="1">
      <alignment horizontal="left" vertical="center" wrapText="1"/>
      <protection locked="0"/>
    </xf>
    <xf numFmtId="0" fontId="0" fillId="4" borderId="0" xfId="0" applyFill="1" applyBorder="1" applyAlignment="1" applyProtection="1">
      <alignment horizontal="left" vertical="center" wrapText="1"/>
      <protection locked="0"/>
    </xf>
    <xf numFmtId="0" fontId="0" fillId="4" borderId="0" xfId="0" applyFill="1" applyProtection="1">
      <protection locked="0"/>
    </xf>
    <xf numFmtId="0" fontId="0" fillId="4" borderId="0" xfId="0" applyFill="1" applyBorder="1" applyProtection="1">
      <protection locked="0"/>
    </xf>
    <xf numFmtId="0" fontId="0" fillId="0" borderId="31" xfId="0" applyBorder="1" applyAlignment="1" applyProtection="1">
      <alignment horizontal="center" vertical="center" wrapText="1"/>
      <protection hidden="1"/>
    </xf>
    <xf numFmtId="0" fontId="6" fillId="4" borderId="0" xfId="0" applyFont="1" applyFill="1" applyAlignment="1">
      <alignment vertical="center"/>
    </xf>
    <xf numFmtId="0" fontId="0" fillId="4" borderId="0" xfId="0" applyFill="1" applyAlignment="1">
      <alignment vertical="center"/>
    </xf>
    <xf numFmtId="0" fontId="0" fillId="4" borderId="0" xfId="0" applyFill="1" applyAlignment="1">
      <alignment horizontal="left"/>
    </xf>
    <xf numFmtId="15" fontId="0" fillId="4" borderId="0" xfId="0" applyNumberFormat="1" applyFill="1" applyBorder="1"/>
    <xf numFmtId="0" fontId="0" fillId="0" borderId="30" xfId="0" applyFill="1" applyBorder="1" applyAlignment="1" applyProtection="1">
      <alignment horizontal="center" vertical="center" wrapText="1"/>
      <protection hidden="1"/>
    </xf>
    <xf numFmtId="0" fontId="0" fillId="0" borderId="31" xfId="0" applyFill="1" applyBorder="1" applyAlignment="1" applyProtection="1">
      <alignment horizontal="left" vertical="center" wrapText="1"/>
      <protection hidden="1"/>
    </xf>
    <xf numFmtId="0" fontId="0" fillId="0" borderId="1" xfId="0" applyFill="1" applyBorder="1" applyAlignment="1" applyProtection="1">
      <alignment horizontal="left" vertical="center" wrapText="1"/>
      <protection hidden="1"/>
    </xf>
    <xf numFmtId="0" fontId="0" fillId="4" borderId="0" xfId="0" applyFill="1" applyAlignment="1">
      <alignment horizontal="left" vertical="center" wrapText="1"/>
    </xf>
    <xf numFmtId="14" fontId="0" fillId="4" borderId="0" xfId="0" applyNumberFormat="1" applyFill="1" applyAlignment="1" applyProtection="1">
      <alignment horizontal="center" vertical="center" wrapText="1"/>
      <protection locked="0"/>
    </xf>
    <xf numFmtId="0" fontId="0" fillId="4" borderId="0" xfId="0" applyFill="1" applyAlignment="1" applyProtection="1">
      <alignment horizontal="center" vertical="center"/>
      <protection locked="0"/>
    </xf>
    <xf numFmtId="0" fontId="0" fillId="4" borderId="0" xfId="0" applyFill="1" applyAlignment="1" applyProtection="1">
      <alignment horizontal="center" vertical="center" wrapText="1"/>
      <protection locked="0"/>
    </xf>
    <xf numFmtId="0" fontId="0" fillId="4" borderId="0" xfId="0" applyFill="1" applyAlignment="1" applyProtection="1">
      <alignment horizontal="left" vertical="center" wrapText="1"/>
      <protection locked="0"/>
    </xf>
    <xf numFmtId="0" fontId="0" fillId="0" borderId="18" xfId="0" applyBorder="1" applyAlignment="1" applyProtection="1">
      <alignment horizontal="center" vertical="center" wrapText="1"/>
      <protection hidden="1"/>
    </xf>
    <xf numFmtId="1" fontId="0" fillId="2" borderId="18" xfId="0" applyNumberFormat="1" applyFill="1" applyBorder="1" applyAlignment="1" applyProtection="1">
      <alignment horizontal="center" vertical="center" wrapText="1"/>
      <protection hidden="1"/>
    </xf>
    <xf numFmtId="0" fontId="0" fillId="3" borderId="18" xfId="0" applyFill="1" applyBorder="1" applyAlignment="1" applyProtection="1">
      <alignment horizontal="left" vertical="center" shrinkToFit="1"/>
      <protection locked="0"/>
    </xf>
    <xf numFmtId="0" fontId="0" fillId="2" borderId="18" xfId="0" applyFill="1" applyBorder="1" applyAlignment="1" applyProtection="1">
      <alignment horizontal="left" vertical="center" shrinkToFit="1"/>
      <protection locked="0"/>
    </xf>
    <xf numFmtId="1" fontId="0" fillId="5" borderId="18" xfId="0" applyNumberFormat="1" applyFill="1" applyBorder="1" applyAlignment="1" applyProtection="1">
      <alignment horizontal="center" vertical="center" wrapText="1"/>
      <protection hidden="1"/>
    </xf>
    <xf numFmtId="14" fontId="3" fillId="5" borderId="18" xfId="0" applyNumberFormat="1" applyFont="1" applyFill="1" applyBorder="1" applyAlignment="1" applyProtection="1">
      <alignment horizontal="center" vertical="center" wrapText="1"/>
      <protection hidden="1"/>
    </xf>
    <xf numFmtId="2" fontId="0" fillId="4" borderId="0" xfId="0" applyNumberFormat="1" applyFill="1"/>
    <xf numFmtId="0" fontId="7" fillId="0" borderId="0" xfId="0" applyFont="1"/>
    <xf numFmtId="0" fontId="6" fillId="4" borderId="0" xfId="0" applyFont="1" applyFill="1" applyBorder="1" applyAlignment="1">
      <alignment vertical="center"/>
    </xf>
    <xf numFmtId="14" fontId="0" fillId="4" borderId="0" xfId="0" applyNumberFormat="1" applyFill="1" applyBorder="1" applyAlignment="1">
      <alignment vertical="center"/>
    </xf>
    <xf numFmtId="15" fontId="0" fillId="4" borderId="0" xfId="0" applyNumberFormat="1" applyFill="1" applyBorder="1" applyProtection="1">
      <protection locked="0"/>
    </xf>
    <xf numFmtId="0" fontId="0" fillId="4" borderId="0" xfId="0" applyFill="1" applyBorder="1" applyAlignment="1">
      <alignment vertical="center"/>
    </xf>
    <xf numFmtId="167" fontId="0" fillId="4" borderId="0" xfId="0" applyNumberFormat="1" applyFill="1" applyBorder="1" applyAlignment="1"/>
    <xf numFmtId="166" fontId="0" fillId="4" borderId="0" xfId="0" applyNumberFormat="1" applyFill="1" applyBorder="1" applyAlignment="1">
      <alignment vertical="center"/>
    </xf>
    <xf numFmtId="168" fontId="0" fillId="4" borderId="0" xfId="0" applyNumberFormat="1" applyFill="1" applyAlignment="1">
      <alignment vertical="center"/>
    </xf>
    <xf numFmtId="0" fontId="8" fillId="4" borderId="0" xfId="0" applyFont="1" applyFill="1" applyAlignment="1" applyProtection="1">
      <alignment vertical="center"/>
      <protection hidden="1"/>
    </xf>
    <xf numFmtId="0" fontId="0" fillId="5" borderId="23" xfId="0" applyNumberFormat="1" applyFill="1" applyBorder="1" applyAlignment="1" applyProtection="1">
      <alignment horizontal="center" vertical="center" wrapText="1"/>
      <protection locked="0"/>
    </xf>
    <xf numFmtId="0" fontId="0" fillId="5" borderId="1" xfId="0" applyNumberFormat="1" applyFill="1" applyBorder="1" applyAlignment="1" applyProtection="1">
      <alignment horizontal="center" vertical="center" wrapText="1"/>
      <protection locked="0"/>
    </xf>
    <xf numFmtId="0" fontId="0" fillId="5" borderId="22" xfId="0" applyNumberFormat="1" applyFill="1" applyBorder="1" applyAlignment="1" applyProtection="1">
      <alignment horizontal="center" vertical="center" wrapText="1"/>
      <protection locked="0"/>
    </xf>
    <xf numFmtId="0" fontId="0" fillId="2" borderId="23" xfId="0" applyNumberFormat="1" applyFill="1" applyBorder="1" applyAlignment="1" applyProtection="1">
      <alignment horizontal="center" vertical="center" wrapText="1"/>
      <protection locked="0"/>
    </xf>
    <xf numFmtId="0" fontId="0" fillId="2" borderId="22" xfId="0" applyNumberFormat="1" applyFill="1" applyBorder="1" applyAlignment="1" applyProtection="1">
      <alignment horizontal="center" vertical="center" wrapText="1"/>
      <protection locked="0"/>
    </xf>
    <xf numFmtId="0" fontId="0" fillId="2" borderId="1" xfId="0" applyNumberFormat="1" applyFill="1" applyBorder="1" applyAlignment="1" applyProtection="1">
      <alignment horizontal="center" vertical="center" wrapText="1"/>
      <protection locked="0"/>
    </xf>
    <xf numFmtId="0" fontId="0" fillId="3" borderId="23" xfId="0" applyNumberFormat="1" applyFill="1" applyBorder="1" applyAlignment="1" applyProtection="1">
      <alignment horizontal="center" vertical="center" wrapText="1"/>
      <protection locked="0"/>
    </xf>
    <xf numFmtId="0" fontId="0" fillId="3" borderId="22" xfId="0" applyNumberFormat="1" applyFill="1" applyBorder="1" applyAlignment="1" applyProtection="1">
      <alignment horizontal="center" vertical="center" wrapText="1"/>
      <protection locked="0"/>
    </xf>
    <xf numFmtId="0" fontId="0" fillId="3" borderId="1" xfId="0" applyNumberForma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left" vertical="center"/>
    </xf>
    <xf numFmtId="0" fontId="0" fillId="6" borderId="33" xfId="0" applyFill="1" applyBorder="1"/>
    <xf numFmtId="0" fontId="0" fillId="0" borderId="39" xfId="0" applyBorder="1"/>
    <xf numFmtId="0" fontId="0" fillId="8" borderId="18" xfId="0" applyFill="1" applyBorder="1"/>
    <xf numFmtId="0" fontId="0" fillId="0" borderId="33" xfId="0" applyFill="1" applyBorder="1"/>
    <xf numFmtId="0" fontId="0" fillId="9" borderId="33" xfId="0" applyFill="1" applyBorder="1"/>
    <xf numFmtId="0" fontId="0" fillId="10" borderId="33" xfId="0" applyFill="1" applyBorder="1"/>
    <xf numFmtId="0" fontId="0" fillId="7" borderId="33" xfId="0" applyFill="1" applyBorder="1"/>
    <xf numFmtId="0" fontId="0" fillId="5" borderId="23" xfId="0" applyNumberFormat="1" applyFill="1" applyBorder="1" applyAlignment="1" applyProtection="1">
      <alignment horizontal="center" vertical="center" wrapText="1"/>
      <protection hidden="1"/>
    </xf>
    <xf numFmtId="0" fontId="0" fillId="5" borderId="22" xfId="0" applyNumberFormat="1" applyFill="1" applyBorder="1" applyAlignment="1" applyProtection="1">
      <alignment horizontal="center" vertical="center" wrapText="1"/>
      <protection hidden="1"/>
    </xf>
    <xf numFmtId="0" fontId="0" fillId="5" borderId="1" xfId="0" applyNumberFormat="1" applyFill="1" applyBorder="1" applyAlignment="1" applyProtection="1">
      <alignment horizontal="center" vertical="center" wrapText="1"/>
      <protection hidden="1"/>
    </xf>
    <xf numFmtId="14" fontId="9" fillId="4" borderId="0" xfId="0" applyNumberFormat="1" applyFont="1" applyFill="1" applyAlignment="1">
      <alignment vertical="center"/>
    </xf>
    <xf numFmtId="169" fontId="0" fillId="4" borderId="0" xfId="0" applyNumberFormat="1" applyFill="1" applyBorder="1" applyAlignment="1" applyProtection="1">
      <alignment vertical="center" wrapText="1"/>
      <protection locked="0"/>
    </xf>
    <xf numFmtId="0" fontId="0" fillId="4" borderId="0" xfId="0" applyNumberFormat="1" applyFill="1" applyBorder="1" applyAlignment="1" applyProtection="1">
      <alignment horizontal="center" vertical="center" wrapText="1"/>
      <protection locked="0"/>
    </xf>
    <xf numFmtId="14" fontId="0" fillId="4" borderId="0" xfId="0" applyNumberFormat="1" applyFill="1" applyAlignment="1" applyProtection="1">
      <alignment horizontal="center"/>
      <protection locked="0"/>
    </xf>
    <xf numFmtId="0" fontId="0" fillId="4" borderId="28" xfId="0" applyFill="1" applyBorder="1" applyAlignment="1" applyProtection="1">
      <alignment vertical="center"/>
      <protection hidden="1"/>
    </xf>
    <xf numFmtId="0" fontId="0" fillId="4" borderId="40" xfId="0" applyFont="1" applyFill="1" applyBorder="1" applyAlignment="1" applyProtection="1">
      <alignment vertical="center"/>
      <protection hidden="1"/>
    </xf>
    <xf numFmtId="0" fontId="0" fillId="5" borderId="18" xfId="0" applyFill="1" applyBorder="1" applyAlignment="1" applyProtection="1">
      <alignment horizontal="left" vertical="center" shrinkToFit="1"/>
      <protection hidden="1"/>
    </xf>
    <xf numFmtId="0" fontId="0" fillId="5" borderId="18" xfId="0" applyFill="1" applyBorder="1" applyAlignment="1" applyProtection="1">
      <alignment horizontal="left" vertical="center" wrapText="1"/>
      <protection hidden="1"/>
    </xf>
    <xf numFmtId="0" fontId="0" fillId="4" borderId="0" xfId="0" applyFill="1" applyAlignment="1">
      <alignment horizontal="center" textRotation="90"/>
    </xf>
    <xf numFmtId="0" fontId="0" fillId="0" borderId="30" xfId="0" applyBorder="1" applyAlignment="1" applyProtection="1">
      <alignment horizontal="center" vertical="center" wrapText="1"/>
      <protection hidden="1"/>
    </xf>
    <xf numFmtId="0" fontId="0" fillId="0" borderId="36" xfId="0" applyBorder="1" applyAlignment="1" applyProtection="1">
      <alignment horizontal="center" vertical="center" wrapText="1"/>
      <protection hidden="1"/>
    </xf>
    <xf numFmtId="15" fontId="0" fillId="0" borderId="0" xfId="0" applyNumberFormat="1" applyFill="1" applyAlignment="1" applyProtection="1">
      <alignment textRotation="90"/>
      <protection hidden="1"/>
    </xf>
    <xf numFmtId="0" fontId="0" fillId="0" borderId="0" xfId="0" applyFill="1" applyAlignment="1" applyProtection="1">
      <alignment horizontal="center" vertical="center" textRotation="90"/>
      <protection hidden="1"/>
    </xf>
    <xf numFmtId="0" fontId="0" fillId="0" borderId="0" xfId="0" applyFill="1" applyAlignment="1">
      <alignment textRotation="90"/>
    </xf>
    <xf numFmtId="0" fontId="0" fillId="4" borderId="0" xfId="0" applyFill="1" applyAlignment="1" applyProtection="1">
      <alignment horizontal="left" vertical="center" wrapText="1"/>
      <protection hidden="1"/>
    </xf>
    <xf numFmtId="0" fontId="0" fillId="4" borderId="38" xfId="0" applyFill="1" applyBorder="1" applyAlignment="1">
      <alignment horizontal="center" vertical="center" wrapText="1"/>
    </xf>
    <xf numFmtId="0" fontId="0" fillId="0" borderId="0" xfId="0" applyFill="1" applyBorder="1" applyAlignment="1" applyProtection="1">
      <alignment horizontal="left" vertical="center"/>
      <protection hidden="1"/>
    </xf>
    <xf numFmtId="0" fontId="0" fillId="4" borderId="0" xfId="0" applyFill="1" applyBorder="1" applyAlignment="1" applyProtection="1">
      <alignment horizontal="center" vertical="center" wrapText="1"/>
      <protection locked="0"/>
    </xf>
    <xf numFmtId="0" fontId="0" fillId="4" borderId="45" xfId="0" applyFill="1" applyBorder="1" applyAlignment="1" applyProtection="1">
      <alignment horizontal="center" vertical="center"/>
      <protection locked="0"/>
    </xf>
    <xf numFmtId="0" fontId="0" fillId="4" borderId="0" xfId="0" applyNumberFormat="1" applyFill="1" applyAlignment="1" applyProtection="1">
      <alignment horizontal="left" vertical="center"/>
      <protection locked="0"/>
    </xf>
    <xf numFmtId="14" fontId="3" fillId="8" borderId="0" xfId="0" applyNumberFormat="1" applyFont="1" applyFill="1" applyBorder="1" applyAlignment="1" applyProtection="1">
      <alignment horizontal="center" vertical="center" wrapText="1"/>
      <protection hidden="1"/>
    </xf>
    <xf numFmtId="0" fontId="0" fillId="11" borderId="33" xfId="0" applyFill="1" applyBorder="1"/>
    <xf numFmtId="0" fontId="0" fillId="11" borderId="46" xfId="0" applyFill="1" applyBorder="1"/>
    <xf numFmtId="0" fontId="0" fillId="0" borderId="47" xfId="0" applyFill="1" applyBorder="1"/>
    <xf numFmtId="0" fontId="0" fillId="12" borderId="34" xfId="0" applyFill="1" applyBorder="1" applyAlignment="1" applyProtection="1">
      <alignment horizontal="center" vertical="center"/>
      <protection hidden="1"/>
    </xf>
    <xf numFmtId="0" fontId="0" fillId="12" borderId="42" xfId="0" applyFill="1" applyBorder="1" applyAlignment="1" applyProtection="1">
      <alignment horizontal="center" vertical="center"/>
      <protection hidden="1"/>
    </xf>
    <xf numFmtId="0" fontId="0" fillId="12" borderId="2" xfId="0" applyFill="1" applyBorder="1" applyAlignment="1" applyProtection="1">
      <alignment horizontal="center" vertical="center"/>
      <protection hidden="1"/>
    </xf>
    <xf numFmtId="0" fontId="0" fillId="12" borderId="41" xfId="0" applyFill="1" applyBorder="1" applyAlignment="1" applyProtection="1">
      <alignment horizontal="center" vertical="center"/>
      <protection hidden="1"/>
    </xf>
    <xf numFmtId="0" fontId="0" fillId="12" borderId="3" xfId="0" applyFill="1" applyBorder="1" applyAlignment="1" applyProtection="1">
      <alignment horizontal="center" vertical="center"/>
      <protection hidden="1"/>
    </xf>
    <xf numFmtId="49" fontId="0" fillId="12" borderId="4" xfId="0" applyNumberFormat="1" applyFill="1" applyBorder="1" applyAlignment="1" applyProtection="1">
      <alignment vertical="center"/>
      <protection hidden="1"/>
    </xf>
    <xf numFmtId="164" fontId="0" fillId="12" borderId="5" xfId="0" applyNumberFormat="1" applyFill="1" applyBorder="1" applyProtection="1">
      <protection hidden="1"/>
    </xf>
    <xf numFmtId="0" fontId="0" fillId="12" borderId="6" xfId="0" applyFill="1" applyBorder="1" applyAlignment="1" applyProtection="1">
      <alignment horizontal="center" vertical="center"/>
      <protection hidden="1"/>
    </xf>
    <xf numFmtId="49" fontId="0" fillId="12" borderId="7" xfId="0" applyNumberFormat="1" applyFill="1" applyBorder="1" applyAlignment="1" applyProtection="1">
      <alignment vertical="center"/>
      <protection hidden="1"/>
    </xf>
    <xf numFmtId="164" fontId="0" fillId="12" borderId="8" xfId="0" applyNumberFormat="1" applyFill="1" applyBorder="1" applyProtection="1">
      <protection hidden="1"/>
    </xf>
    <xf numFmtId="0" fontId="0" fillId="12" borderId="7" xfId="0" applyFill="1" applyBorder="1" applyAlignment="1" applyProtection="1">
      <alignment vertical="center"/>
      <protection hidden="1"/>
    </xf>
    <xf numFmtId="0" fontId="4" fillId="12" borderId="7" xfId="0" applyFont="1" applyFill="1" applyBorder="1" applyAlignment="1" applyProtection="1">
      <alignment vertical="center"/>
      <protection hidden="1"/>
    </xf>
    <xf numFmtId="164" fontId="4" fillId="12" borderId="8" xfId="0" applyNumberFormat="1" applyFont="1" applyFill="1" applyBorder="1" applyProtection="1">
      <protection hidden="1"/>
    </xf>
    <xf numFmtId="49" fontId="0" fillId="12" borderId="10" xfId="0" applyNumberFormat="1" applyFill="1" applyBorder="1" applyAlignment="1" applyProtection="1">
      <alignment vertical="center"/>
      <protection hidden="1"/>
    </xf>
    <xf numFmtId="164" fontId="0" fillId="12" borderId="11" xfId="0" applyNumberFormat="1" applyFill="1" applyBorder="1" applyProtection="1">
      <protection hidden="1"/>
    </xf>
    <xf numFmtId="49" fontId="0" fillId="12" borderId="12" xfId="0" applyNumberFormat="1" applyFill="1" applyBorder="1" applyAlignment="1" applyProtection="1">
      <alignment vertical="center"/>
      <protection hidden="1"/>
    </xf>
    <xf numFmtId="164" fontId="0" fillId="12" borderId="9" xfId="0" applyNumberFormat="1" applyFill="1" applyBorder="1" applyProtection="1">
      <protection hidden="1"/>
    </xf>
    <xf numFmtId="0" fontId="0" fillId="12" borderId="13" xfId="0" applyFill="1" applyBorder="1" applyAlignment="1" applyProtection="1">
      <alignment horizontal="center" vertical="center"/>
      <protection hidden="1"/>
    </xf>
    <xf numFmtId="49" fontId="0" fillId="12" borderId="14" xfId="0" applyNumberFormat="1" applyFill="1" applyBorder="1" applyAlignment="1" applyProtection="1">
      <alignment vertical="center"/>
      <protection hidden="1"/>
    </xf>
    <xf numFmtId="164" fontId="0" fillId="12" borderId="15" xfId="0" applyNumberFormat="1" applyFill="1" applyBorder="1" applyProtection="1">
      <protection hidden="1"/>
    </xf>
    <xf numFmtId="0" fontId="12" fillId="4" borderId="0" xfId="0" applyFont="1" applyFill="1" applyAlignment="1" applyProtection="1">
      <alignment horizontal="left" vertical="center" wrapText="1"/>
      <protection locked="0"/>
    </xf>
    <xf numFmtId="0" fontId="0" fillId="4" borderId="0" xfId="0" applyFill="1" applyAlignment="1">
      <alignment horizontal="center" textRotation="90"/>
    </xf>
    <xf numFmtId="170" fontId="0" fillId="4" borderId="0" xfId="0" applyNumberFormat="1" applyFill="1" applyAlignment="1">
      <alignment horizontal="left" vertical="center"/>
    </xf>
    <xf numFmtId="0" fontId="0" fillId="4" borderId="37" xfId="0" applyFill="1" applyBorder="1" applyAlignment="1">
      <alignment horizontal="center"/>
    </xf>
    <xf numFmtId="0" fontId="0" fillId="4" borderId="43" xfId="0" applyFill="1" applyBorder="1" applyAlignment="1">
      <alignment horizontal="center"/>
    </xf>
    <xf numFmtId="0" fontId="0" fillId="4" borderId="35" xfId="0" applyFill="1" applyBorder="1" applyAlignment="1">
      <alignment horizontal="center"/>
    </xf>
    <xf numFmtId="0" fontId="0" fillId="4" borderId="0" xfId="0" applyFill="1" applyBorder="1" applyAlignment="1" applyProtection="1">
      <alignment horizontal="center" vertical="center" wrapText="1"/>
      <protection locked="0"/>
    </xf>
    <xf numFmtId="0" fontId="0" fillId="8" borderId="43" xfId="0" applyFill="1" applyBorder="1" applyAlignment="1">
      <alignment horizontal="center"/>
    </xf>
    <xf numFmtId="0" fontId="0" fillId="4" borderId="0" xfId="0" applyFill="1" applyAlignment="1">
      <alignment horizontal="center"/>
    </xf>
    <xf numFmtId="15" fontId="0" fillId="4" borderId="0" xfId="0" applyNumberFormat="1" applyFill="1" applyAlignment="1" applyProtection="1">
      <alignment horizontal="center" textRotation="90"/>
      <protection hidden="1"/>
    </xf>
    <xf numFmtId="14" fontId="10" fillId="4" borderId="0" xfId="0" applyNumberFormat="1" applyFont="1" applyFill="1" applyAlignment="1">
      <alignment horizontal="center"/>
    </xf>
    <xf numFmtId="165" fontId="0" fillId="4" borderId="0" xfId="0" applyNumberFormat="1" applyFill="1" applyAlignment="1">
      <alignment horizontal="center" textRotation="89"/>
    </xf>
    <xf numFmtId="14" fontId="0" fillId="4" borderId="0" xfId="0" applyNumberFormat="1" applyFill="1" applyAlignment="1">
      <alignment horizontal="left" vertical="center"/>
    </xf>
    <xf numFmtId="0" fontId="0" fillId="4" borderId="0" xfId="0" applyFill="1" applyAlignment="1">
      <alignment horizontal="left" vertical="center"/>
    </xf>
    <xf numFmtId="14" fontId="9" fillId="4" borderId="0" xfId="0" applyNumberFormat="1" applyFont="1" applyFill="1" applyAlignment="1">
      <alignment horizontal="center" vertical="center"/>
    </xf>
    <xf numFmtId="14" fontId="0" fillId="4" borderId="0" xfId="0" applyNumberFormat="1" applyFill="1" applyAlignment="1" applyProtection="1">
      <alignment horizontal="center"/>
      <protection locked="0"/>
    </xf>
    <xf numFmtId="0" fontId="0" fillId="3" borderId="24" xfId="0" applyFill="1" applyBorder="1" applyAlignment="1" applyProtection="1">
      <alignment horizontal="center" vertical="center" textRotation="255" wrapText="1"/>
      <protection hidden="1"/>
    </xf>
    <xf numFmtId="0" fontId="0" fillId="3" borderId="25" xfId="0" applyFill="1" applyBorder="1" applyAlignment="1" applyProtection="1">
      <alignment horizontal="center" vertical="center" textRotation="255" wrapText="1"/>
      <protection hidden="1"/>
    </xf>
    <xf numFmtId="0" fontId="0" fillId="3" borderId="26" xfId="0" applyFill="1" applyBorder="1" applyAlignment="1" applyProtection="1">
      <alignment horizontal="center" vertical="center" textRotation="255" wrapText="1"/>
      <protection hidden="1"/>
    </xf>
    <xf numFmtId="0" fontId="0" fillId="4" borderId="27" xfId="0" applyFill="1" applyBorder="1" applyAlignment="1" applyProtection="1">
      <alignment horizontal="center" vertical="center" wrapText="1"/>
      <protection hidden="1"/>
    </xf>
    <xf numFmtId="0" fontId="0" fillId="4" borderId="28" xfId="0" applyFill="1" applyBorder="1" applyAlignment="1" applyProtection="1">
      <alignment horizontal="center" vertical="center" wrapText="1"/>
      <protection hidden="1"/>
    </xf>
    <xf numFmtId="0" fontId="0" fillId="4" borderId="29" xfId="0" applyFill="1" applyBorder="1" applyAlignment="1" applyProtection="1">
      <alignment horizontal="center" vertical="center" wrapText="1"/>
      <protection hidden="1"/>
    </xf>
    <xf numFmtId="0" fontId="0" fillId="4" borderId="27" xfId="0" applyFill="1" applyBorder="1" applyAlignment="1" applyProtection="1">
      <alignment horizontal="left" vertical="center"/>
      <protection hidden="1"/>
    </xf>
    <xf numFmtId="0" fontId="0" fillId="4" borderId="28" xfId="0" applyFill="1" applyBorder="1" applyAlignment="1" applyProtection="1">
      <alignment horizontal="left" vertical="center"/>
      <protection hidden="1"/>
    </xf>
    <xf numFmtId="0" fontId="0" fillId="4" borderId="29" xfId="0" applyFill="1" applyBorder="1" applyAlignment="1" applyProtection="1">
      <alignment horizontal="left" vertical="center"/>
      <protection hidden="1"/>
    </xf>
    <xf numFmtId="0" fontId="0" fillId="4" borderId="16" xfId="0" applyFill="1" applyBorder="1" applyAlignment="1" applyProtection="1">
      <alignment horizontal="center" vertical="center" wrapText="1"/>
      <protection hidden="1"/>
    </xf>
    <xf numFmtId="0" fontId="0" fillId="4" borderId="17" xfId="0" applyFill="1" applyBorder="1" applyAlignment="1" applyProtection="1">
      <alignment horizontal="center" vertical="center" wrapText="1"/>
      <protection hidden="1"/>
    </xf>
    <xf numFmtId="0" fontId="0" fillId="4" borderId="27" xfId="0" applyFill="1" applyBorder="1" applyAlignment="1" applyProtection="1">
      <alignment horizontal="center" vertical="center"/>
      <protection locked="0"/>
    </xf>
    <xf numFmtId="0" fontId="0" fillId="4" borderId="28" xfId="0" applyFill="1" applyBorder="1" applyAlignment="1" applyProtection="1">
      <alignment horizontal="center" vertical="center"/>
      <protection locked="0"/>
    </xf>
    <xf numFmtId="0" fontId="0" fillId="4" borderId="29" xfId="0" applyFill="1" applyBorder="1" applyAlignment="1" applyProtection="1">
      <alignment horizontal="center" vertical="center"/>
      <protection locked="0"/>
    </xf>
    <xf numFmtId="0" fontId="5" fillId="2" borderId="24" xfId="0" applyFont="1" applyFill="1" applyBorder="1" applyAlignment="1" applyProtection="1">
      <alignment horizontal="center" vertical="center" textRotation="255" wrapText="1"/>
      <protection hidden="1"/>
    </xf>
    <xf numFmtId="0" fontId="5" fillId="2" borderId="25" xfId="0" applyFont="1" applyFill="1" applyBorder="1" applyAlignment="1" applyProtection="1">
      <alignment horizontal="center" vertical="center" textRotation="255" wrapText="1"/>
      <protection hidden="1"/>
    </xf>
    <xf numFmtId="0" fontId="5" fillId="2" borderId="26" xfId="0" applyFont="1" applyFill="1" applyBorder="1" applyAlignment="1" applyProtection="1">
      <alignment horizontal="center" vertical="center" textRotation="255" wrapText="1"/>
      <protection hidden="1"/>
    </xf>
    <xf numFmtId="0" fontId="0" fillId="4" borderId="30" xfId="0" applyFill="1" applyBorder="1" applyAlignment="1" applyProtection="1">
      <alignment horizontal="center" vertical="center" wrapText="1"/>
      <protection hidden="1"/>
    </xf>
    <xf numFmtId="0" fontId="0" fillId="4" borderId="31" xfId="0" applyFill="1" applyBorder="1" applyAlignment="1" applyProtection="1">
      <alignment horizontal="center" vertical="center" wrapText="1"/>
      <protection hidden="1"/>
    </xf>
    <xf numFmtId="0" fontId="0" fillId="4" borderId="1" xfId="0" applyFill="1" applyBorder="1" applyAlignment="1" applyProtection="1">
      <alignment horizontal="center" vertical="center" wrapText="1"/>
      <protection hidden="1"/>
    </xf>
    <xf numFmtId="0" fontId="0" fillId="4" borderId="27" xfId="0" applyNumberFormat="1" applyFill="1" applyBorder="1" applyAlignment="1" applyProtection="1">
      <alignment horizontal="center" vertical="center"/>
      <protection locked="0"/>
    </xf>
    <xf numFmtId="0" fontId="0" fillId="4" borderId="28" xfId="0" applyNumberFormat="1" applyFill="1" applyBorder="1" applyAlignment="1" applyProtection="1">
      <alignment horizontal="center" vertical="center"/>
      <protection locked="0"/>
    </xf>
    <xf numFmtId="0" fontId="0" fillId="4" borderId="29" xfId="0" applyNumberFormat="1" applyFill="1" applyBorder="1" applyAlignment="1" applyProtection="1">
      <alignment horizontal="center" vertical="center"/>
      <protection locked="0"/>
    </xf>
    <xf numFmtId="0" fontId="0" fillId="4" borderId="27" xfId="0" applyNumberFormat="1" applyFont="1" applyFill="1" applyBorder="1" applyAlignment="1" applyProtection="1">
      <alignment horizontal="center" vertical="center"/>
      <protection hidden="1"/>
    </xf>
    <xf numFmtId="0" fontId="0" fillId="4" borderId="28" xfId="0" applyNumberFormat="1" applyFont="1" applyFill="1" applyBorder="1" applyAlignment="1" applyProtection="1">
      <alignment horizontal="center" vertical="center"/>
      <protection hidden="1"/>
    </xf>
    <xf numFmtId="0" fontId="0" fillId="4" borderId="29" xfId="0" applyNumberFormat="1" applyFont="1" applyFill="1" applyBorder="1" applyAlignment="1" applyProtection="1">
      <alignment horizontal="center" vertical="center"/>
      <protection hidden="1"/>
    </xf>
    <xf numFmtId="14" fontId="0" fillId="4" borderId="27" xfId="0" applyNumberFormat="1" applyFont="1" applyFill="1" applyBorder="1" applyAlignment="1" applyProtection="1">
      <alignment horizontal="center" vertical="center"/>
      <protection hidden="1"/>
    </xf>
    <xf numFmtId="14" fontId="0" fillId="4" borderId="28" xfId="0" applyNumberFormat="1" applyFont="1" applyFill="1" applyBorder="1" applyAlignment="1" applyProtection="1">
      <alignment horizontal="center" vertical="center"/>
      <protection hidden="1"/>
    </xf>
    <xf numFmtId="14" fontId="0" fillId="4" borderId="29" xfId="0" applyNumberFormat="1" applyFont="1" applyFill="1" applyBorder="1" applyAlignment="1" applyProtection="1">
      <alignment horizontal="center" vertical="center"/>
      <protection hidden="1"/>
    </xf>
    <xf numFmtId="15" fontId="0" fillId="4" borderId="0" xfId="0" applyNumberFormat="1" applyFill="1" applyBorder="1" applyAlignment="1" applyProtection="1">
      <alignment horizontal="center" textRotation="90"/>
      <protection hidden="1"/>
    </xf>
    <xf numFmtId="0" fontId="0" fillId="0" borderId="0" xfId="0" applyAlignment="1">
      <alignment horizontal="left" vertical="center"/>
    </xf>
    <xf numFmtId="0" fontId="0" fillId="0" borderId="44" xfId="0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0" fillId="0" borderId="0" xfId="0" applyBorder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1">
    <cellStyle name="Normal" xfId="0" builtinId="0"/>
  </cellStyles>
  <dxfs count="194"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ont>
        <color theme="2" tint="-9.9948118533890809E-2"/>
      </font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rgb="FFFF9F9F"/>
        </patternFill>
      </fill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 patternType="solid">
          <bgColor theme="0"/>
        </patternFill>
      </fill>
    </dxf>
    <dxf>
      <fill>
        <patternFill>
          <bgColor theme="5" tint="0.59996337778862885"/>
        </patternFill>
      </fill>
    </dxf>
    <dxf>
      <border>
        <right style="thin">
          <color auto="1"/>
        </right>
        <vertical/>
        <horizontal/>
      </border>
    </dxf>
    <dxf>
      <font>
        <color theme="2" tint="-9.9948118533890809E-2"/>
      </font>
    </dxf>
    <dxf>
      <fill>
        <patternFill>
          <bgColor rgb="FFFF9F9F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/>
        </patternFill>
      </fill>
    </dxf>
    <dxf>
      <fill>
        <patternFill>
          <bgColor theme="5" tint="0.59996337778862885"/>
        </patternFill>
      </fill>
      <border>
        <left/>
        <right/>
      </border>
    </dxf>
    <dxf>
      <border>
        <right style="thin">
          <color auto="1"/>
        </right>
        <vertical/>
        <horizontal/>
      </border>
    </dxf>
    <dxf>
      <font>
        <color theme="1"/>
      </font>
      <border>
        <right style="thin">
          <color rgb="FFFF0000"/>
        </right>
        <vertical/>
        <horizontal/>
      </border>
    </dxf>
    <dxf>
      <fill>
        <patternFill patternType="solid">
          <bgColor rgb="FFFF9F9F"/>
        </patternFill>
      </fill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rgb="FFFF9F9F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/>
        </patternFill>
      </fill>
    </dxf>
    <dxf>
      <fill>
        <patternFill>
          <bgColor theme="5" tint="0.59996337778862885"/>
        </patternFill>
      </fill>
    </dxf>
    <dxf>
      <font>
        <color theme="1"/>
      </font>
      <border>
        <right style="thin">
          <color auto="1"/>
        </right>
        <vertical/>
        <horizontal/>
      </border>
    </dxf>
    <dxf>
      <fill>
        <patternFill>
          <bgColor rgb="FFFF9F9F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/>
        </patternFill>
      </fill>
    </dxf>
    <dxf>
      <fill>
        <patternFill>
          <bgColor theme="5" tint="0.59996337778862885"/>
        </patternFill>
      </fill>
    </dxf>
    <dxf>
      <font>
        <color theme="1"/>
      </font>
      <border>
        <right style="thin">
          <color auto="1"/>
        </right>
        <vertical/>
        <horizontal/>
      </border>
    </dxf>
    <dxf>
      <fill>
        <patternFill>
          <bgColor rgb="FFFF9F9F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/>
        </patternFill>
      </fill>
    </dxf>
    <dxf>
      <fill>
        <patternFill>
          <bgColor theme="5" tint="0.59996337778862885"/>
        </patternFill>
      </fill>
    </dxf>
    <dxf>
      <font>
        <color theme="1"/>
      </font>
      <border>
        <right style="thin">
          <color auto="1"/>
        </right>
        <vertical/>
        <horizontal/>
      </border>
    </dxf>
    <dxf>
      <fill>
        <patternFill>
          <bgColor rgb="FFFF9F9F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/>
        </patternFill>
      </fill>
    </dxf>
    <dxf>
      <fill>
        <patternFill>
          <bgColor theme="5" tint="0.59996337778862885"/>
        </patternFill>
      </fill>
    </dxf>
    <dxf>
      <font>
        <color theme="1"/>
      </font>
      <border>
        <right style="thin">
          <color auto="1"/>
        </right>
        <vertical/>
        <horizontal/>
      </border>
    </dxf>
    <dxf>
      <fill>
        <patternFill>
          <bgColor rgb="FFFF9F9F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/>
        </patternFill>
      </fill>
    </dxf>
    <dxf>
      <fill>
        <patternFill>
          <bgColor theme="5" tint="0.59996337778862885"/>
        </patternFill>
      </fill>
    </dxf>
    <dxf>
      <font>
        <color theme="1"/>
      </font>
      <border>
        <right style="thin">
          <color auto="1"/>
        </right>
        <vertical/>
        <horizontal/>
      </border>
    </dxf>
    <dxf>
      <fill>
        <patternFill>
          <bgColor rgb="FFFF9F9F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/>
        </patternFill>
      </fill>
    </dxf>
    <dxf>
      <fill>
        <patternFill>
          <bgColor theme="5" tint="0.59996337778862885"/>
        </patternFill>
      </fill>
    </dxf>
    <dxf>
      <font>
        <color theme="1"/>
      </font>
      <border>
        <right style="thin">
          <color auto="1"/>
        </right>
        <vertical/>
        <horizontal/>
      </border>
    </dxf>
    <dxf>
      <fill>
        <patternFill>
          <bgColor rgb="FFFF9F9F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/>
        </patternFill>
      </fill>
    </dxf>
    <dxf>
      <fill>
        <patternFill>
          <bgColor theme="5" tint="0.59996337778862885"/>
        </patternFill>
      </fill>
    </dxf>
    <dxf>
      <font>
        <color theme="1"/>
      </font>
      <border>
        <right style="thin">
          <color auto="1"/>
        </right>
        <vertical/>
        <horizontal/>
      </border>
    </dxf>
    <dxf>
      <fill>
        <patternFill>
          <bgColor rgb="FFFF9F9F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/>
        </patternFill>
      </fill>
    </dxf>
    <dxf>
      <fill>
        <patternFill>
          <bgColor theme="5" tint="0.59996337778862885"/>
        </patternFill>
      </fill>
    </dxf>
    <dxf>
      <font>
        <color theme="1"/>
      </font>
      <border>
        <right style="thin">
          <color auto="1"/>
        </right>
        <vertical/>
        <horizontal/>
      </border>
    </dxf>
    <dxf>
      <fill>
        <patternFill>
          <bgColor rgb="FFFF9F9F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/>
        </patternFill>
      </fill>
    </dxf>
    <dxf>
      <fill>
        <patternFill>
          <bgColor theme="5" tint="0.59996337778862885"/>
        </patternFill>
      </fill>
    </dxf>
    <dxf>
      <font>
        <color theme="1"/>
      </font>
      <border>
        <right style="thin">
          <color auto="1"/>
        </right>
        <vertical/>
        <horizontal/>
      </border>
    </dxf>
    <dxf>
      <fill>
        <patternFill>
          <bgColor rgb="FFFF9F9F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/>
        </patternFill>
      </fill>
    </dxf>
    <dxf>
      <fill>
        <patternFill>
          <bgColor theme="5" tint="0.59996337778862885"/>
        </patternFill>
      </fill>
    </dxf>
    <dxf>
      <font>
        <color theme="1"/>
      </font>
      <border>
        <right style="thin">
          <color auto="1"/>
        </right>
        <vertical/>
        <horizontal/>
      </border>
    </dxf>
    <dxf>
      <fill>
        <patternFill>
          <bgColor rgb="FFFF9F9F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 patternType="solid">
          <bgColor theme="0"/>
        </patternFill>
      </fill>
    </dxf>
    <dxf>
      <fill>
        <patternFill>
          <bgColor theme="5" tint="0.59996337778862885"/>
        </patternFill>
      </fill>
    </dxf>
    <dxf>
      <font>
        <color theme="1"/>
      </font>
      <border>
        <right style="thin">
          <color auto="1"/>
        </right>
        <vertical/>
        <horizontal/>
      </border>
    </dxf>
    <dxf>
      <fill>
        <patternFill>
          <bgColor rgb="FFFF9F9F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/>
        </patternFill>
      </fill>
    </dxf>
    <dxf>
      <fill>
        <patternFill>
          <bgColor theme="5" tint="0.59996337778862885"/>
        </patternFill>
      </fill>
    </dxf>
    <dxf>
      <font>
        <color theme="1"/>
      </font>
      <border>
        <right style="thin">
          <color auto="1"/>
        </right>
        <vertical/>
        <horizontal/>
      </border>
    </dxf>
    <dxf>
      <fill>
        <patternFill>
          <bgColor rgb="FFFF9F9F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/>
        </patternFill>
      </fill>
    </dxf>
    <dxf>
      <fill>
        <patternFill>
          <bgColor theme="5" tint="0.59996337778862885"/>
        </patternFill>
      </fill>
    </dxf>
    <dxf>
      <font>
        <color theme="1"/>
      </font>
      <border>
        <right style="thin">
          <color auto="1"/>
        </right>
        <vertical/>
        <horizontal/>
      </border>
    </dxf>
    <dxf>
      <fill>
        <patternFill>
          <bgColor rgb="FFFF9F9F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/>
        </patternFill>
      </fill>
    </dxf>
    <dxf>
      <fill>
        <patternFill>
          <bgColor theme="5" tint="0.59996337778862885"/>
        </patternFill>
      </fill>
    </dxf>
    <dxf>
      <font>
        <color theme="1"/>
      </font>
      <border>
        <right style="thin">
          <color auto="1"/>
        </right>
        <vertical/>
        <horizontal/>
      </border>
    </dxf>
  </dxfs>
  <tableStyles count="0" defaultTableStyle="TableStyleMedium2" defaultPivotStyle="PivotStyleLight16"/>
  <colors>
    <mruColors>
      <color rgb="FFFF9F9E"/>
      <color rgb="FFFF9F96"/>
      <color rgb="FFFF9F9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Lines="3" dropStyle="combo" dx="22" fmlaLink="W25" fmlaRange="'MODE OPERATOIRE'!$K$3:$K$5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38100</xdr:colOff>
          <xdr:row>23</xdr:row>
          <xdr:rowOff>47625</xdr:rowOff>
        </xdr:from>
        <xdr:to>
          <xdr:col>23</xdr:col>
          <xdr:colOff>266700</xdr:colOff>
          <xdr:row>26</xdr:row>
          <xdr:rowOff>0</xdr:rowOff>
        </xdr:to>
        <xdr:sp macro="" textlink="">
          <xdr:nvSpPr>
            <xdr:cNvPr id="1031" name="Choix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xmlns="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C59"/>
  <sheetViews>
    <sheetView showZeros="0" tabSelected="1" topLeftCell="A9" zoomScaleNormal="100" workbookViewId="0">
      <pane xSplit="24" ySplit="18" topLeftCell="Y27" activePane="bottomRight" state="frozenSplit"/>
      <selection activeCell="A9" sqref="A9"/>
      <selection pane="topRight" activeCell="Y9" sqref="Y9"/>
      <selection pane="bottomLeft" activeCell="A27" sqref="A27"/>
      <selection pane="bottomRight" activeCell="Y9" sqref="Y9"/>
    </sheetView>
  </sheetViews>
  <sheetFormatPr baseColWidth="10" defaultRowHeight="15" x14ac:dyDescent="0.25"/>
  <cols>
    <col min="1" max="1" width="9.140625" customWidth="1"/>
    <col min="2" max="2" width="0.85546875" style="4" customWidth="1"/>
    <col min="3" max="3" width="18.5703125" customWidth="1"/>
    <col min="4" max="4" width="0.85546875" style="5" customWidth="1"/>
    <col min="5" max="5" width="30.42578125" customWidth="1"/>
    <col min="6" max="6" width="0.85546875" style="5" customWidth="1"/>
    <col min="7" max="9" width="3.7109375" customWidth="1"/>
    <col min="10" max="10" width="0.85546875" style="5" customWidth="1"/>
    <col min="11" max="13" width="3.7109375" customWidth="1"/>
    <col min="14" max="14" width="0.85546875" style="6" customWidth="1"/>
    <col min="15" max="15" width="8.140625" customWidth="1"/>
    <col min="16" max="16" width="0.85546875" style="5" customWidth="1"/>
    <col min="17" max="19" width="3.7109375" customWidth="1"/>
    <col min="20" max="20" width="0.85546875" style="5" customWidth="1"/>
    <col min="21" max="21" width="5.42578125" customWidth="1"/>
    <col min="22" max="22" width="0.85546875" style="5" customWidth="1"/>
    <col min="23" max="23" width="10.140625" style="45" customWidth="1"/>
    <col min="24" max="24" width="4.140625" style="5" customWidth="1"/>
    <col min="25" max="549" width="3.7109375" customWidth="1"/>
  </cols>
  <sheetData>
    <row r="1" spans="1:549" x14ac:dyDescent="0.25">
      <c r="A1" s="5"/>
      <c r="C1" s="5"/>
      <c r="E1" s="5"/>
      <c r="G1" s="5"/>
      <c r="H1" s="5"/>
      <c r="I1" s="5"/>
      <c r="K1" s="5"/>
      <c r="L1" s="5"/>
      <c r="M1" s="5"/>
      <c r="O1" s="5"/>
      <c r="Q1" s="5"/>
      <c r="R1" s="5"/>
      <c r="S1" s="5"/>
      <c r="U1" s="5"/>
      <c r="Y1" s="5"/>
      <c r="Z1" s="5"/>
      <c r="AA1" s="152" t="str">
        <f>IF(Z23="","",DATE(I28,H28,G28)+1)</f>
        <v/>
      </c>
      <c r="AB1" s="152"/>
      <c r="AC1" s="152"/>
      <c r="AD1" s="5"/>
      <c r="AE1" s="5"/>
      <c r="AF1" s="5"/>
      <c r="AG1" s="5" t="str">
        <f>CONCATENATE("",)</f>
        <v/>
      </c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5"/>
      <c r="IO1" s="5"/>
      <c r="IP1" s="5"/>
      <c r="IQ1" s="5"/>
      <c r="IR1" s="5"/>
      <c r="IS1" s="5"/>
      <c r="IT1" s="5"/>
      <c r="IU1" s="5"/>
      <c r="IV1" s="5"/>
      <c r="IW1" s="5"/>
      <c r="IX1" s="5"/>
      <c r="IY1" s="5"/>
      <c r="IZ1" s="5"/>
      <c r="JA1" s="5"/>
      <c r="JB1" s="5"/>
      <c r="JC1" s="5"/>
      <c r="JD1" s="5"/>
      <c r="JE1" s="5"/>
      <c r="JF1" s="5"/>
      <c r="JG1" s="5"/>
      <c r="JH1" s="5"/>
      <c r="JI1" s="5"/>
      <c r="JJ1" s="5"/>
      <c r="JK1" s="5"/>
      <c r="JL1" s="5"/>
      <c r="JM1" s="5"/>
      <c r="JN1" s="5"/>
      <c r="JO1" s="5"/>
      <c r="JP1" s="5"/>
      <c r="JQ1" s="5"/>
      <c r="JR1" s="5"/>
      <c r="JS1" s="5"/>
      <c r="JT1" s="5"/>
      <c r="JU1" s="5"/>
      <c r="JV1" s="5"/>
      <c r="JW1" s="5"/>
      <c r="JX1" s="5"/>
      <c r="JY1" s="5"/>
      <c r="JZ1" s="5"/>
      <c r="KA1" s="5"/>
      <c r="KB1" s="5"/>
      <c r="KC1" s="5"/>
      <c r="KD1" s="5"/>
      <c r="KE1" s="5"/>
      <c r="KF1" s="5"/>
      <c r="KG1" s="5"/>
      <c r="KH1" s="5"/>
      <c r="KI1" s="5"/>
      <c r="KJ1" s="5"/>
      <c r="KK1" s="5"/>
      <c r="KL1" s="5"/>
      <c r="KM1" s="5"/>
      <c r="KN1" s="5"/>
      <c r="KO1" s="5"/>
      <c r="KP1" s="5"/>
      <c r="KQ1" s="5"/>
      <c r="KR1" s="5"/>
      <c r="KS1" s="5"/>
      <c r="KT1" s="5"/>
      <c r="KU1" s="5"/>
      <c r="KV1" s="5"/>
      <c r="KW1" s="5"/>
      <c r="KX1" s="5"/>
      <c r="KY1" s="5"/>
      <c r="KZ1" s="5"/>
      <c r="LA1" s="5"/>
      <c r="LB1" s="5"/>
      <c r="LC1" s="5"/>
      <c r="LD1" s="5"/>
      <c r="LE1" s="5"/>
      <c r="LF1" s="5"/>
      <c r="LG1" s="5"/>
      <c r="LH1" s="5"/>
      <c r="LI1" s="5"/>
      <c r="LJ1" s="5"/>
      <c r="LK1" s="5"/>
      <c r="LL1" s="5"/>
      <c r="LM1" s="5"/>
      <c r="LN1" s="5"/>
      <c r="LO1" s="5"/>
      <c r="LP1" s="5"/>
      <c r="LQ1" s="5"/>
      <c r="LR1" s="5"/>
      <c r="LS1" s="5"/>
      <c r="LT1" s="5"/>
      <c r="LU1" s="5"/>
      <c r="LV1" s="5"/>
      <c r="LW1" s="5"/>
      <c r="LX1" s="5"/>
      <c r="LY1" s="5"/>
      <c r="LZ1" s="5"/>
      <c r="MA1" s="5"/>
      <c r="MB1" s="5"/>
      <c r="MC1" s="5"/>
      <c r="MD1" s="5"/>
      <c r="ME1" s="5"/>
      <c r="MF1" s="5"/>
      <c r="MG1" s="5"/>
      <c r="MH1" s="5"/>
      <c r="MI1" s="5"/>
      <c r="MJ1" s="5"/>
      <c r="MK1" s="5"/>
      <c r="ML1" s="5"/>
      <c r="MM1" s="5"/>
      <c r="MN1" s="5"/>
      <c r="MO1" s="5"/>
      <c r="MP1" s="5"/>
      <c r="MQ1" s="5"/>
      <c r="MR1" s="5"/>
      <c r="MS1" s="5"/>
      <c r="MT1" s="5"/>
      <c r="MU1" s="5"/>
      <c r="MV1" s="5"/>
      <c r="MW1" s="5"/>
      <c r="MX1" s="5"/>
      <c r="MY1" s="5"/>
      <c r="MZ1" s="5"/>
      <c r="NA1" s="5"/>
      <c r="NB1" s="5"/>
      <c r="NC1" s="5"/>
      <c r="ND1" s="5"/>
      <c r="NE1" s="5"/>
      <c r="NF1" s="5"/>
      <c r="NG1" s="5"/>
      <c r="NH1" s="5"/>
      <c r="NI1" s="5"/>
      <c r="NJ1" s="5"/>
      <c r="NK1" s="5"/>
      <c r="NL1" s="5"/>
      <c r="NM1" s="5"/>
      <c r="NN1" s="5"/>
      <c r="NO1" s="5"/>
      <c r="NP1" s="5"/>
      <c r="NQ1" s="5"/>
      <c r="NR1" s="5"/>
      <c r="NS1" s="5"/>
      <c r="NT1" s="5"/>
      <c r="NU1" s="5"/>
      <c r="NV1" s="5"/>
      <c r="NW1" s="5"/>
      <c r="NX1" s="5"/>
      <c r="NY1" s="5"/>
      <c r="NZ1" s="5"/>
      <c r="OA1" s="5"/>
      <c r="OB1" s="5"/>
      <c r="OC1" s="5"/>
      <c r="OD1" s="5"/>
      <c r="OE1" s="5"/>
      <c r="OF1" s="5"/>
      <c r="OG1" s="5"/>
      <c r="OH1" s="5"/>
      <c r="OI1" s="5"/>
      <c r="OJ1" s="5"/>
      <c r="OK1" s="5"/>
      <c r="OL1" s="5"/>
      <c r="OM1" s="5"/>
      <c r="ON1" s="5"/>
      <c r="OO1" s="5"/>
      <c r="OP1" s="5"/>
      <c r="OQ1" s="5"/>
      <c r="OR1" s="5"/>
      <c r="OS1" s="5"/>
      <c r="OT1" s="5"/>
      <c r="OU1" s="5"/>
      <c r="OV1" s="5"/>
      <c r="OW1" s="5"/>
      <c r="OX1" s="5"/>
      <c r="OY1" s="5"/>
      <c r="OZ1" s="5"/>
      <c r="PA1" s="5"/>
      <c r="PB1" s="5"/>
      <c r="PC1" s="5"/>
      <c r="PD1" s="5"/>
      <c r="PE1" s="5"/>
      <c r="PF1" s="5"/>
      <c r="PG1" s="5"/>
      <c r="PH1" s="5"/>
      <c r="PI1" s="5"/>
      <c r="PJ1" s="5"/>
      <c r="PK1" s="5"/>
      <c r="PL1" s="5"/>
      <c r="PM1" s="5"/>
      <c r="PN1" s="5"/>
      <c r="PO1" s="5"/>
      <c r="PP1" s="5"/>
      <c r="PQ1" s="5"/>
      <c r="PR1" s="5"/>
      <c r="PS1" s="5"/>
      <c r="PT1" s="5"/>
      <c r="PU1" s="5"/>
      <c r="PV1" s="5"/>
      <c r="PW1" s="5"/>
      <c r="PX1" s="5"/>
      <c r="PY1" s="5"/>
      <c r="PZ1" s="5"/>
      <c r="QA1" s="5"/>
      <c r="QB1" s="5"/>
      <c r="QC1" s="5"/>
      <c r="QD1" s="5"/>
      <c r="QE1" s="5"/>
      <c r="QF1" s="5"/>
      <c r="QG1" s="5"/>
      <c r="QH1" s="5"/>
      <c r="QI1" s="5"/>
      <c r="QJ1" s="5"/>
      <c r="QK1" s="5"/>
      <c r="QL1" s="5"/>
      <c r="QM1" s="5"/>
      <c r="QN1" s="5"/>
      <c r="QO1" s="5"/>
      <c r="QP1" s="5"/>
      <c r="QQ1" s="5"/>
      <c r="QR1" s="5"/>
      <c r="QS1" s="5"/>
      <c r="QT1" s="5"/>
      <c r="QU1" s="5"/>
      <c r="QV1" s="5"/>
      <c r="QW1" s="5"/>
      <c r="QX1" s="5"/>
      <c r="QY1" s="5"/>
      <c r="QZ1" s="5"/>
      <c r="RA1" s="5"/>
      <c r="RB1" s="5"/>
      <c r="RC1" s="5"/>
      <c r="RD1" s="5"/>
      <c r="RE1" s="5"/>
      <c r="RF1" s="5"/>
      <c r="RG1" s="5"/>
      <c r="RH1" s="5"/>
      <c r="RI1" s="5"/>
      <c r="RJ1" s="5"/>
      <c r="RK1" s="5"/>
      <c r="RL1" s="5"/>
      <c r="RM1" s="5"/>
      <c r="RN1" s="5"/>
      <c r="RO1" s="5"/>
      <c r="RP1" s="5"/>
      <c r="RQ1" s="5"/>
      <c r="RR1" s="5"/>
      <c r="RS1" s="5"/>
      <c r="RT1" s="5"/>
      <c r="RU1" s="5"/>
      <c r="RV1" s="5"/>
      <c r="RW1" s="5"/>
      <c r="RX1" s="5"/>
      <c r="RY1" s="5"/>
      <c r="RZ1" s="5"/>
      <c r="SA1" s="5"/>
      <c r="SB1" s="5"/>
      <c r="SC1" s="5"/>
      <c r="SD1" s="5"/>
      <c r="SE1" s="5"/>
      <c r="SF1" s="5"/>
      <c r="SG1" s="5"/>
      <c r="SH1" s="5"/>
      <c r="SI1" s="5"/>
      <c r="SJ1" s="5"/>
      <c r="SK1" s="5"/>
      <c r="SL1" s="5"/>
      <c r="SM1" s="5"/>
      <c r="SN1" s="5"/>
      <c r="SO1" s="5"/>
      <c r="SP1" s="5"/>
      <c r="SQ1" s="5"/>
      <c r="SR1" s="5"/>
      <c r="SS1" s="5"/>
      <c r="ST1" s="5"/>
      <c r="SU1" s="5"/>
      <c r="SV1" s="5"/>
      <c r="SW1" s="5"/>
      <c r="SX1" s="5"/>
      <c r="SY1" s="5"/>
      <c r="SZ1" s="5"/>
      <c r="TA1" s="5"/>
      <c r="TB1" s="5"/>
      <c r="TC1" s="5"/>
      <c r="TD1" s="5"/>
      <c r="TE1" s="5"/>
      <c r="TF1" s="5"/>
      <c r="TG1" s="5"/>
      <c r="TH1" s="5"/>
      <c r="TI1" s="5"/>
      <c r="TJ1" s="5"/>
      <c r="TK1" s="5"/>
      <c r="TL1" s="5"/>
      <c r="TM1" s="5"/>
      <c r="TN1" s="5"/>
      <c r="TO1" s="5"/>
      <c r="TP1" s="5"/>
      <c r="TQ1" s="5"/>
      <c r="TR1" s="5"/>
      <c r="TS1" s="5"/>
      <c r="TT1" s="5"/>
    </row>
    <row r="2" spans="1:549" ht="18.75" x14ac:dyDescent="0.25">
      <c r="A2" s="5"/>
      <c r="C2" s="5"/>
      <c r="E2" s="5"/>
      <c r="G2" s="75"/>
      <c r="H2" s="5"/>
      <c r="I2" s="5"/>
      <c r="K2" s="5"/>
      <c r="L2" s="5"/>
      <c r="M2" s="5"/>
      <c r="O2" s="5"/>
      <c r="P2" s="7"/>
      <c r="Q2" s="7"/>
      <c r="R2" s="7"/>
      <c r="S2" s="7"/>
      <c r="T2" s="7"/>
      <c r="U2" s="5"/>
      <c r="Y2" s="5"/>
      <c r="Z2" s="5"/>
      <c r="AA2" s="72"/>
      <c r="AB2" s="72"/>
      <c r="AC2" s="72"/>
      <c r="AD2" s="72"/>
      <c r="AE2" s="72"/>
      <c r="AF2" s="72"/>
      <c r="AG2" s="6"/>
      <c r="AH2" s="71"/>
      <c r="AI2" s="71"/>
      <c r="AJ2" s="71"/>
      <c r="AK2" s="71"/>
      <c r="AL2" s="71"/>
      <c r="AM2" s="71"/>
      <c r="AN2" s="71"/>
      <c r="AO2" s="71"/>
      <c r="AP2" s="71"/>
      <c r="AQ2" s="71"/>
      <c r="AR2" s="71"/>
      <c r="AS2" s="71"/>
      <c r="AT2" s="71"/>
      <c r="AU2" s="71"/>
      <c r="AV2" s="71"/>
      <c r="AW2" s="71"/>
      <c r="AX2" s="71"/>
      <c r="AY2" s="71"/>
      <c r="AZ2" s="71"/>
      <c r="BA2" s="71"/>
      <c r="BB2" s="71"/>
      <c r="BC2" s="71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  <c r="HO2" s="5"/>
      <c r="HP2" s="5"/>
      <c r="HQ2" s="5"/>
      <c r="HR2" s="5"/>
      <c r="HS2" s="5"/>
      <c r="HT2" s="5"/>
      <c r="HU2" s="5"/>
      <c r="HV2" s="5"/>
      <c r="HW2" s="5"/>
      <c r="HX2" s="5"/>
      <c r="HY2" s="5"/>
      <c r="HZ2" s="5"/>
      <c r="IA2" s="5"/>
      <c r="IB2" s="5"/>
      <c r="IC2" s="5"/>
      <c r="ID2" s="5"/>
      <c r="IE2" s="5"/>
      <c r="IF2" s="5"/>
      <c r="IG2" s="5"/>
      <c r="IH2" s="5"/>
      <c r="II2" s="5"/>
      <c r="IJ2" s="5"/>
      <c r="IK2" s="5"/>
      <c r="IL2" s="5"/>
      <c r="IM2" s="5"/>
      <c r="IN2" s="5"/>
      <c r="IO2" s="5"/>
      <c r="IP2" s="5"/>
      <c r="IQ2" s="5"/>
      <c r="IR2" s="5"/>
      <c r="IS2" s="5"/>
      <c r="IT2" s="5"/>
      <c r="IU2" s="5"/>
      <c r="IV2" s="5"/>
      <c r="IW2" s="5"/>
      <c r="IX2" s="5"/>
      <c r="IY2" s="5"/>
      <c r="IZ2" s="5"/>
      <c r="JA2" s="5"/>
      <c r="JB2" s="5"/>
      <c r="JC2" s="5"/>
      <c r="JD2" s="5"/>
      <c r="JE2" s="5"/>
      <c r="JF2" s="5"/>
      <c r="JG2" s="5"/>
      <c r="JH2" s="5"/>
      <c r="JI2" s="5"/>
      <c r="JJ2" s="5"/>
      <c r="JK2" s="5"/>
      <c r="JL2" s="5"/>
      <c r="JM2" s="5"/>
      <c r="JN2" s="5"/>
      <c r="JO2" s="5"/>
      <c r="JP2" s="5"/>
      <c r="JQ2" s="5"/>
      <c r="JR2" s="5"/>
      <c r="JS2" s="5"/>
      <c r="JT2" s="5"/>
      <c r="JU2" s="5"/>
      <c r="JV2" s="5"/>
      <c r="JW2" s="5"/>
      <c r="JX2" s="5"/>
      <c r="JY2" s="5"/>
      <c r="JZ2" s="5"/>
      <c r="KA2" s="5"/>
      <c r="KB2" s="5"/>
      <c r="KC2" s="5"/>
      <c r="KD2" s="5"/>
      <c r="KE2" s="5"/>
      <c r="KF2" s="5"/>
      <c r="KG2" s="5"/>
      <c r="KH2" s="5"/>
      <c r="KI2" s="5"/>
      <c r="KJ2" s="5"/>
      <c r="KK2" s="5"/>
      <c r="KL2" s="5"/>
      <c r="KM2" s="5"/>
      <c r="KN2" s="5"/>
      <c r="KO2" s="5"/>
      <c r="KP2" s="5"/>
      <c r="KQ2" s="5"/>
      <c r="KR2" s="5"/>
      <c r="KS2" s="5"/>
      <c r="KT2" s="5"/>
      <c r="KU2" s="5"/>
      <c r="KV2" s="5"/>
      <c r="KW2" s="5"/>
      <c r="KX2" s="5"/>
      <c r="KY2" s="5"/>
      <c r="KZ2" s="5"/>
      <c r="LA2" s="5"/>
      <c r="LB2" s="5"/>
      <c r="LC2" s="5"/>
      <c r="LD2" s="5"/>
      <c r="LE2" s="5"/>
      <c r="LF2" s="5"/>
      <c r="LG2" s="5"/>
      <c r="LH2" s="5"/>
      <c r="LI2" s="5"/>
      <c r="LJ2" s="5"/>
      <c r="LK2" s="5"/>
      <c r="LL2" s="5"/>
      <c r="LM2" s="5"/>
      <c r="LN2" s="5"/>
      <c r="LO2" s="5"/>
      <c r="LP2" s="5"/>
      <c r="LQ2" s="5"/>
      <c r="LR2" s="5"/>
      <c r="LS2" s="5"/>
      <c r="LT2" s="5"/>
      <c r="LU2" s="5"/>
      <c r="LV2" s="5"/>
      <c r="LW2" s="5"/>
      <c r="LX2" s="5"/>
      <c r="LY2" s="5"/>
      <c r="LZ2" s="5"/>
      <c r="MA2" s="5"/>
      <c r="MB2" s="5"/>
      <c r="MC2" s="5"/>
      <c r="MD2" s="5"/>
      <c r="ME2" s="5"/>
      <c r="MF2" s="5"/>
      <c r="MG2" s="5"/>
      <c r="MH2" s="5"/>
      <c r="MI2" s="5"/>
      <c r="MJ2" s="5"/>
      <c r="MK2" s="5"/>
      <c r="ML2" s="5"/>
      <c r="MM2" s="5"/>
      <c r="MN2" s="5"/>
      <c r="MO2" s="5"/>
      <c r="MP2" s="5"/>
      <c r="MQ2" s="5"/>
      <c r="MR2" s="5"/>
      <c r="MS2" s="5"/>
      <c r="MT2" s="5"/>
      <c r="MU2" s="5"/>
      <c r="MV2" s="5"/>
      <c r="MW2" s="5"/>
      <c r="MX2" s="5"/>
      <c r="MY2" s="5"/>
      <c r="MZ2" s="5"/>
      <c r="NA2" s="5"/>
      <c r="NB2" s="5"/>
      <c r="NC2" s="5"/>
      <c r="ND2" s="5"/>
      <c r="NE2" s="5"/>
      <c r="NF2" s="5"/>
      <c r="NG2" s="5"/>
      <c r="NH2" s="5"/>
      <c r="NI2" s="5"/>
      <c r="NJ2" s="5"/>
      <c r="NK2" s="5"/>
      <c r="NL2" s="5"/>
      <c r="NM2" s="5"/>
      <c r="NN2" s="5"/>
      <c r="NO2" s="5"/>
      <c r="NP2" s="5"/>
      <c r="NQ2" s="5"/>
      <c r="NR2" s="5"/>
      <c r="NS2" s="5"/>
      <c r="NT2" s="5"/>
      <c r="NU2" s="5"/>
      <c r="NV2" s="5"/>
      <c r="NW2" s="5"/>
      <c r="NX2" s="5"/>
      <c r="NY2" s="5"/>
      <c r="NZ2" s="5"/>
      <c r="OA2" s="5"/>
      <c r="OB2" s="5"/>
      <c r="OC2" s="5"/>
      <c r="OD2" s="5"/>
      <c r="OE2" s="5"/>
      <c r="OF2" s="5"/>
      <c r="OG2" s="5"/>
      <c r="OH2" s="5"/>
      <c r="OI2" s="5"/>
      <c r="OJ2" s="5"/>
      <c r="OK2" s="5"/>
      <c r="OL2" s="5"/>
      <c r="OM2" s="5"/>
      <c r="ON2" s="5"/>
      <c r="OO2" s="5"/>
      <c r="OP2" s="5"/>
      <c r="OQ2" s="5"/>
      <c r="OR2" s="5"/>
      <c r="OS2" s="5"/>
      <c r="OT2" s="5"/>
      <c r="OU2" s="5"/>
      <c r="OV2" s="5"/>
      <c r="OW2" s="5"/>
      <c r="OX2" s="5"/>
      <c r="OY2" s="5"/>
      <c r="OZ2" s="5"/>
      <c r="PA2" s="5"/>
      <c r="PB2" s="5"/>
      <c r="PC2" s="5"/>
      <c r="PD2" s="5"/>
      <c r="PE2" s="5"/>
      <c r="PF2" s="5"/>
      <c r="PG2" s="5"/>
      <c r="PH2" s="5"/>
      <c r="PI2" s="5"/>
      <c r="PJ2" s="5"/>
      <c r="PK2" s="5"/>
      <c r="PL2" s="5"/>
      <c r="PM2" s="5"/>
      <c r="PN2" s="5"/>
      <c r="PO2" s="5"/>
      <c r="PP2" s="5"/>
      <c r="PQ2" s="5"/>
      <c r="PR2" s="5"/>
      <c r="PS2" s="5"/>
      <c r="PT2" s="5"/>
      <c r="PU2" s="5"/>
      <c r="PV2" s="5"/>
      <c r="PW2" s="5"/>
      <c r="PX2" s="5"/>
      <c r="PY2" s="5"/>
      <c r="PZ2" s="5"/>
      <c r="QA2" s="5"/>
      <c r="QB2" s="5"/>
      <c r="QC2" s="5"/>
      <c r="QD2" s="5"/>
      <c r="QE2" s="5"/>
      <c r="QF2" s="5"/>
      <c r="QG2" s="5"/>
      <c r="QH2" s="5"/>
      <c r="QI2" s="5"/>
      <c r="QJ2" s="5"/>
      <c r="QK2" s="5"/>
      <c r="QL2" s="5"/>
      <c r="QM2" s="5"/>
      <c r="QN2" s="5"/>
      <c r="QO2" s="5"/>
      <c r="QP2" s="5"/>
      <c r="QQ2" s="5"/>
      <c r="QR2" s="5"/>
      <c r="QS2" s="5"/>
      <c r="QT2" s="5"/>
      <c r="QU2" s="5"/>
      <c r="QV2" s="5"/>
      <c r="QW2" s="5"/>
      <c r="QX2" s="5"/>
      <c r="QY2" s="5"/>
      <c r="QZ2" s="5"/>
      <c r="RA2" s="5"/>
      <c r="RB2" s="5"/>
      <c r="RC2" s="5"/>
      <c r="RD2" s="5"/>
      <c r="RE2" s="5"/>
      <c r="RF2" s="5"/>
      <c r="RG2" s="5"/>
      <c r="RH2" s="5"/>
      <c r="RI2" s="5"/>
      <c r="RJ2" s="5"/>
      <c r="RK2" s="5"/>
      <c r="RL2" s="5"/>
      <c r="RM2" s="5"/>
      <c r="RN2" s="5"/>
      <c r="RO2" s="5"/>
      <c r="RP2" s="5"/>
      <c r="RQ2" s="5"/>
      <c r="RR2" s="5"/>
      <c r="RS2" s="5"/>
      <c r="RT2" s="5"/>
      <c r="RU2" s="5"/>
      <c r="RV2" s="5"/>
      <c r="RW2" s="5"/>
      <c r="RX2" s="5"/>
      <c r="RY2" s="5"/>
      <c r="RZ2" s="5"/>
      <c r="SA2" s="5"/>
      <c r="SB2" s="5"/>
      <c r="SC2" s="5"/>
      <c r="SD2" s="5"/>
      <c r="SE2" s="5"/>
      <c r="SF2" s="5"/>
      <c r="SG2" s="5"/>
      <c r="SH2" s="5"/>
      <c r="SI2" s="5"/>
      <c r="SJ2" s="5"/>
      <c r="SK2" s="5"/>
      <c r="SL2" s="5"/>
      <c r="SM2" s="5"/>
      <c r="SN2" s="5"/>
      <c r="SO2" s="5"/>
      <c r="SP2" s="5"/>
      <c r="SQ2" s="5"/>
      <c r="SR2" s="5"/>
      <c r="SS2" s="5"/>
      <c r="ST2" s="5"/>
      <c r="SU2" s="5"/>
      <c r="SV2" s="5"/>
      <c r="SW2" s="5"/>
      <c r="SX2" s="5"/>
      <c r="SY2" s="5"/>
      <c r="SZ2" s="5"/>
      <c r="TA2" s="5"/>
      <c r="TB2" s="5"/>
      <c r="TC2" s="5"/>
      <c r="TD2" s="5"/>
      <c r="TE2" s="5"/>
      <c r="TF2" s="5"/>
      <c r="TG2" s="5"/>
      <c r="TH2" s="5"/>
      <c r="TI2" s="5"/>
      <c r="TJ2" s="5"/>
      <c r="TK2" s="5"/>
      <c r="TL2" s="5"/>
      <c r="TM2" s="5"/>
      <c r="TN2" s="5"/>
      <c r="TO2" s="5"/>
      <c r="TP2" s="5"/>
      <c r="TQ2" s="5"/>
      <c r="TR2" s="5"/>
      <c r="TS2" s="5"/>
      <c r="TT2" s="5"/>
    </row>
    <row r="3" spans="1:549" ht="18.75" x14ac:dyDescent="0.25">
      <c r="A3" s="5"/>
      <c r="C3" s="5"/>
      <c r="E3" s="5"/>
      <c r="G3" s="75"/>
      <c r="H3" s="5"/>
      <c r="I3" s="5"/>
      <c r="K3" s="5"/>
      <c r="L3" s="5"/>
      <c r="M3" s="5"/>
      <c r="O3" s="5"/>
      <c r="P3" s="7"/>
      <c r="Q3" s="7"/>
      <c r="R3" s="7"/>
      <c r="S3" s="7"/>
      <c r="T3" s="7"/>
      <c r="U3" s="5"/>
      <c r="Y3" s="5"/>
      <c r="Z3" s="5"/>
      <c r="AA3" s="5"/>
      <c r="AB3" s="5"/>
      <c r="AC3" s="5"/>
      <c r="AD3" s="5"/>
      <c r="AE3" s="5"/>
      <c r="AF3" s="5"/>
      <c r="AG3" s="5"/>
      <c r="AH3" s="66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/>
      <c r="FK3" s="5"/>
      <c r="FL3" s="5"/>
      <c r="FM3" s="5"/>
      <c r="FN3" s="5"/>
      <c r="FO3" s="5"/>
      <c r="FP3" s="5"/>
      <c r="FQ3" s="5"/>
      <c r="FR3" s="5"/>
      <c r="FS3" s="5"/>
      <c r="FT3" s="5"/>
      <c r="FU3" s="5"/>
      <c r="FV3" s="5"/>
      <c r="FW3" s="5"/>
      <c r="FX3" s="5"/>
      <c r="FY3" s="5"/>
      <c r="FZ3" s="5"/>
      <c r="GA3" s="5"/>
      <c r="GB3" s="5"/>
      <c r="GC3" s="5"/>
      <c r="GD3" s="5"/>
      <c r="GE3" s="5"/>
      <c r="GF3" s="5"/>
      <c r="GG3" s="5"/>
      <c r="GH3" s="5"/>
      <c r="GI3" s="5"/>
      <c r="GJ3" s="5"/>
      <c r="GK3" s="5"/>
      <c r="GL3" s="5"/>
      <c r="GM3" s="5"/>
      <c r="GN3" s="5"/>
      <c r="GO3" s="5"/>
      <c r="GP3" s="5"/>
      <c r="GQ3" s="5"/>
      <c r="GR3" s="5"/>
      <c r="GS3" s="5"/>
      <c r="GT3" s="5"/>
      <c r="GU3" s="5"/>
      <c r="GV3" s="5"/>
      <c r="GW3" s="5"/>
      <c r="GX3" s="5"/>
      <c r="GY3" s="5"/>
      <c r="GZ3" s="5"/>
      <c r="HA3" s="5"/>
      <c r="HB3" s="5"/>
      <c r="HC3" s="5"/>
      <c r="HD3" s="5"/>
      <c r="HE3" s="5"/>
      <c r="HF3" s="5"/>
      <c r="HG3" s="5"/>
      <c r="HH3" s="5"/>
      <c r="HI3" s="5"/>
      <c r="HJ3" s="5"/>
      <c r="HK3" s="5"/>
      <c r="HL3" s="5"/>
      <c r="HM3" s="5"/>
      <c r="HN3" s="5"/>
      <c r="HO3" s="5"/>
      <c r="HP3" s="5"/>
      <c r="HQ3" s="5"/>
      <c r="HR3" s="5"/>
      <c r="HS3" s="5"/>
      <c r="HT3" s="5"/>
      <c r="HU3" s="5"/>
      <c r="HV3" s="5"/>
      <c r="HW3" s="5"/>
      <c r="HX3" s="5"/>
      <c r="HY3" s="5"/>
      <c r="HZ3" s="5"/>
      <c r="IA3" s="5"/>
      <c r="IB3" s="5"/>
      <c r="IC3" s="5"/>
      <c r="ID3" s="5"/>
      <c r="IE3" s="5"/>
      <c r="IF3" s="5"/>
      <c r="IG3" s="5"/>
      <c r="IH3" s="5"/>
      <c r="II3" s="5"/>
      <c r="IJ3" s="5"/>
      <c r="IK3" s="5"/>
      <c r="IL3" s="5"/>
      <c r="IM3" s="5"/>
      <c r="IN3" s="5"/>
      <c r="IO3" s="5"/>
      <c r="IP3" s="5"/>
      <c r="IQ3" s="5"/>
      <c r="IR3" s="5"/>
      <c r="IS3" s="5"/>
      <c r="IT3" s="5"/>
      <c r="IU3" s="5"/>
      <c r="IV3" s="5"/>
      <c r="IW3" s="5"/>
      <c r="IX3" s="5"/>
      <c r="IY3" s="5"/>
      <c r="IZ3" s="5"/>
      <c r="JA3" s="5"/>
      <c r="JB3" s="5"/>
      <c r="JC3" s="5"/>
      <c r="JD3" s="5"/>
      <c r="JE3" s="5"/>
      <c r="JF3" s="5"/>
      <c r="JG3" s="5"/>
      <c r="JH3" s="5"/>
      <c r="JI3" s="5"/>
      <c r="JJ3" s="5"/>
      <c r="JK3" s="5"/>
      <c r="JL3" s="5"/>
      <c r="JM3" s="5"/>
      <c r="JN3" s="5"/>
      <c r="JO3" s="5"/>
      <c r="JP3" s="5"/>
      <c r="JQ3" s="5"/>
      <c r="JR3" s="5"/>
      <c r="JS3" s="5"/>
      <c r="JT3" s="5"/>
      <c r="JU3" s="5"/>
      <c r="JV3" s="5"/>
      <c r="JW3" s="5"/>
      <c r="JX3" s="5"/>
      <c r="JY3" s="5"/>
      <c r="JZ3" s="5"/>
      <c r="KA3" s="5"/>
      <c r="KB3" s="5"/>
      <c r="KC3" s="5"/>
      <c r="KD3" s="5"/>
      <c r="KE3" s="5"/>
      <c r="KF3" s="5"/>
      <c r="KG3" s="5"/>
      <c r="KH3" s="5"/>
      <c r="KI3" s="5"/>
      <c r="KJ3" s="5"/>
      <c r="KK3" s="5"/>
      <c r="KL3" s="5"/>
      <c r="KM3" s="5"/>
      <c r="KN3" s="5"/>
      <c r="KO3" s="5"/>
      <c r="KP3" s="5"/>
      <c r="KQ3" s="5"/>
      <c r="KR3" s="5"/>
      <c r="KS3" s="5"/>
      <c r="KT3" s="5"/>
      <c r="KU3" s="5"/>
      <c r="KV3" s="5"/>
      <c r="KW3" s="5"/>
      <c r="KX3" s="5"/>
      <c r="KY3" s="5"/>
      <c r="KZ3" s="5"/>
      <c r="LA3" s="5"/>
      <c r="LB3" s="5"/>
      <c r="LC3" s="5"/>
      <c r="LD3" s="5"/>
      <c r="LE3" s="5"/>
      <c r="LF3" s="5"/>
      <c r="LG3" s="5"/>
      <c r="LH3" s="5"/>
      <c r="LI3" s="5"/>
      <c r="LJ3" s="5"/>
      <c r="LK3" s="5"/>
      <c r="LL3" s="5"/>
      <c r="LM3" s="5"/>
      <c r="LN3" s="5"/>
      <c r="LO3" s="5"/>
      <c r="LP3" s="5"/>
      <c r="LQ3" s="5"/>
      <c r="LR3" s="5"/>
      <c r="LS3" s="5"/>
      <c r="LT3" s="5"/>
      <c r="LU3" s="5"/>
      <c r="LV3" s="5"/>
      <c r="LW3" s="5"/>
      <c r="LX3" s="5"/>
      <c r="LY3" s="5"/>
      <c r="LZ3" s="5"/>
      <c r="MA3" s="5"/>
      <c r="MB3" s="5"/>
      <c r="MC3" s="5"/>
      <c r="MD3" s="5"/>
      <c r="ME3" s="5"/>
      <c r="MF3" s="5"/>
      <c r="MG3" s="5"/>
      <c r="MH3" s="5"/>
      <c r="MI3" s="5"/>
      <c r="MJ3" s="5"/>
      <c r="MK3" s="5"/>
      <c r="ML3" s="5"/>
      <c r="MM3" s="5"/>
      <c r="MN3" s="5"/>
      <c r="MO3" s="5"/>
      <c r="MP3" s="5"/>
      <c r="MQ3" s="5"/>
      <c r="MR3" s="5"/>
      <c r="MS3" s="5"/>
      <c r="MT3" s="5"/>
      <c r="MU3" s="5"/>
      <c r="MV3" s="5"/>
      <c r="MW3" s="5"/>
      <c r="MX3" s="5"/>
      <c r="MY3" s="5"/>
      <c r="MZ3" s="5"/>
      <c r="NA3" s="5"/>
      <c r="NB3" s="5"/>
      <c r="NC3" s="5"/>
      <c r="ND3" s="5"/>
      <c r="NE3" s="5"/>
      <c r="NF3" s="5"/>
      <c r="NG3" s="5"/>
      <c r="NH3" s="5"/>
      <c r="NI3" s="5"/>
      <c r="NJ3" s="5"/>
      <c r="NK3" s="5"/>
      <c r="NL3" s="5"/>
      <c r="NM3" s="5"/>
      <c r="NN3" s="5"/>
      <c r="NO3" s="5"/>
      <c r="NP3" s="5"/>
      <c r="NQ3" s="5"/>
      <c r="NR3" s="5"/>
      <c r="NS3" s="5"/>
      <c r="NT3" s="5"/>
      <c r="NU3" s="5"/>
      <c r="NV3" s="5"/>
      <c r="NW3" s="5"/>
      <c r="NX3" s="5"/>
      <c r="NY3" s="5"/>
      <c r="NZ3" s="5"/>
      <c r="OA3" s="5"/>
      <c r="OB3" s="5"/>
      <c r="OC3" s="5"/>
      <c r="OD3" s="5"/>
      <c r="OE3" s="5"/>
      <c r="OF3" s="5"/>
      <c r="OG3" s="5"/>
      <c r="OH3" s="5"/>
      <c r="OI3" s="5"/>
      <c r="OJ3" s="5"/>
      <c r="OK3" s="5"/>
      <c r="OL3" s="5"/>
      <c r="OM3" s="5"/>
      <c r="ON3" s="5"/>
      <c r="OO3" s="5"/>
      <c r="OP3" s="5"/>
      <c r="OQ3" s="5"/>
      <c r="OR3" s="5"/>
      <c r="OS3" s="5"/>
      <c r="OT3" s="5"/>
      <c r="OU3" s="5"/>
      <c r="OV3" s="5"/>
      <c r="OW3" s="5"/>
      <c r="OX3" s="5"/>
      <c r="OY3" s="5"/>
      <c r="OZ3" s="5"/>
      <c r="PA3" s="5"/>
      <c r="PB3" s="5"/>
      <c r="PC3" s="5"/>
      <c r="PD3" s="5"/>
      <c r="PE3" s="5"/>
      <c r="PF3" s="5"/>
      <c r="PG3" s="5"/>
      <c r="PH3" s="5"/>
      <c r="PI3" s="5"/>
      <c r="PJ3" s="5"/>
      <c r="PK3" s="5"/>
      <c r="PL3" s="5"/>
      <c r="PM3" s="5"/>
      <c r="PN3" s="5"/>
      <c r="PO3" s="5"/>
      <c r="PP3" s="5"/>
      <c r="PQ3" s="5"/>
      <c r="PR3" s="5"/>
      <c r="PS3" s="5"/>
      <c r="PT3" s="5"/>
      <c r="PU3" s="5"/>
      <c r="PV3" s="5"/>
      <c r="PW3" s="5"/>
      <c r="PX3" s="5"/>
      <c r="PY3" s="5"/>
      <c r="PZ3" s="5"/>
      <c r="QA3" s="5"/>
      <c r="QB3" s="5"/>
      <c r="QC3" s="5"/>
      <c r="QD3" s="5"/>
      <c r="QE3" s="5"/>
      <c r="QF3" s="5"/>
      <c r="QG3" s="5"/>
      <c r="QH3" s="5"/>
      <c r="QI3" s="5"/>
      <c r="QJ3" s="5"/>
      <c r="QK3" s="5"/>
      <c r="QL3" s="5"/>
      <c r="QM3" s="5"/>
      <c r="QN3" s="5"/>
      <c r="QO3" s="5"/>
      <c r="QP3" s="5"/>
      <c r="QQ3" s="5"/>
      <c r="QR3" s="5"/>
      <c r="QS3" s="5"/>
      <c r="QT3" s="5"/>
      <c r="QU3" s="5"/>
      <c r="QV3" s="5"/>
      <c r="QW3" s="5"/>
      <c r="QX3" s="5"/>
      <c r="QY3" s="5"/>
      <c r="QZ3" s="5"/>
      <c r="RA3" s="5"/>
      <c r="RB3" s="5"/>
      <c r="RC3" s="5"/>
      <c r="RD3" s="5"/>
      <c r="RE3" s="5"/>
      <c r="RF3" s="5"/>
      <c r="RG3" s="5"/>
      <c r="RH3" s="5"/>
      <c r="RI3" s="5"/>
      <c r="RJ3" s="5"/>
      <c r="RK3" s="5"/>
      <c r="RL3" s="5"/>
      <c r="RM3" s="5"/>
      <c r="RN3" s="5"/>
      <c r="RO3" s="5"/>
      <c r="RP3" s="5"/>
      <c r="RQ3" s="5"/>
      <c r="RR3" s="5"/>
      <c r="RS3" s="5"/>
      <c r="RT3" s="5"/>
      <c r="RU3" s="5"/>
      <c r="RV3" s="5"/>
      <c r="RW3" s="5"/>
      <c r="RX3" s="5"/>
      <c r="RY3" s="5"/>
      <c r="RZ3" s="5"/>
      <c r="SA3" s="5"/>
      <c r="SB3" s="5"/>
      <c r="SC3" s="5"/>
      <c r="SD3" s="5"/>
      <c r="SE3" s="5"/>
      <c r="SF3" s="5"/>
      <c r="SG3" s="5"/>
      <c r="SH3" s="5"/>
      <c r="SI3" s="5"/>
      <c r="SJ3" s="5"/>
      <c r="SK3" s="5"/>
      <c r="SL3" s="5"/>
      <c r="SM3" s="5"/>
      <c r="SN3" s="5"/>
      <c r="SO3" s="5"/>
      <c r="SP3" s="5"/>
      <c r="SQ3" s="5"/>
      <c r="SR3" s="5"/>
      <c r="SS3" s="5"/>
      <c r="ST3" s="5"/>
      <c r="SU3" s="5"/>
      <c r="SV3" s="5"/>
      <c r="SW3" s="5"/>
      <c r="SX3" s="5"/>
      <c r="SY3" s="5"/>
      <c r="SZ3" s="5"/>
      <c r="TA3" s="5"/>
      <c r="TB3" s="5"/>
      <c r="TC3" s="5"/>
      <c r="TD3" s="5"/>
      <c r="TE3" s="5"/>
      <c r="TF3" s="5"/>
      <c r="TG3" s="5"/>
      <c r="TH3" s="5"/>
      <c r="TI3" s="5"/>
      <c r="TJ3" s="5"/>
      <c r="TK3" s="5"/>
      <c r="TL3" s="5"/>
      <c r="TM3" s="5"/>
      <c r="TN3" s="5"/>
      <c r="TO3" s="5"/>
      <c r="TP3" s="5"/>
      <c r="TQ3" s="5"/>
      <c r="TR3" s="5"/>
      <c r="TS3" s="5"/>
      <c r="TT3" s="5"/>
    </row>
    <row r="4" spans="1:549" ht="18.75" x14ac:dyDescent="0.25">
      <c r="A4" s="5"/>
      <c r="C4" s="5"/>
      <c r="E4" s="5"/>
      <c r="G4" s="75"/>
      <c r="H4" s="5"/>
      <c r="I4" s="5"/>
      <c r="K4" s="5"/>
      <c r="L4" s="5"/>
      <c r="M4" s="5"/>
      <c r="O4" s="5"/>
      <c r="P4" s="7"/>
      <c r="Q4" s="7"/>
      <c r="R4" s="7"/>
      <c r="S4" s="7"/>
      <c r="T4" s="7"/>
      <c r="U4" s="5"/>
      <c r="Y4" s="5"/>
      <c r="Z4" s="5"/>
      <c r="AA4" s="73"/>
      <c r="AB4" s="73"/>
      <c r="AC4" s="73"/>
      <c r="AD4" s="73"/>
      <c r="AE4" s="73"/>
      <c r="AF4" s="73"/>
      <c r="AG4" s="5"/>
      <c r="AH4" s="48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  <c r="FU4" s="5"/>
      <c r="FV4" s="5"/>
      <c r="FW4" s="5"/>
      <c r="FX4" s="5"/>
      <c r="FY4" s="5"/>
      <c r="FZ4" s="5"/>
      <c r="GA4" s="5"/>
      <c r="GB4" s="5"/>
      <c r="GC4" s="5"/>
      <c r="GD4" s="5"/>
      <c r="GE4" s="5"/>
      <c r="GF4" s="5"/>
      <c r="GG4" s="5"/>
      <c r="GH4" s="5"/>
      <c r="GI4" s="5"/>
      <c r="GJ4" s="5"/>
      <c r="GK4" s="5"/>
      <c r="GL4" s="5"/>
      <c r="GM4" s="5"/>
      <c r="GN4" s="5"/>
      <c r="GO4" s="5"/>
      <c r="GP4" s="5"/>
      <c r="GQ4" s="5"/>
      <c r="GR4" s="5"/>
      <c r="GS4" s="5"/>
      <c r="GT4" s="5"/>
      <c r="GU4" s="5"/>
      <c r="GV4" s="5"/>
      <c r="GW4" s="5"/>
      <c r="GX4" s="5"/>
      <c r="GY4" s="5"/>
      <c r="GZ4" s="5"/>
      <c r="HA4" s="5"/>
      <c r="HB4" s="5"/>
      <c r="HC4" s="5"/>
      <c r="HD4" s="5"/>
      <c r="HE4" s="5"/>
      <c r="HF4" s="5"/>
      <c r="HG4" s="5"/>
      <c r="HH4" s="5"/>
      <c r="HI4" s="5"/>
      <c r="HJ4" s="5"/>
      <c r="HK4" s="5"/>
      <c r="HL4" s="5"/>
      <c r="HM4" s="5"/>
      <c r="HN4" s="5"/>
      <c r="HO4" s="5"/>
      <c r="HP4" s="5"/>
      <c r="HQ4" s="5"/>
      <c r="HR4" s="5"/>
      <c r="HS4" s="5"/>
      <c r="HT4" s="5"/>
      <c r="HU4" s="5"/>
      <c r="HV4" s="5"/>
      <c r="HW4" s="5"/>
      <c r="HX4" s="5"/>
      <c r="HY4" s="5"/>
      <c r="HZ4" s="5"/>
      <c r="IA4" s="5"/>
      <c r="IB4" s="5"/>
      <c r="IC4" s="5"/>
      <c r="ID4" s="5"/>
      <c r="IE4" s="5"/>
      <c r="IF4" s="5"/>
      <c r="IG4" s="5"/>
      <c r="IH4" s="5"/>
      <c r="II4" s="5"/>
      <c r="IJ4" s="5"/>
      <c r="IK4" s="5"/>
      <c r="IL4" s="5"/>
      <c r="IM4" s="5"/>
      <c r="IN4" s="5"/>
      <c r="IO4" s="5"/>
      <c r="IP4" s="5"/>
      <c r="IQ4" s="5"/>
      <c r="IR4" s="5"/>
      <c r="IS4" s="5"/>
      <c r="IT4" s="5"/>
      <c r="IU4" s="5"/>
      <c r="IV4" s="5"/>
      <c r="IW4" s="5"/>
      <c r="IX4" s="5"/>
      <c r="IY4" s="5"/>
      <c r="IZ4" s="5"/>
      <c r="JA4" s="5"/>
      <c r="JB4" s="5"/>
      <c r="JC4" s="5"/>
      <c r="JD4" s="5"/>
      <c r="JE4" s="5"/>
      <c r="JF4" s="5"/>
      <c r="JG4" s="5"/>
      <c r="JH4" s="5"/>
      <c r="JI4" s="5"/>
      <c r="JJ4" s="5"/>
      <c r="JK4" s="5"/>
      <c r="JL4" s="5"/>
      <c r="JM4" s="5"/>
      <c r="JN4" s="5"/>
      <c r="JO4" s="5"/>
      <c r="JP4" s="5"/>
      <c r="JQ4" s="5"/>
      <c r="JR4" s="5"/>
      <c r="JS4" s="5"/>
      <c r="JT4" s="5"/>
      <c r="JU4" s="5"/>
      <c r="JV4" s="5"/>
      <c r="JW4" s="5"/>
      <c r="JX4" s="5"/>
      <c r="JY4" s="5"/>
      <c r="JZ4" s="5"/>
      <c r="KA4" s="5"/>
      <c r="KB4" s="5"/>
      <c r="KC4" s="5"/>
      <c r="KD4" s="5"/>
      <c r="KE4" s="5"/>
      <c r="KF4" s="5"/>
      <c r="KG4" s="5"/>
      <c r="KH4" s="5"/>
      <c r="KI4" s="5"/>
      <c r="KJ4" s="5"/>
      <c r="KK4" s="5"/>
      <c r="KL4" s="5"/>
      <c r="KM4" s="5"/>
      <c r="KN4" s="5"/>
      <c r="KO4" s="5"/>
      <c r="KP4" s="5"/>
      <c r="KQ4" s="5"/>
      <c r="KR4" s="5"/>
      <c r="KS4" s="5"/>
      <c r="KT4" s="5"/>
      <c r="KU4" s="5"/>
      <c r="KV4" s="5"/>
      <c r="KW4" s="5"/>
      <c r="KX4" s="5"/>
      <c r="KY4" s="5"/>
      <c r="KZ4" s="5"/>
      <c r="LA4" s="5"/>
      <c r="LB4" s="5"/>
      <c r="LC4" s="5"/>
      <c r="LD4" s="5"/>
      <c r="LE4" s="5"/>
      <c r="LF4" s="5"/>
      <c r="LG4" s="5"/>
      <c r="LH4" s="5"/>
      <c r="LI4" s="5"/>
      <c r="LJ4" s="5"/>
      <c r="LK4" s="5"/>
      <c r="LL4" s="5"/>
      <c r="LM4" s="5"/>
      <c r="LN4" s="5"/>
      <c r="LO4" s="5"/>
      <c r="LP4" s="5"/>
      <c r="LQ4" s="5"/>
      <c r="LR4" s="5"/>
      <c r="LS4" s="5"/>
      <c r="LT4" s="5"/>
      <c r="LU4" s="5"/>
      <c r="LV4" s="5"/>
      <c r="LW4" s="5"/>
      <c r="LX4" s="5"/>
      <c r="LY4" s="5"/>
      <c r="LZ4" s="5"/>
      <c r="MA4" s="5"/>
      <c r="MB4" s="5"/>
      <c r="MC4" s="5"/>
      <c r="MD4" s="5"/>
      <c r="ME4" s="5"/>
      <c r="MF4" s="5"/>
      <c r="MG4" s="5"/>
      <c r="MH4" s="5"/>
      <c r="MI4" s="5"/>
      <c r="MJ4" s="5"/>
      <c r="MK4" s="5"/>
      <c r="ML4" s="5"/>
      <c r="MM4" s="5"/>
      <c r="MN4" s="5"/>
      <c r="MO4" s="5"/>
      <c r="MP4" s="5"/>
      <c r="MQ4" s="5"/>
      <c r="MR4" s="5"/>
      <c r="MS4" s="5"/>
      <c r="MT4" s="5"/>
      <c r="MU4" s="5"/>
      <c r="MV4" s="5"/>
      <c r="MW4" s="5"/>
      <c r="MX4" s="5"/>
      <c r="MY4" s="5"/>
      <c r="MZ4" s="5"/>
      <c r="NA4" s="5"/>
      <c r="NB4" s="5"/>
      <c r="NC4" s="5"/>
      <c r="ND4" s="5"/>
      <c r="NE4" s="5"/>
      <c r="NF4" s="5"/>
      <c r="NG4" s="5"/>
      <c r="NH4" s="5"/>
      <c r="NI4" s="5"/>
      <c r="NJ4" s="5"/>
      <c r="NK4" s="5"/>
      <c r="NL4" s="5"/>
      <c r="NM4" s="5"/>
      <c r="NN4" s="5"/>
      <c r="NO4" s="5"/>
      <c r="NP4" s="5"/>
      <c r="NQ4" s="5"/>
      <c r="NR4" s="5"/>
      <c r="NS4" s="5"/>
      <c r="NT4" s="5"/>
      <c r="NU4" s="5"/>
      <c r="NV4" s="5"/>
      <c r="NW4" s="5"/>
      <c r="NX4" s="5"/>
      <c r="NY4" s="5"/>
      <c r="NZ4" s="5"/>
      <c r="OA4" s="5"/>
      <c r="OB4" s="5"/>
      <c r="OC4" s="5"/>
      <c r="OD4" s="5"/>
      <c r="OE4" s="5"/>
      <c r="OF4" s="5"/>
      <c r="OG4" s="5"/>
      <c r="OH4" s="5"/>
      <c r="OI4" s="5"/>
      <c r="OJ4" s="5"/>
      <c r="OK4" s="5"/>
      <c r="OL4" s="5"/>
      <c r="OM4" s="5"/>
      <c r="ON4" s="5"/>
      <c r="OO4" s="5"/>
      <c r="OP4" s="5"/>
      <c r="OQ4" s="5"/>
      <c r="OR4" s="5"/>
      <c r="OS4" s="5"/>
      <c r="OT4" s="5"/>
      <c r="OU4" s="5"/>
      <c r="OV4" s="5"/>
      <c r="OW4" s="5"/>
      <c r="OX4" s="5"/>
      <c r="OY4" s="5"/>
      <c r="OZ4" s="5"/>
      <c r="PA4" s="5"/>
      <c r="PB4" s="5"/>
      <c r="PC4" s="5"/>
      <c r="PD4" s="5"/>
      <c r="PE4" s="5"/>
      <c r="PF4" s="5"/>
      <c r="PG4" s="5"/>
      <c r="PH4" s="5"/>
      <c r="PI4" s="5"/>
      <c r="PJ4" s="5"/>
      <c r="PK4" s="5"/>
      <c r="PL4" s="5"/>
      <c r="PM4" s="5"/>
      <c r="PN4" s="5"/>
      <c r="PO4" s="5"/>
      <c r="PP4" s="5"/>
      <c r="PQ4" s="5"/>
      <c r="PR4" s="5"/>
      <c r="PS4" s="5"/>
      <c r="PT4" s="5"/>
      <c r="PU4" s="5"/>
      <c r="PV4" s="5"/>
      <c r="PW4" s="5"/>
      <c r="PX4" s="5"/>
      <c r="PY4" s="5"/>
      <c r="PZ4" s="5"/>
      <c r="QA4" s="5"/>
      <c r="QB4" s="5"/>
      <c r="QC4" s="5"/>
      <c r="QD4" s="5"/>
      <c r="QE4" s="5"/>
      <c r="QF4" s="5"/>
      <c r="QG4" s="5"/>
      <c r="QH4" s="5"/>
      <c r="QI4" s="5"/>
      <c r="QJ4" s="5"/>
      <c r="QK4" s="5"/>
      <c r="QL4" s="5"/>
      <c r="QM4" s="5"/>
      <c r="QN4" s="5"/>
      <c r="QO4" s="5"/>
      <c r="QP4" s="5"/>
      <c r="QQ4" s="5"/>
      <c r="QR4" s="5"/>
      <c r="QS4" s="5"/>
      <c r="QT4" s="5"/>
      <c r="QU4" s="5"/>
      <c r="QV4" s="5"/>
      <c r="QW4" s="5"/>
      <c r="QX4" s="5"/>
      <c r="QY4" s="5"/>
      <c r="QZ4" s="5"/>
      <c r="RA4" s="5"/>
      <c r="RB4" s="5"/>
      <c r="RC4" s="5"/>
      <c r="RD4" s="5"/>
      <c r="RE4" s="5"/>
      <c r="RF4" s="5"/>
      <c r="RG4" s="5"/>
      <c r="RH4" s="5"/>
      <c r="RI4" s="5"/>
      <c r="RJ4" s="5"/>
      <c r="RK4" s="5"/>
      <c r="RL4" s="5"/>
      <c r="RM4" s="5"/>
      <c r="RN4" s="5"/>
      <c r="RO4" s="5"/>
      <c r="RP4" s="5"/>
      <c r="RQ4" s="5"/>
      <c r="RR4" s="5"/>
      <c r="RS4" s="5"/>
      <c r="RT4" s="5"/>
      <c r="RU4" s="5"/>
      <c r="RV4" s="5"/>
      <c r="RW4" s="5"/>
      <c r="RX4" s="5"/>
      <c r="RY4" s="5"/>
      <c r="RZ4" s="5"/>
      <c r="SA4" s="5"/>
      <c r="SB4" s="5"/>
      <c r="SC4" s="5"/>
      <c r="SD4" s="5"/>
      <c r="SE4" s="5"/>
      <c r="SF4" s="5"/>
      <c r="SG4" s="5"/>
      <c r="SH4" s="5"/>
      <c r="SI4" s="5"/>
      <c r="SJ4" s="5"/>
      <c r="SK4" s="5"/>
      <c r="SL4" s="5"/>
      <c r="SM4" s="5"/>
      <c r="SN4" s="5"/>
      <c r="SO4" s="5"/>
      <c r="SP4" s="5"/>
      <c r="SQ4" s="5"/>
      <c r="SR4" s="5"/>
      <c r="SS4" s="5"/>
      <c r="ST4" s="5"/>
      <c r="SU4" s="5"/>
      <c r="SV4" s="5"/>
      <c r="SW4" s="5"/>
      <c r="SX4" s="5"/>
      <c r="SY4" s="5"/>
      <c r="SZ4" s="5"/>
      <c r="TA4" s="5"/>
      <c r="TB4" s="5"/>
      <c r="TC4" s="5"/>
      <c r="TD4" s="5"/>
      <c r="TE4" s="5"/>
      <c r="TF4" s="5"/>
      <c r="TG4" s="5"/>
      <c r="TH4" s="5"/>
      <c r="TI4" s="5"/>
      <c r="TJ4" s="5"/>
      <c r="TK4" s="5"/>
      <c r="TL4" s="5"/>
      <c r="TM4" s="5"/>
      <c r="TN4" s="5"/>
      <c r="TO4" s="5"/>
      <c r="TP4" s="5"/>
      <c r="TQ4" s="5"/>
      <c r="TR4" s="5"/>
      <c r="TS4" s="5"/>
      <c r="TT4" s="5"/>
    </row>
    <row r="5" spans="1:549" ht="18.75" x14ac:dyDescent="0.25">
      <c r="A5" s="5"/>
      <c r="C5" s="5"/>
      <c r="E5" s="5"/>
      <c r="G5" s="75"/>
      <c r="H5" s="5"/>
      <c r="I5" s="5"/>
      <c r="K5" s="5"/>
      <c r="L5" s="5"/>
      <c r="M5" s="5"/>
      <c r="O5" s="5"/>
      <c r="P5" s="7"/>
      <c r="Q5" s="7"/>
      <c r="R5" s="7"/>
      <c r="S5" s="7"/>
      <c r="T5" s="7"/>
      <c r="U5" s="5"/>
      <c r="Y5" s="5"/>
      <c r="Z5" s="5"/>
      <c r="AA5" s="74"/>
      <c r="AB5" s="74"/>
      <c r="AC5" s="74"/>
      <c r="AD5" s="5"/>
      <c r="AE5" s="5"/>
      <c r="AF5" s="5"/>
      <c r="AG5" s="5"/>
      <c r="AH5" s="49"/>
      <c r="AI5" s="49"/>
      <c r="AJ5" s="49"/>
      <c r="AK5" s="49"/>
      <c r="AL5" s="49"/>
      <c r="AM5" s="49"/>
      <c r="AN5" s="49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5"/>
      <c r="GQ5" s="5"/>
      <c r="GR5" s="5"/>
      <c r="GS5" s="5"/>
      <c r="GT5" s="5"/>
      <c r="GU5" s="5"/>
      <c r="GV5" s="5"/>
      <c r="GW5" s="5"/>
      <c r="GX5" s="5"/>
      <c r="GY5" s="5"/>
      <c r="GZ5" s="5"/>
      <c r="HA5" s="5"/>
      <c r="HB5" s="5"/>
      <c r="HC5" s="5"/>
      <c r="HD5" s="5"/>
      <c r="HE5" s="5"/>
      <c r="HF5" s="5"/>
      <c r="HG5" s="5"/>
      <c r="HH5" s="5"/>
      <c r="HI5" s="5"/>
      <c r="HJ5" s="5"/>
      <c r="HK5" s="5"/>
      <c r="HL5" s="5"/>
      <c r="HM5" s="5"/>
      <c r="HN5" s="5"/>
      <c r="HO5" s="5"/>
      <c r="HP5" s="5"/>
      <c r="HQ5" s="5"/>
      <c r="HR5" s="5"/>
      <c r="HS5" s="5"/>
      <c r="HT5" s="5"/>
      <c r="HU5" s="5"/>
      <c r="HV5" s="5"/>
      <c r="HW5" s="5"/>
      <c r="HX5" s="5"/>
      <c r="HY5" s="5"/>
      <c r="HZ5" s="5"/>
      <c r="IA5" s="5"/>
      <c r="IB5" s="5"/>
      <c r="IC5" s="5"/>
      <c r="ID5" s="5"/>
      <c r="IE5" s="5"/>
      <c r="IF5" s="5"/>
      <c r="IG5" s="5"/>
      <c r="IH5" s="5"/>
      <c r="II5" s="5"/>
      <c r="IJ5" s="5"/>
      <c r="IK5" s="5"/>
      <c r="IL5" s="5"/>
      <c r="IM5" s="5"/>
      <c r="IN5" s="5"/>
      <c r="IO5" s="5"/>
      <c r="IP5" s="5"/>
      <c r="IQ5" s="5"/>
      <c r="IR5" s="5"/>
      <c r="IS5" s="5"/>
      <c r="IT5" s="5"/>
      <c r="IU5" s="5"/>
      <c r="IV5" s="5"/>
      <c r="IW5" s="5"/>
      <c r="IX5" s="5"/>
      <c r="IY5" s="5"/>
      <c r="IZ5" s="5"/>
      <c r="JA5" s="5"/>
      <c r="JB5" s="5"/>
      <c r="JC5" s="5"/>
      <c r="JD5" s="5"/>
      <c r="JE5" s="5"/>
      <c r="JF5" s="5"/>
      <c r="JG5" s="5"/>
      <c r="JH5" s="5"/>
      <c r="JI5" s="5"/>
      <c r="JJ5" s="5"/>
      <c r="JK5" s="5"/>
      <c r="JL5" s="5"/>
      <c r="JM5" s="5"/>
      <c r="JN5" s="5"/>
      <c r="JO5" s="5"/>
      <c r="JP5" s="5"/>
      <c r="JQ5" s="5"/>
      <c r="JR5" s="5"/>
      <c r="JS5" s="5"/>
      <c r="JT5" s="5"/>
      <c r="JU5" s="5"/>
      <c r="JV5" s="5"/>
      <c r="JW5" s="5"/>
      <c r="JX5" s="5"/>
      <c r="JY5" s="5"/>
      <c r="JZ5" s="5"/>
      <c r="KA5" s="5"/>
      <c r="KB5" s="5"/>
      <c r="KC5" s="5"/>
      <c r="KD5" s="5"/>
      <c r="KE5" s="5"/>
      <c r="KF5" s="5"/>
      <c r="KG5" s="5"/>
      <c r="KH5" s="5"/>
      <c r="KI5" s="5"/>
      <c r="KJ5" s="5"/>
      <c r="KK5" s="5"/>
      <c r="KL5" s="5"/>
      <c r="KM5" s="5"/>
      <c r="KN5" s="5"/>
      <c r="KO5" s="5"/>
      <c r="KP5" s="5"/>
      <c r="KQ5" s="5"/>
      <c r="KR5" s="5"/>
      <c r="KS5" s="5"/>
      <c r="KT5" s="5"/>
      <c r="KU5" s="5"/>
      <c r="KV5" s="5"/>
      <c r="KW5" s="5"/>
      <c r="KX5" s="5"/>
      <c r="KY5" s="5"/>
      <c r="KZ5" s="5"/>
      <c r="LA5" s="5"/>
      <c r="LB5" s="5"/>
      <c r="LC5" s="5"/>
      <c r="LD5" s="5"/>
      <c r="LE5" s="5"/>
      <c r="LF5" s="5"/>
      <c r="LG5" s="5"/>
      <c r="LH5" s="5"/>
      <c r="LI5" s="5"/>
      <c r="LJ5" s="5"/>
      <c r="LK5" s="5"/>
      <c r="LL5" s="5"/>
      <c r="LM5" s="5"/>
      <c r="LN5" s="5"/>
      <c r="LO5" s="5"/>
      <c r="LP5" s="5"/>
      <c r="LQ5" s="5"/>
      <c r="LR5" s="5"/>
      <c r="LS5" s="5"/>
      <c r="LT5" s="5"/>
      <c r="LU5" s="5"/>
      <c r="LV5" s="5"/>
      <c r="LW5" s="5"/>
      <c r="LX5" s="5"/>
      <c r="LY5" s="5"/>
      <c r="LZ5" s="5"/>
      <c r="MA5" s="5"/>
      <c r="MB5" s="5"/>
      <c r="MC5" s="5"/>
      <c r="MD5" s="5"/>
      <c r="ME5" s="5"/>
      <c r="MF5" s="5"/>
      <c r="MG5" s="5"/>
      <c r="MH5" s="5"/>
      <c r="MI5" s="5"/>
      <c r="MJ5" s="5"/>
      <c r="MK5" s="5"/>
      <c r="ML5" s="5"/>
      <c r="MM5" s="5"/>
      <c r="MN5" s="5"/>
      <c r="MO5" s="5"/>
      <c r="MP5" s="5"/>
      <c r="MQ5" s="5"/>
      <c r="MR5" s="5"/>
      <c r="MS5" s="5"/>
      <c r="MT5" s="5"/>
      <c r="MU5" s="5"/>
      <c r="MV5" s="5"/>
      <c r="MW5" s="5"/>
      <c r="MX5" s="5"/>
      <c r="MY5" s="5"/>
      <c r="MZ5" s="5"/>
      <c r="NA5" s="5"/>
      <c r="NB5" s="5"/>
      <c r="NC5" s="5"/>
      <c r="ND5" s="5"/>
      <c r="NE5" s="5"/>
      <c r="NF5" s="5"/>
      <c r="NG5" s="5"/>
      <c r="NH5" s="5"/>
      <c r="NI5" s="5"/>
      <c r="NJ5" s="5"/>
      <c r="NK5" s="5"/>
      <c r="NL5" s="5"/>
      <c r="NM5" s="5"/>
      <c r="NN5" s="5"/>
      <c r="NO5" s="5"/>
      <c r="NP5" s="5"/>
      <c r="NQ5" s="5"/>
      <c r="NR5" s="5"/>
      <c r="NS5" s="5"/>
      <c r="NT5" s="5"/>
      <c r="NU5" s="5"/>
      <c r="NV5" s="5"/>
      <c r="NW5" s="5"/>
      <c r="NX5" s="5"/>
      <c r="NY5" s="5"/>
      <c r="NZ5" s="5"/>
      <c r="OA5" s="5"/>
      <c r="OB5" s="5"/>
      <c r="OC5" s="5"/>
      <c r="OD5" s="5"/>
      <c r="OE5" s="5"/>
      <c r="OF5" s="5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</row>
    <row r="6" spans="1:549" ht="18.75" x14ac:dyDescent="0.25">
      <c r="A6" s="5"/>
      <c r="C6" s="5"/>
      <c r="E6" s="5"/>
      <c r="G6" s="75"/>
      <c r="H6" s="5"/>
      <c r="I6" s="5"/>
      <c r="K6" s="5"/>
      <c r="L6" s="5"/>
      <c r="M6" s="5"/>
      <c r="O6" s="5"/>
      <c r="P6" s="7"/>
      <c r="Q6" s="7"/>
      <c r="R6" s="7"/>
      <c r="S6" s="7"/>
      <c r="T6" s="7"/>
      <c r="U6" s="5"/>
      <c r="W6" s="155"/>
      <c r="X6" s="155"/>
      <c r="Y6" s="5"/>
      <c r="Z6" s="5"/>
      <c r="AA6" s="69"/>
      <c r="AB6" s="69"/>
      <c r="AC6" s="69"/>
      <c r="AD6" s="5"/>
      <c r="AE6" s="5"/>
      <c r="AF6" s="5"/>
      <c r="AG6" s="5"/>
      <c r="AH6" s="153"/>
      <c r="AI6" s="153"/>
      <c r="AJ6" s="153"/>
      <c r="AK6" s="153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5"/>
      <c r="GP6" s="5"/>
      <c r="GQ6" s="5"/>
      <c r="GR6" s="5"/>
      <c r="GS6" s="5"/>
      <c r="GT6" s="5"/>
      <c r="GU6" s="5"/>
      <c r="GV6" s="5"/>
      <c r="GW6" s="5"/>
      <c r="GX6" s="5"/>
      <c r="GY6" s="5"/>
      <c r="GZ6" s="5"/>
      <c r="HA6" s="5"/>
      <c r="HB6" s="5"/>
      <c r="HC6" s="5"/>
      <c r="HD6" s="5"/>
      <c r="HE6" s="5"/>
      <c r="HF6" s="5"/>
      <c r="HG6" s="5"/>
      <c r="HH6" s="5"/>
      <c r="HI6" s="5"/>
      <c r="HJ6" s="5"/>
      <c r="HK6" s="5"/>
      <c r="HL6" s="5"/>
      <c r="HM6" s="5"/>
      <c r="HN6" s="5"/>
      <c r="HO6" s="5"/>
      <c r="HP6" s="5"/>
      <c r="HQ6" s="5"/>
      <c r="HR6" s="5"/>
      <c r="HS6" s="5"/>
      <c r="HT6" s="5"/>
      <c r="HU6" s="5"/>
      <c r="HV6" s="5"/>
      <c r="HW6" s="5"/>
      <c r="HX6" s="5"/>
      <c r="HY6" s="5"/>
      <c r="HZ6" s="5"/>
      <c r="IA6" s="5"/>
      <c r="IB6" s="5"/>
      <c r="IC6" s="5"/>
      <c r="ID6" s="5"/>
      <c r="IE6" s="5"/>
      <c r="IF6" s="5"/>
      <c r="IG6" s="5"/>
      <c r="IH6" s="5"/>
      <c r="II6" s="5"/>
      <c r="IJ6" s="5"/>
      <c r="IK6" s="5"/>
      <c r="IL6" s="5"/>
      <c r="IM6" s="5"/>
      <c r="IN6" s="5"/>
      <c r="IO6" s="5"/>
      <c r="IP6" s="5"/>
      <c r="IQ6" s="5"/>
      <c r="IR6" s="5"/>
      <c r="IS6" s="5"/>
      <c r="IT6" s="5"/>
      <c r="IU6" s="5"/>
      <c r="IV6" s="5"/>
      <c r="IW6" s="5"/>
      <c r="IX6" s="5"/>
      <c r="IY6" s="5"/>
      <c r="IZ6" s="5"/>
      <c r="JA6" s="5"/>
      <c r="JB6" s="5"/>
      <c r="JC6" s="5"/>
      <c r="JD6" s="5"/>
      <c r="JE6" s="5"/>
      <c r="JF6" s="5"/>
      <c r="JG6" s="5"/>
      <c r="JH6" s="5"/>
      <c r="JI6" s="5"/>
      <c r="JJ6" s="5"/>
      <c r="JK6" s="5"/>
      <c r="JL6" s="5"/>
      <c r="JM6" s="5"/>
      <c r="JN6" s="5"/>
      <c r="JO6" s="5"/>
      <c r="JP6" s="5"/>
      <c r="JQ6" s="5"/>
      <c r="JR6" s="5"/>
      <c r="JS6" s="5"/>
      <c r="JT6" s="5"/>
      <c r="JU6" s="5"/>
      <c r="JV6" s="5"/>
      <c r="JW6" s="5"/>
      <c r="JX6" s="5"/>
      <c r="JY6" s="5"/>
      <c r="JZ6" s="5"/>
      <c r="KA6" s="5"/>
      <c r="KB6" s="5"/>
      <c r="KC6" s="5"/>
      <c r="KD6" s="5"/>
      <c r="KE6" s="5"/>
      <c r="KF6" s="5"/>
      <c r="KG6" s="5"/>
      <c r="KH6" s="5"/>
      <c r="KI6" s="5"/>
      <c r="KJ6" s="5"/>
      <c r="KK6" s="5"/>
      <c r="KL6" s="5"/>
      <c r="KM6" s="5"/>
      <c r="KN6" s="5"/>
      <c r="KO6" s="5"/>
      <c r="KP6" s="5"/>
      <c r="KQ6" s="5"/>
      <c r="KR6" s="5"/>
      <c r="KS6" s="5"/>
      <c r="KT6" s="5"/>
      <c r="KU6" s="5"/>
      <c r="KV6" s="5"/>
      <c r="KW6" s="5"/>
      <c r="KX6" s="5"/>
      <c r="KY6" s="5"/>
      <c r="KZ6" s="5"/>
      <c r="LA6" s="5"/>
      <c r="LB6" s="5"/>
      <c r="LC6" s="5"/>
      <c r="LD6" s="5"/>
      <c r="LE6" s="5"/>
      <c r="LF6" s="5"/>
      <c r="LG6" s="5"/>
      <c r="LH6" s="5"/>
      <c r="LI6" s="5"/>
      <c r="LJ6" s="5"/>
      <c r="LK6" s="5"/>
      <c r="LL6" s="5"/>
      <c r="LM6" s="5"/>
      <c r="LN6" s="5"/>
      <c r="LO6" s="5"/>
      <c r="LP6" s="5"/>
      <c r="LQ6" s="5"/>
      <c r="LR6" s="5"/>
      <c r="LS6" s="5"/>
      <c r="LT6" s="5"/>
      <c r="LU6" s="5"/>
      <c r="LV6" s="5"/>
      <c r="LW6" s="5"/>
      <c r="LX6" s="5"/>
      <c r="LY6" s="5"/>
      <c r="LZ6" s="5"/>
      <c r="MA6" s="5"/>
      <c r="MB6" s="5"/>
      <c r="MC6" s="5"/>
      <c r="MD6" s="5"/>
      <c r="ME6" s="5"/>
      <c r="MF6" s="5"/>
      <c r="MG6" s="5"/>
      <c r="MH6" s="5"/>
      <c r="MI6" s="5"/>
      <c r="MJ6" s="5"/>
      <c r="MK6" s="5"/>
      <c r="ML6" s="5"/>
      <c r="MM6" s="5"/>
      <c r="MN6" s="5"/>
      <c r="MO6" s="5"/>
      <c r="MP6" s="5"/>
      <c r="MQ6" s="5"/>
      <c r="MR6" s="5"/>
      <c r="MS6" s="5"/>
      <c r="MT6" s="5"/>
      <c r="MU6" s="5"/>
      <c r="MV6" s="5"/>
      <c r="MW6" s="5"/>
      <c r="MX6" s="5"/>
      <c r="MY6" s="5"/>
      <c r="MZ6" s="5"/>
      <c r="NA6" s="5"/>
      <c r="NB6" s="5"/>
      <c r="NC6" s="5"/>
      <c r="ND6" s="5"/>
      <c r="NE6" s="5"/>
      <c r="NF6" s="5"/>
      <c r="NG6" s="5"/>
      <c r="NH6" s="5"/>
      <c r="NI6" s="5"/>
      <c r="NJ6" s="5"/>
      <c r="NK6" s="5"/>
      <c r="NL6" s="5"/>
      <c r="NM6" s="5"/>
      <c r="NN6" s="5"/>
      <c r="NO6" s="5"/>
      <c r="NP6" s="5"/>
      <c r="NQ6" s="5"/>
      <c r="NR6" s="5"/>
      <c r="NS6" s="5"/>
      <c r="NT6" s="5"/>
      <c r="NU6" s="5"/>
      <c r="NV6" s="5"/>
      <c r="NW6" s="5"/>
      <c r="NX6" s="5"/>
      <c r="NY6" s="5"/>
      <c r="NZ6" s="5"/>
      <c r="OA6" s="5"/>
      <c r="OB6" s="5"/>
      <c r="OC6" s="5"/>
      <c r="OD6" s="5"/>
      <c r="OE6" s="5"/>
      <c r="OF6" s="5"/>
      <c r="OG6" s="5"/>
      <c r="OH6" s="5"/>
      <c r="OI6" s="5"/>
      <c r="OJ6" s="5"/>
      <c r="OK6" s="5"/>
      <c r="OL6" s="5"/>
      <c r="OM6" s="5"/>
      <c r="ON6" s="5"/>
      <c r="OO6" s="5"/>
      <c r="OP6" s="5"/>
      <c r="OQ6" s="5"/>
      <c r="OR6" s="5"/>
      <c r="OS6" s="5"/>
      <c r="OT6" s="5"/>
      <c r="OU6" s="5"/>
      <c r="OV6" s="5"/>
      <c r="OW6" s="5"/>
      <c r="OX6" s="5"/>
      <c r="OY6" s="5"/>
      <c r="OZ6" s="5"/>
      <c r="PA6" s="5"/>
      <c r="PB6" s="5"/>
      <c r="PC6" s="5"/>
      <c r="PD6" s="5"/>
      <c r="PE6" s="5"/>
      <c r="PF6" s="5"/>
      <c r="PG6" s="5"/>
      <c r="PH6" s="5"/>
      <c r="PI6" s="5"/>
      <c r="PJ6" s="5"/>
      <c r="PK6" s="5"/>
      <c r="PL6" s="5"/>
      <c r="PM6" s="5"/>
      <c r="PN6" s="5"/>
      <c r="PO6" s="5"/>
      <c r="PP6" s="5"/>
      <c r="PQ6" s="5"/>
      <c r="PR6" s="5"/>
      <c r="PS6" s="5"/>
      <c r="PT6" s="5"/>
      <c r="PU6" s="5"/>
      <c r="PV6" s="5"/>
      <c r="PW6" s="5"/>
      <c r="PX6" s="5"/>
      <c r="PY6" s="5"/>
      <c r="PZ6" s="5"/>
      <c r="QA6" s="5"/>
      <c r="QB6" s="5"/>
      <c r="QC6" s="5"/>
      <c r="QD6" s="5"/>
      <c r="QE6" s="5"/>
      <c r="QF6" s="5"/>
      <c r="QG6" s="5"/>
      <c r="QH6" s="5"/>
      <c r="QI6" s="5"/>
      <c r="QJ6" s="5"/>
      <c r="QK6" s="5"/>
      <c r="QL6" s="5"/>
      <c r="QM6" s="5"/>
      <c r="QN6" s="5"/>
      <c r="QO6" s="5"/>
      <c r="QP6" s="5"/>
      <c r="QQ6" s="5"/>
      <c r="QR6" s="5"/>
      <c r="QS6" s="5"/>
      <c r="QT6" s="5"/>
      <c r="QU6" s="5"/>
      <c r="QV6" s="5"/>
      <c r="QW6" s="5"/>
      <c r="QX6" s="5"/>
      <c r="QY6" s="5"/>
      <c r="QZ6" s="5"/>
      <c r="RA6" s="5"/>
      <c r="RB6" s="5"/>
      <c r="RC6" s="5"/>
      <c r="RD6" s="5"/>
      <c r="RE6" s="5"/>
      <c r="RF6" s="5"/>
      <c r="RG6" s="5"/>
      <c r="RH6" s="5"/>
      <c r="RI6" s="5"/>
      <c r="RJ6" s="5"/>
      <c r="RK6" s="5"/>
      <c r="RL6" s="5"/>
      <c r="RM6" s="5"/>
      <c r="RN6" s="5"/>
      <c r="RO6" s="5"/>
      <c r="RP6" s="5"/>
      <c r="RQ6" s="5"/>
      <c r="RR6" s="5"/>
      <c r="RS6" s="5"/>
      <c r="RT6" s="5"/>
      <c r="RU6" s="5"/>
      <c r="RV6" s="5"/>
      <c r="RW6" s="5"/>
      <c r="RX6" s="5"/>
      <c r="RY6" s="5"/>
      <c r="RZ6" s="5"/>
      <c r="SA6" s="5"/>
      <c r="SB6" s="5"/>
      <c r="SC6" s="5"/>
      <c r="SD6" s="5"/>
      <c r="SE6" s="5"/>
      <c r="SF6" s="5"/>
      <c r="SG6" s="5"/>
      <c r="SH6" s="5"/>
      <c r="SI6" s="5"/>
      <c r="SJ6" s="5"/>
      <c r="SK6" s="5"/>
      <c r="SL6" s="5"/>
      <c r="SM6" s="5"/>
      <c r="SN6" s="5"/>
      <c r="SO6" s="5"/>
      <c r="SP6" s="5"/>
      <c r="SQ6" s="5"/>
      <c r="SR6" s="5"/>
      <c r="SS6" s="5"/>
      <c r="ST6" s="5"/>
      <c r="SU6" s="5"/>
      <c r="SV6" s="5"/>
      <c r="SW6" s="5"/>
      <c r="SX6" s="5"/>
      <c r="SY6" s="5"/>
      <c r="SZ6" s="5"/>
      <c r="TA6" s="5"/>
      <c r="TB6" s="5"/>
      <c r="TC6" s="5"/>
      <c r="TD6" s="5"/>
      <c r="TE6" s="5"/>
      <c r="TF6" s="5"/>
      <c r="TG6" s="5"/>
      <c r="TH6" s="5"/>
      <c r="TI6" s="5"/>
      <c r="TJ6" s="5"/>
      <c r="TK6" s="5"/>
      <c r="TL6" s="5"/>
      <c r="TM6" s="5"/>
      <c r="TN6" s="5"/>
      <c r="TO6" s="5"/>
      <c r="TP6" s="5"/>
      <c r="TQ6" s="5"/>
      <c r="TR6" s="5"/>
      <c r="TS6" s="5"/>
      <c r="TT6" s="5"/>
    </row>
    <row r="7" spans="1:549" x14ac:dyDescent="0.25">
      <c r="A7" s="5"/>
      <c r="C7" s="5"/>
      <c r="E7" s="5"/>
      <c r="G7" s="5"/>
      <c r="H7" s="5"/>
      <c r="I7" s="5"/>
      <c r="K7" s="5"/>
      <c r="L7" s="5"/>
      <c r="M7" s="5"/>
      <c r="O7" s="5"/>
      <c r="Q7" s="5"/>
      <c r="R7" s="5"/>
      <c r="S7" s="5"/>
      <c r="U7" s="8"/>
      <c r="W7" s="150"/>
      <c r="X7" s="150"/>
      <c r="Y7" s="5"/>
      <c r="Z7" s="6"/>
      <c r="AA7" s="69"/>
      <c r="AB7" s="69"/>
      <c r="AC7" s="69"/>
      <c r="AD7" s="69"/>
      <c r="AE7" s="69"/>
      <c r="AF7" s="69"/>
      <c r="AG7" s="69"/>
      <c r="AH7" s="69"/>
      <c r="AI7" s="69"/>
      <c r="AJ7" s="69"/>
      <c r="AK7" s="69"/>
      <c r="AL7" s="69"/>
      <c r="AM7" s="69"/>
      <c r="AN7" s="69"/>
      <c r="AO7" s="69"/>
      <c r="AP7" s="69"/>
      <c r="AQ7" s="69"/>
      <c r="AR7" s="69"/>
      <c r="AS7" s="69"/>
      <c r="AT7" s="69"/>
      <c r="AU7" s="69"/>
      <c r="AV7" s="69"/>
      <c r="AW7" s="69"/>
      <c r="AX7" s="69"/>
      <c r="AY7" s="69"/>
      <c r="AZ7" s="69"/>
      <c r="BA7" s="69"/>
      <c r="BB7" s="69"/>
      <c r="BC7" s="69"/>
      <c r="BD7" s="69"/>
      <c r="BE7" s="69"/>
      <c r="BF7" s="69"/>
      <c r="BG7" s="69"/>
      <c r="BH7" s="69"/>
      <c r="BI7" s="69"/>
      <c r="BJ7" s="69"/>
      <c r="BK7" s="69"/>
      <c r="BL7" s="69"/>
      <c r="BM7" s="69"/>
      <c r="BN7" s="69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/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/>
      <c r="FK7" s="5"/>
      <c r="FL7" s="5"/>
      <c r="FM7" s="5"/>
      <c r="FN7" s="5"/>
      <c r="FO7" s="5"/>
      <c r="FP7" s="5"/>
      <c r="FQ7" s="5"/>
      <c r="FR7" s="5"/>
      <c r="FS7" s="5"/>
      <c r="FT7" s="5"/>
      <c r="FU7" s="5"/>
      <c r="FV7" s="5"/>
      <c r="FW7" s="5"/>
      <c r="FX7" s="5"/>
      <c r="FY7" s="5"/>
      <c r="FZ7" s="5"/>
      <c r="GA7" s="5"/>
      <c r="GB7" s="5"/>
      <c r="GC7" s="5"/>
      <c r="GD7" s="5"/>
      <c r="GE7" s="5"/>
      <c r="GF7" s="5"/>
      <c r="GG7" s="5"/>
      <c r="GH7" s="5"/>
      <c r="GI7" s="5"/>
      <c r="GJ7" s="5"/>
      <c r="GK7" s="5"/>
      <c r="GL7" s="5"/>
      <c r="GM7" s="5"/>
      <c r="GN7" s="5"/>
      <c r="GO7" s="5"/>
      <c r="GP7" s="5"/>
      <c r="GQ7" s="5"/>
      <c r="GR7" s="5"/>
      <c r="GS7" s="5"/>
      <c r="GT7" s="5"/>
      <c r="GU7" s="5"/>
      <c r="GV7" s="5"/>
      <c r="GW7" s="5"/>
      <c r="GX7" s="5"/>
      <c r="GY7" s="5"/>
      <c r="GZ7" s="5"/>
      <c r="HA7" s="5"/>
      <c r="HB7" s="5"/>
      <c r="HC7" s="5"/>
      <c r="HD7" s="5"/>
      <c r="HE7" s="5"/>
      <c r="HF7" s="5"/>
      <c r="HG7" s="5"/>
      <c r="HH7" s="5"/>
      <c r="HI7" s="5"/>
      <c r="HJ7" s="5"/>
      <c r="HK7" s="5"/>
      <c r="HL7" s="5"/>
      <c r="HM7" s="5"/>
      <c r="HN7" s="5"/>
      <c r="HO7" s="5"/>
      <c r="HP7" s="5"/>
      <c r="HQ7" s="5"/>
      <c r="HR7" s="5"/>
      <c r="HS7" s="5"/>
      <c r="HT7" s="5"/>
      <c r="HU7" s="5"/>
      <c r="HV7" s="5"/>
      <c r="HW7" s="5"/>
      <c r="HX7" s="5"/>
      <c r="HY7" s="5"/>
      <c r="HZ7" s="5"/>
      <c r="IA7" s="5"/>
      <c r="IB7" s="5"/>
      <c r="IC7" s="5"/>
      <c r="ID7" s="5"/>
      <c r="IE7" s="5"/>
      <c r="IF7" s="5"/>
      <c r="IG7" s="5"/>
      <c r="IH7" s="5"/>
      <c r="II7" s="5"/>
      <c r="IJ7" s="5"/>
      <c r="IK7" s="5"/>
      <c r="IL7" s="5"/>
      <c r="IM7" s="5"/>
      <c r="IN7" s="5"/>
      <c r="IO7" s="5"/>
      <c r="IP7" s="5"/>
      <c r="IQ7" s="5"/>
      <c r="IR7" s="5"/>
      <c r="IS7" s="5"/>
      <c r="IT7" s="5"/>
      <c r="IU7" s="5"/>
      <c r="IV7" s="5"/>
      <c r="IW7" s="5"/>
      <c r="IX7" s="5"/>
      <c r="IY7" s="5"/>
      <c r="IZ7" s="5"/>
      <c r="JA7" s="5"/>
      <c r="JB7" s="5"/>
      <c r="JC7" s="5"/>
      <c r="JD7" s="5"/>
      <c r="JE7" s="5"/>
      <c r="JF7" s="5"/>
      <c r="JG7" s="5"/>
      <c r="JH7" s="5"/>
      <c r="JI7" s="5"/>
      <c r="JJ7" s="5"/>
      <c r="JK7" s="5"/>
      <c r="JL7" s="5"/>
      <c r="JM7" s="5"/>
      <c r="JN7" s="5"/>
      <c r="JO7" s="5"/>
      <c r="JP7" s="5"/>
      <c r="JQ7" s="5"/>
      <c r="JR7" s="5"/>
      <c r="JS7" s="5"/>
      <c r="JT7" s="5"/>
      <c r="JU7" s="5"/>
      <c r="JV7" s="5"/>
      <c r="JW7" s="5"/>
      <c r="JX7" s="5"/>
      <c r="JY7" s="5"/>
      <c r="JZ7" s="5"/>
      <c r="KA7" s="5"/>
      <c r="KB7" s="5"/>
      <c r="KC7" s="5"/>
      <c r="KD7" s="5"/>
      <c r="KE7" s="5"/>
      <c r="KF7" s="5"/>
      <c r="KG7" s="5"/>
      <c r="KH7" s="5"/>
      <c r="KI7" s="5"/>
      <c r="KJ7" s="5"/>
      <c r="KK7" s="5"/>
      <c r="KL7" s="5"/>
      <c r="KM7" s="5"/>
      <c r="KN7" s="5"/>
      <c r="KO7" s="5"/>
      <c r="KP7" s="5"/>
      <c r="KQ7" s="5"/>
      <c r="KR7" s="5"/>
      <c r="KS7" s="5"/>
      <c r="KT7" s="5"/>
      <c r="KU7" s="5"/>
      <c r="KV7" s="5"/>
      <c r="KW7" s="5"/>
      <c r="KX7" s="5"/>
      <c r="KY7" s="5"/>
      <c r="KZ7" s="5"/>
      <c r="LA7" s="5"/>
      <c r="LB7" s="5"/>
      <c r="LC7" s="5"/>
      <c r="LD7" s="5"/>
      <c r="LE7" s="5"/>
      <c r="LF7" s="5"/>
      <c r="LG7" s="5"/>
      <c r="LH7" s="5"/>
      <c r="LI7" s="5"/>
      <c r="LJ7" s="5"/>
      <c r="LK7" s="5"/>
      <c r="LL7" s="5"/>
      <c r="LM7" s="5"/>
      <c r="LN7" s="5"/>
      <c r="LO7" s="5"/>
      <c r="LP7" s="5"/>
      <c r="LQ7" s="5"/>
      <c r="LR7" s="5"/>
      <c r="LS7" s="5"/>
      <c r="LT7" s="5"/>
      <c r="LU7" s="5"/>
      <c r="LV7" s="5"/>
      <c r="LW7" s="5"/>
      <c r="LX7" s="5"/>
      <c r="LY7" s="5"/>
      <c r="LZ7" s="5"/>
      <c r="MA7" s="5"/>
      <c r="MB7" s="5"/>
      <c r="MC7" s="5"/>
      <c r="MD7" s="5"/>
      <c r="ME7" s="5"/>
      <c r="MF7" s="5"/>
      <c r="MG7" s="5"/>
      <c r="MH7" s="5"/>
      <c r="MI7" s="5"/>
      <c r="MJ7" s="5"/>
      <c r="MK7" s="5"/>
      <c r="ML7" s="5"/>
      <c r="MM7" s="5"/>
      <c r="MN7" s="5"/>
      <c r="MO7" s="5"/>
      <c r="MP7" s="5"/>
      <c r="MQ7" s="5"/>
      <c r="MR7" s="5"/>
      <c r="MS7" s="5"/>
      <c r="MT7" s="5"/>
      <c r="MU7" s="5"/>
      <c r="MV7" s="5"/>
      <c r="MW7" s="5"/>
      <c r="MX7" s="5"/>
      <c r="MY7" s="5"/>
      <c r="MZ7" s="5"/>
      <c r="NA7" s="5"/>
      <c r="NB7" s="5"/>
      <c r="NC7" s="5"/>
      <c r="ND7" s="5"/>
      <c r="NE7" s="5"/>
      <c r="NF7" s="5"/>
      <c r="NG7" s="5"/>
      <c r="NH7" s="5"/>
      <c r="NI7" s="5"/>
      <c r="NJ7" s="5"/>
      <c r="NK7" s="5"/>
      <c r="NL7" s="5"/>
      <c r="NM7" s="5"/>
      <c r="NN7" s="5"/>
      <c r="NO7" s="5"/>
      <c r="NP7" s="5"/>
      <c r="NQ7" s="5"/>
      <c r="NR7" s="5"/>
      <c r="NS7" s="5"/>
      <c r="NT7" s="5"/>
      <c r="NU7" s="5"/>
      <c r="NV7" s="5"/>
      <c r="NW7" s="5"/>
      <c r="NX7" s="5"/>
      <c r="NY7" s="5"/>
      <c r="NZ7" s="5"/>
      <c r="OA7" s="5"/>
      <c r="OB7" s="5"/>
      <c r="OC7" s="5"/>
      <c r="OD7" s="5"/>
      <c r="OE7" s="5"/>
      <c r="OF7" s="5"/>
      <c r="OG7" s="5"/>
      <c r="OH7" s="5"/>
      <c r="OI7" s="5"/>
      <c r="OJ7" s="5"/>
      <c r="OK7" s="5"/>
      <c r="OL7" s="5"/>
      <c r="OM7" s="5"/>
      <c r="ON7" s="5"/>
      <c r="OO7" s="5"/>
      <c r="OP7" s="5"/>
      <c r="OQ7" s="5"/>
      <c r="OR7" s="5"/>
      <c r="OS7" s="5"/>
      <c r="OT7" s="5"/>
      <c r="OU7" s="5"/>
      <c r="OV7" s="5"/>
      <c r="OW7" s="5"/>
      <c r="OX7" s="5"/>
      <c r="OY7" s="5"/>
      <c r="OZ7" s="5"/>
      <c r="PA7" s="5"/>
      <c r="PB7" s="5"/>
      <c r="PC7" s="5"/>
      <c r="PD7" s="5"/>
      <c r="PE7" s="5"/>
      <c r="PF7" s="5"/>
      <c r="PG7" s="5"/>
      <c r="PH7" s="5"/>
      <c r="PI7" s="5"/>
      <c r="PJ7" s="5"/>
      <c r="PK7" s="5"/>
      <c r="PL7" s="5"/>
      <c r="PM7" s="5"/>
      <c r="PN7" s="5"/>
      <c r="PO7" s="5"/>
      <c r="PP7" s="5"/>
      <c r="PQ7" s="5"/>
      <c r="PR7" s="5"/>
      <c r="PS7" s="5"/>
      <c r="PT7" s="5"/>
      <c r="PU7" s="5"/>
      <c r="PV7" s="5"/>
      <c r="PW7" s="5"/>
      <c r="PX7" s="5"/>
      <c r="PY7" s="5"/>
      <c r="PZ7" s="5"/>
      <c r="QA7" s="5"/>
      <c r="QB7" s="5"/>
      <c r="QC7" s="5"/>
      <c r="QD7" s="5"/>
      <c r="QE7" s="5"/>
      <c r="QF7" s="5"/>
      <c r="QG7" s="5"/>
      <c r="QH7" s="5"/>
      <c r="QI7" s="5"/>
      <c r="QJ7" s="5"/>
      <c r="QK7" s="5"/>
      <c r="QL7" s="5"/>
      <c r="QM7" s="5"/>
      <c r="QN7" s="5"/>
      <c r="QO7" s="5"/>
      <c r="QP7" s="5"/>
      <c r="QQ7" s="5"/>
      <c r="QR7" s="5"/>
      <c r="QS7" s="5"/>
      <c r="QT7" s="5"/>
      <c r="QU7" s="5"/>
      <c r="QV7" s="5"/>
      <c r="QW7" s="5"/>
      <c r="QX7" s="5"/>
      <c r="QY7" s="5"/>
      <c r="QZ7" s="5"/>
      <c r="RA7" s="5"/>
      <c r="RB7" s="5"/>
      <c r="RC7" s="5"/>
      <c r="RD7" s="5"/>
      <c r="RE7" s="5"/>
      <c r="RF7" s="5"/>
      <c r="RG7" s="5"/>
      <c r="RH7" s="5"/>
      <c r="RI7" s="5"/>
      <c r="RJ7" s="5"/>
      <c r="RK7" s="5"/>
      <c r="RL7" s="5"/>
      <c r="RM7" s="5"/>
      <c r="RN7" s="5"/>
      <c r="RO7" s="5"/>
      <c r="RP7" s="5"/>
      <c r="RQ7" s="5"/>
      <c r="RR7" s="5"/>
      <c r="RS7" s="5"/>
      <c r="RT7" s="5"/>
      <c r="RU7" s="5"/>
      <c r="RV7" s="5"/>
      <c r="RW7" s="5"/>
      <c r="RX7" s="5"/>
      <c r="RY7" s="5"/>
      <c r="RZ7" s="5"/>
      <c r="SA7" s="5"/>
      <c r="SB7" s="5"/>
      <c r="SC7" s="5"/>
      <c r="SD7" s="5"/>
      <c r="SE7" s="5"/>
      <c r="SF7" s="5"/>
      <c r="SG7" s="5"/>
      <c r="SH7" s="5"/>
      <c r="SI7" s="5"/>
      <c r="SJ7" s="5"/>
      <c r="SK7" s="5"/>
      <c r="SL7" s="5"/>
      <c r="SM7" s="5"/>
      <c r="SN7" s="5"/>
      <c r="SO7" s="5"/>
      <c r="SP7" s="5"/>
      <c r="SQ7" s="5"/>
      <c r="SR7" s="5"/>
      <c r="SS7" s="5"/>
      <c r="ST7" s="5"/>
      <c r="SU7" s="5"/>
      <c r="SV7" s="5"/>
      <c r="SW7" s="5"/>
      <c r="SX7" s="5"/>
      <c r="SY7" s="5"/>
      <c r="SZ7" s="5"/>
      <c r="TA7" s="5"/>
      <c r="TB7" s="5"/>
      <c r="TC7" s="5"/>
      <c r="TD7" s="5"/>
      <c r="TE7" s="5"/>
      <c r="TF7" s="5"/>
      <c r="TG7" s="5"/>
      <c r="TH7" s="5"/>
      <c r="TI7" s="5"/>
      <c r="TJ7" s="5"/>
      <c r="TK7" s="5"/>
      <c r="TL7" s="5"/>
      <c r="TM7" s="5"/>
      <c r="TN7" s="5"/>
      <c r="TO7" s="5"/>
      <c r="TP7" s="5"/>
      <c r="TQ7" s="5"/>
      <c r="TR7" s="5"/>
      <c r="TS7" s="5"/>
      <c r="TT7" s="5"/>
    </row>
    <row r="8" spans="1:549" ht="17.25" thickBot="1" x14ac:dyDescent="0.3">
      <c r="A8" s="5"/>
      <c r="C8" s="5"/>
      <c r="E8" s="5"/>
      <c r="G8" s="5"/>
      <c r="H8" s="5"/>
      <c r="I8" s="5"/>
      <c r="K8" s="5"/>
      <c r="L8" s="5"/>
      <c r="M8" s="5"/>
      <c r="O8" s="5"/>
      <c r="Q8" s="5"/>
      <c r="R8" s="5"/>
      <c r="S8" s="5"/>
      <c r="U8" s="5"/>
      <c r="W8" s="154"/>
      <c r="X8" s="154"/>
      <c r="Y8" s="96"/>
      <c r="Z8" s="96"/>
      <c r="AA8" s="68"/>
      <c r="AB8" s="68"/>
      <c r="AC8" s="68"/>
      <c r="AD8" s="68"/>
      <c r="AE8" s="68"/>
      <c r="AF8" s="68"/>
      <c r="AG8" s="68"/>
      <c r="AH8" s="68"/>
      <c r="AI8" s="68"/>
      <c r="AJ8" s="68"/>
      <c r="AK8" s="68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142"/>
      <c r="CC8" s="142"/>
      <c r="CD8" s="142"/>
      <c r="CE8" s="142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/>
      <c r="EY8" s="5"/>
      <c r="EZ8" s="5"/>
      <c r="FA8" s="5"/>
      <c r="FB8" s="5"/>
      <c r="FC8" s="5"/>
      <c r="FD8" s="5"/>
      <c r="FE8" s="5"/>
      <c r="FF8" s="5"/>
      <c r="FG8" s="5"/>
      <c r="FH8" s="5"/>
      <c r="FI8" s="5"/>
      <c r="FJ8" s="5"/>
      <c r="FK8" s="5"/>
      <c r="FL8" s="5"/>
      <c r="FM8" s="5"/>
      <c r="FN8" s="5"/>
      <c r="FO8" s="5"/>
      <c r="FP8" s="5"/>
      <c r="FQ8" s="5"/>
      <c r="FR8" s="5"/>
      <c r="FS8" s="5"/>
      <c r="FT8" s="5"/>
      <c r="FU8" s="5"/>
      <c r="FV8" s="5"/>
      <c r="FW8" s="5"/>
      <c r="FX8" s="5"/>
      <c r="FY8" s="5"/>
      <c r="FZ8" s="5"/>
      <c r="GA8" s="5"/>
      <c r="GB8" s="5"/>
      <c r="GC8" s="5"/>
      <c r="GD8" s="5"/>
      <c r="GE8" s="5"/>
      <c r="GF8" s="5"/>
      <c r="GG8" s="5"/>
      <c r="GH8" s="5"/>
      <c r="GI8" s="5"/>
      <c r="GJ8" s="5"/>
      <c r="GK8" s="5"/>
      <c r="GL8" s="5"/>
      <c r="GM8" s="5"/>
      <c r="GN8" s="5"/>
      <c r="GO8" s="5"/>
      <c r="GP8" s="5"/>
      <c r="GQ8" s="5"/>
      <c r="GR8" s="5"/>
      <c r="GS8" s="5"/>
      <c r="GT8" s="5"/>
      <c r="GU8" s="5"/>
      <c r="GV8" s="5"/>
      <c r="GW8" s="5"/>
      <c r="GX8" s="5"/>
      <c r="GY8" s="5"/>
      <c r="GZ8" s="5"/>
      <c r="HA8" s="5"/>
      <c r="HB8" s="5"/>
      <c r="HC8" s="5"/>
      <c r="HD8" s="5"/>
      <c r="HE8" s="5"/>
      <c r="HF8" s="5"/>
      <c r="HG8" s="5"/>
      <c r="HH8" s="5"/>
      <c r="HI8" s="5"/>
      <c r="HJ8" s="5"/>
      <c r="HK8" s="5"/>
      <c r="HL8" s="5"/>
      <c r="HM8" s="5"/>
      <c r="HN8" s="5"/>
      <c r="HO8" s="5"/>
      <c r="HP8" s="5"/>
      <c r="HQ8" s="5"/>
      <c r="HR8" s="5"/>
      <c r="HS8" s="5"/>
      <c r="HT8" s="5"/>
      <c r="HU8" s="5"/>
      <c r="HV8" s="5"/>
      <c r="HW8" s="5"/>
      <c r="HX8" s="5"/>
      <c r="HY8" s="5"/>
      <c r="HZ8" s="5"/>
      <c r="IA8" s="5"/>
      <c r="IB8" s="5"/>
      <c r="IC8" s="5"/>
      <c r="ID8" s="5"/>
      <c r="IE8" s="5"/>
      <c r="IF8" s="5"/>
      <c r="IG8" s="5"/>
      <c r="IH8" s="5"/>
      <c r="II8" s="5"/>
      <c r="IJ8" s="5"/>
      <c r="IK8" s="5"/>
      <c r="IL8" s="5"/>
      <c r="IM8" s="5"/>
      <c r="IN8" s="5"/>
      <c r="IO8" s="5"/>
      <c r="IP8" s="5"/>
      <c r="IQ8" s="5"/>
      <c r="IR8" s="5"/>
      <c r="IS8" s="5"/>
      <c r="IT8" s="5"/>
      <c r="IU8" s="5"/>
      <c r="IV8" s="5"/>
      <c r="IW8" s="5"/>
      <c r="IX8" s="5"/>
      <c r="IY8" s="5"/>
      <c r="IZ8" s="5"/>
      <c r="JA8" s="5"/>
      <c r="JB8" s="5"/>
      <c r="JC8" s="5"/>
      <c r="JD8" s="5"/>
      <c r="JE8" s="5"/>
      <c r="JF8" s="5"/>
      <c r="JG8" s="5"/>
      <c r="JH8" s="5"/>
      <c r="JI8" s="5"/>
      <c r="JJ8" s="5"/>
      <c r="JK8" s="5"/>
      <c r="JL8" s="5"/>
      <c r="JM8" s="5"/>
      <c r="JN8" s="5"/>
      <c r="JO8" s="5"/>
      <c r="JP8" s="5"/>
      <c r="JQ8" s="5"/>
      <c r="JR8" s="5"/>
      <c r="JS8" s="5"/>
      <c r="JT8" s="5"/>
      <c r="JU8" s="5"/>
      <c r="JV8" s="5"/>
      <c r="JW8" s="5"/>
      <c r="JX8" s="5"/>
      <c r="JY8" s="5"/>
      <c r="JZ8" s="5"/>
      <c r="KA8" s="5"/>
      <c r="KB8" s="5"/>
      <c r="KC8" s="5"/>
      <c r="KD8" s="5"/>
      <c r="KE8" s="5"/>
      <c r="KF8" s="5"/>
      <c r="KG8" s="5"/>
      <c r="KH8" s="5"/>
      <c r="KI8" s="5"/>
      <c r="KJ8" s="5"/>
      <c r="KK8" s="5"/>
      <c r="KL8" s="5"/>
      <c r="KM8" s="5"/>
      <c r="KN8" s="5"/>
      <c r="KO8" s="5"/>
      <c r="KP8" s="5"/>
      <c r="KQ8" s="5"/>
      <c r="KR8" s="5"/>
      <c r="KS8" s="5"/>
      <c r="KT8" s="5"/>
      <c r="KU8" s="5"/>
      <c r="KV8" s="5"/>
      <c r="KW8" s="5"/>
      <c r="KX8" s="5"/>
      <c r="KY8" s="5"/>
      <c r="KZ8" s="5"/>
      <c r="LA8" s="5"/>
      <c r="LB8" s="5"/>
      <c r="LC8" s="5"/>
      <c r="LD8" s="5"/>
      <c r="LE8" s="5"/>
      <c r="LF8" s="5"/>
      <c r="LG8" s="5"/>
      <c r="LH8" s="5"/>
      <c r="LI8" s="5"/>
      <c r="LJ8" s="5"/>
      <c r="LK8" s="5"/>
      <c r="LL8" s="5"/>
      <c r="LM8" s="5"/>
      <c r="LN8" s="5"/>
      <c r="LO8" s="5"/>
      <c r="LP8" s="5"/>
      <c r="LQ8" s="5"/>
      <c r="LR8" s="5"/>
      <c r="LS8" s="5"/>
      <c r="LT8" s="5"/>
      <c r="LU8" s="5"/>
      <c r="LV8" s="5"/>
      <c r="LW8" s="5"/>
      <c r="LX8" s="5"/>
      <c r="LY8" s="5"/>
      <c r="LZ8" s="5"/>
      <c r="MA8" s="5"/>
      <c r="MB8" s="5"/>
      <c r="MC8" s="5"/>
      <c r="MD8" s="5"/>
      <c r="ME8" s="5"/>
      <c r="MF8" s="5"/>
      <c r="MG8" s="5"/>
      <c r="MH8" s="5"/>
      <c r="MI8" s="5"/>
      <c r="MJ8" s="5"/>
      <c r="MK8" s="5"/>
      <c r="ML8" s="5"/>
      <c r="MM8" s="5"/>
      <c r="MN8" s="5"/>
      <c r="MO8" s="5"/>
      <c r="MP8" s="5"/>
      <c r="MQ8" s="5"/>
      <c r="MR8" s="5"/>
      <c r="MS8" s="5"/>
      <c r="MT8" s="5"/>
      <c r="MU8" s="5"/>
      <c r="MV8" s="5"/>
      <c r="MW8" s="5"/>
      <c r="MX8" s="5"/>
      <c r="MY8" s="5"/>
      <c r="MZ8" s="5"/>
      <c r="NA8" s="5"/>
      <c r="NB8" s="5"/>
      <c r="NC8" s="5"/>
      <c r="ND8" s="5"/>
      <c r="NE8" s="5"/>
      <c r="NF8" s="5"/>
      <c r="NG8" s="5"/>
      <c r="NH8" s="5"/>
      <c r="NI8" s="5"/>
      <c r="NJ8" s="5"/>
      <c r="NK8" s="5"/>
      <c r="NL8" s="5"/>
      <c r="NM8" s="5"/>
      <c r="NN8" s="5"/>
      <c r="NO8" s="5"/>
      <c r="NP8" s="5"/>
      <c r="NQ8" s="5"/>
      <c r="NR8" s="5"/>
      <c r="NS8" s="5"/>
      <c r="NT8" s="5"/>
      <c r="NU8" s="5"/>
      <c r="NV8" s="5"/>
      <c r="NW8" s="5"/>
      <c r="NX8" s="5"/>
      <c r="NY8" s="5"/>
      <c r="NZ8" s="5"/>
      <c r="OA8" s="5"/>
      <c r="OB8" s="5"/>
      <c r="OC8" s="5"/>
      <c r="OD8" s="5"/>
      <c r="OE8" s="5"/>
      <c r="OF8" s="5"/>
      <c r="OG8" s="5"/>
      <c r="OH8" s="5"/>
      <c r="OI8" s="5"/>
      <c r="OJ8" s="5"/>
      <c r="OK8" s="5"/>
      <c r="OL8" s="5"/>
      <c r="OM8" s="5"/>
      <c r="ON8" s="5"/>
      <c r="OO8" s="5"/>
      <c r="OP8" s="5"/>
      <c r="OQ8" s="5"/>
      <c r="OR8" s="5"/>
      <c r="OS8" s="5"/>
      <c r="OT8" s="5"/>
      <c r="OU8" s="5"/>
      <c r="OV8" s="5"/>
      <c r="OW8" s="5"/>
      <c r="OX8" s="5"/>
      <c r="OY8" s="5"/>
      <c r="OZ8" s="5"/>
      <c r="PA8" s="5"/>
      <c r="PB8" s="5"/>
      <c r="PC8" s="5"/>
      <c r="PD8" s="5"/>
      <c r="PE8" s="5"/>
      <c r="PF8" s="5"/>
      <c r="PG8" s="5"/>
      <c r="PH8" s="5"/>
      <c r="PI8" s="5"/>
      <c r="PJ8" s="5"/>
      <c r="PK8" s="5"/>
      <c r="PL8" s="5"/>
      <c r="PM8" s="5"/>
      <c r="PN8" s="5"/>
      <c r="PO8" s="5"/>
      <c r="PP8" s="5"/>
      <c r="PQ8" s="5"/>
      <c r="PR8" s="5"/>
      <c r="PS8" s="5"/>
      <c r="PT8" s="5"/>
      <c r="PU8" s="5"/>
      <c r="PV8" s="5"/>
      <c r="PW8" s="5"/>
      <c r="PX8" s="5"/>
      <c r="PY8" s="5"/>
      <c r="PZ8" s="5"/>
      <c r="QA8" s="5"/>
      <c r="QB8" s="5"/>
      <c r="QC8" s="5"/>
      <c r="QD8" s="5"/>
      <c r="QE8" s="5"/>
      <c r="QF8" s="5"/>
      <c r="QG8" s="5"/>
      <c r="QH8" s="5"/>
      <c r="QI8" s="5"/>
      <c r="QJ8" s="5"/>
      <c r="QK8" s="5"/>
      <c r="QL8" s="5"/>
      <c r="QM8" s="5"/>
      <c r="QN8" s="5"/>
      <c r="QO8" s="5"/>
      <c r="QP8" s="5"/>
      <c r="QQ8" s="5"/>
      <c r="QR8" s="5"/>
      <c r="QS8" s="5"/>
      <c r="QT8" s="5"/>
      <c r="QU8" s="5"/>
      <c r="QV8" s="5"/>
      <c r="QW8" s="5"/>
      <c r="QX8" s="5"/>
      <c r="QY8" s="5"/>
      <c r="QZ8" s="5"/>
      <c r="RA8" s="5"/>
      <c r="RB8" s="5"/>
      <c r="RC8" s="5"/>
      <c r="RD8" s="5"/>
      <c r="RE8" s="5"/>
      <c r="RF8" s="5"/>
      <c r="RG8" s="5"/>
      <c r="RH8" s="5"/>
      <c r="RI8" s="5"/>
      <c r="RJ8" s="5"/>
      <c r="RK8" s="5"/>
      <c r="RL8" s="5"/>
      <c r="RM8" s="5"/>
      <c r="RN8" s="5"/>
      <c r="RO8" s="5"/>
      <c r="RP8" s="5"/>
      <c r="RQ8" s="5"/>
      <c r="RR8" s="5"/>
      <c r="RS8" s="5"/>
      <c r="RT8" s="5"/>
      <c r="RU8" s="5"/>
      <c r="RV8" s="5"/>
      <c r="RW8" s="5"/>
      <c r="RX8" s="5"/>
      <c r="RY8" s="5"/>
      <c r="RZ8" s="5"/>
      <c r="SA8" s="5"/>
      <c r="SB8" s="5"/>
      <c r="SC8" s="5"/>
      <c r="SD8" s="5"/>
      <c r="SE8" s="5"/>
      <c r="SF8" s="5"/>
      <c r="SG8" s="5"/>
      <c r="SH8" s="5"/>
      <c r="SI8" s="5"/>
      <c r="SJ8" s="5"/>
      <c r="SK8" s="5"/>
      <c r="SL8" s="5"/>
      <c r="SM8" s="5"/>
      <c r="SN8" s="5"/>
      <c r="SO8" s="5"/>
      <c r="SP8" s="5"/>
      <c r="SQ8" s="5"/>
      <c r="SR8" s="5"/>
      <c r="SS8" s="5"/>
      <c r="ST8" s="5"/>
      <c r="SU8" s="5"/>
      <c r="SV8" s="5"/>
      <c r="SW8" s="5"/>
      <c r="SX8" s="5"/>
      <c r="SY8" s="5"/>
      <c r="SZ8" s="5"/>
      <c r="TA8" s="5"/>
      <c r="TB8" s="5"/>
      <c r="TC8" s="5"/>
      <c r="TD8" s="5"/>
      <c r="TE8" s="5"/>
      <c r="TF8" s="5"/>
      <c r="TG8" s="5"/>
      <c r="TH8" s="5"/>
      <c r="TI8" s="5"/>
      <c r="TJ8" s="5"/>
      <c r="TK8" s="5"/>
      <c r="TL8" s="5"/>
      <c r="TM8" s="5"/>
      <c r="TN8" s="5"/>
      <c r="TO8" s="5"/>
      <c r="TP8" s="5"/>
      <c r="TQ8" s="5"/>
      <c r="TR8" s="5"/>
      <c r="TS8" s="5"/>
      <c r="TT8" s="5"/>
    </row>
    <row r="9" spans="1:549" ht="15" customHeight="1" x14ac:dyDescent="0.25">
      <c r="A9" s="5"/>
      <c r="C9" s="159" t="s">
        <v>0</v>
      </c>
      <c r="D9" s="160"/>
      <c r="E9" s="160"/>
      <c r="F9" s="160"/>
      <c r="G9" s="160"/>
      <c r="H9" s="160"/>
      <c r="I9" s="160"/>
      <c r="J9" s="160"/>
      <c r="K9" s="160"/>
      <c r="L9" s="160"/>
      <c r="M9" s="160"/>
      <c r="N9" s="160"/>
      <c r="O9" s="160"/>
      <c r="P9" s="160"/>
      <c r="Q9" s="160"/>
      <c r="R9" s="160"/>
      <c r="S9" s="160"/>
      <c r="T9" s="160"/>
      <c r="U9" s="161"/>
      <c r="V9" s="9"/>
      <c r="W9" s="98"/>
      <c r="X9" s="97"/>
      <c r="Y9" s="11" t="str" cm="1">
        <f t="array" ref="Y9">IF(AND($W$25=1,(Y25:Y26)&lt;&gt;""),"a",IF(AND($W$25=2,Y23&lt;&gt;""),"b",IF(AND($W$25=3,Y11&lt;&gt;""),"c","")))</f>
        <v>a</v>
      </c>
      <c r="Z9" s="11" t="str" cm="1">
        <f t="array" ref="Z9">IF(AND($W$25=1,(Z25:Z26)&lt;&gt;""),"a",IF(AND($W$25=2,Z23&lt;&gt;""),"b",IF(AND($W$25=3,Z11&lt;&gt;""),"c","")))</f>
        <v>a</v>
      </c>
      <c r="AA9" s="11" t="str" cm="1">
        <f t="array" ref="AA9">IF(AND($W$25=1,(AA25:AA26)&lt;&gt;""),"a",IF(AND($W$25=2,AA23&lt;&gt;""),"b",IF(AND($W$25=3,AA11&lt;&gt;""),"c","")))</f>
        <v>a</v>
      </c>
      <c r="AB9" s="11" t="str" cm="1">
        <f t="array" ref="AB9">IF(AND($W$25=1,(AB25:AB26)&lt;&gt;""),"a",IF(AND($W$25=2,AB23&lt;&gt;""),"b",IF(AND($W$25=3,AB11&lt;&gt;""),"c","")))</f>
        <v>a</v>
      </c>
      <c r="AC9" s="11" t="str" cm="1">
        <f t="array" ref="AC9">IF(AND($W$25=1,(AC25:AC26)&lt;&gt;""),"a",IF(AND($W$25=2,AC23&lt;&gt;""),"b",IF(AND($W$25=3,AC11&lt;&gt;""),"c","")))</f>
        <v>a</v>
      </c>
      <c r="AD9" s="11" t="str" cm="1">
        <f t="array" ref="AD9">IF(AND($W$25=1,(AD25:AD26)&lt;&gt;""),"a",IF(AND($W$25=2,AD23&lt;&gt;""),"b",IF(AND($W$25=3,AD11&lt;&gt;""),"c","")))</f>
        <v>a</v>
      </c>
      <c r="AE9" s="11" t="str" cm="1">
        <f t="array" ref="AE9">IF(AND($W$25=1,(AE25:AE26)&lt;&gt;""),"a",IF(AND($W$25=2,AE23&lt;&gt;""),"b",IF(AND($W$25=3,AE11&lt;&gt;""),"c","")))</f>
        <v>a</v>
      </c>
      <c r="AF9" s="11" t="str" cm="1">
        <f t="array" ref="AF9">IF(AND($W$25=1,(AF25:AF26)&lt;&gt;""),"a",IF(AND($W$25=2,AF23&lt;&gt;""),"b",IF(AND($W$25=3,AF11&lt;&gt;""),"c","")))</f>
        <v>a</v>
      </c>
      <c r="AG9" s="11" t="str" cm="1">
        <f t="array" ref="AG9">IF(AND($W$25=1,(AG25:AG26)&lt;&gt;""),"a",IF(AND($W$25=2,AG23&lt;&gt;""),"b",IF(AND($W$25=3,AG11&lt;&gt;""),"c","")))</f>
        <v>a</v>
      </c>
      <c r="AH9" s="11" t="str" cm="1">
        <f t="array" ref="AH9">IF(AND($W$25=1,(AH25:AH26)&lt;&gt;""),"a",IF(AND($W$25=2,AH23&lt;&gt;""),"b",IF(AND($W$25=3,AH11&lt;&gt;""),"c","")))</f>
        <v>a</v>
      </c>
      <c r="AI9" s="11" t="str" cm="1">
        <f t="array" ref="AI9">IF(AND($W$25=1,(AI25:AI26)&lt;&gt;""),"a",IF(AND($W$25=2,AI23&lt;&gt;""),"b",IF(AND($W$25=3,AI11&lt;&gt;""),"c","")))</f>
        <v>a</v>
      </c>
      <c r="AJ9" s="11" t="str" cm="1">
        <f t="array" ref="AJ9">IF(AND($W$25=1,(AJ25:AJ26)&lt;&gt;""),"a",IF(AND($W$25=2,AJ23&lt;&gt;""),"b",IF(AND($W$25=3,AJ11&lt;&gt;""),"c","")))</f>
        <v>a</v>
      </c>
      <c r="AK9" s="11" t="str" cm="1">
        <f t="array" ref="AK9">IF(AND($W$25=1,(AK25:AK26)&lt;&gt;""),"a",IF(AND($W$25=2,AK23&lt;&gt;""),"b",IF(AND($W$25=3,AK11&lt;&gt;""),"c","")))</f>
        <v>a</v>
      </c>
      <c r="AL9" s="11" t="str" cm="1">
        <f t="array" ref="AL9">IF(AND($W$25=1,(AL25:AL26)&lt;&gt;""),"a",IF(AND($W$25=2,AL23&lt;&gt;""),"b",IF(AND($W$25=3,AL11&lt;&gt;""),"c","")))</f>
        <v>a</v>
      </c>
      <c r="AM9" s="11" t="str" cm="1">
        <f t="array" ref="AM9">IF(AND($W$25=1,(AM25:AM26)&lt;&gt;""),"a",IF(AND($W$25=2,AM23&lt;&gt;""),"b",IF(AND($W$25=3,AM11&lt;&gt;""),"c","")))</f>
        <v>a</v>
      </c>
      <c r="AN9" s="11" t="str" cm="1">
        <f t="array" ref="AN9">IF(AND($W$25=1,(AN25:AN26)&lt;&gt;""),"a",IF(AND($W$25=2,AN23&lt;&gt;""),"b",IF(AND($W$25=3,AN11&lt;&gt;""),"c","")))</f>
        <v>a</v>
      </c>
      <c r="AO9" s="11" t="str" cm="1">
        <f t="array" ref="AO9">IF(AND($W$25=1,(AO25:AO26)&lt;&gt;""),"a",IF(AND($W$25=2,AO23&lt;&gt;""),"b",IF(AND($W$25=3,AO11&lt;&gt;""),"c","")))</f>
        <v>a</v>
      </c>
      <c r="AP9" s="11" t="str" cm="1">
        <f t="array" ref="AP9">IF(AND($W$25=1,(AP25:AP26)&lt;&gt;""),"a",IF(AND($W$25=2,AP23&lt;&gt;""),"b",IF(AND($W$25=3,AP11&lt;&gt;""),"c","")))</f>
        <v>a</v>
      </c>
      <c r="AQ9" s="11" t="str" cm="1">
        <f t="array" ref="AQ9">IF(AND($W$25=1,(AQ25:AQ26)&lt;&gt;""),"a",IF(AND($W$25=2,AQ23&lt;&gt;""),"b",IF(AND($W$25=3,AQ11&lt;&gt;""),"c","")))</f>
        <v>a</v>
      </c>
      <c r="AR9" s="11" t="str" cm="1">
        <f t="array" ref="AR9">IF(AND($W$25=1,(AR25:AR26)&lt;&gt;""),"a",IF(AND($W$25=2,AR23&lt;&gt;""),"b",IF(AND($W$25=3,AR11&lt;&gt;""),"c","")))</f>
        <v>a</v>
      </c>
      <c r="AS9" s="11" t="str" cm="1">
        <f t="array" ref="AS9">IF(AND($W$25=1,(AS25:AS26)&lt;&gt;""),"a",IF(AND($W$25=2,AS23&lt;&gt;""),"b",IF(AND($W$25=3,AS11&lt;&gt;""),"c","")))</f>
        <v>a</v>
      </c>
      <c r="AT9" s="11" t="str" cm="1">
        <f t="array" ref="AT9">IF(AND($W$25=1,(AT25:AT26)&lt;&gt;""),"a",IF(AND($W$25=2,AT23&lt;&gt;""),"b",IF(AND($W$25=3,AT11&lt;&gt;""),"c","")))</f>
        <v>a</v>
      </c>
      <c r="AU9" s="11" t="str" cm="1">
        <f t="array" ref="AU9">IF(AND($W$25=1,(AU25:AU26)&lt;&gt;""),"a",IF(AND($W$25=2,AU23&lt;&gt;""),"b",IF(AND($W$25=3,AU11&lt;&gt;""),"c","")))</f>
        <v>a</v>
      </c>
      <c r="AV9" s="11" t="str" cm="1">
        <f t="array" ref="AV9">IF(AND($W$25=1,(AV25:AV26)&lt;&gt;""),"a",IF(AND($W$25=2,AV23&lt;&gt;""),"b",IF(AND($W$25=3,AV11&lt;&gt;""),"c","")))</f>
        <v>a</v>
      </c>
      <c r="AW9" s="11" t="str" cm="1">
        <f t="array" ref="AW9">IF(AND($W$25=1,(AW25:AW26)&lt;&gt;""),"a",IF(AND($W$25=2,AW23&lt;&gt;""),"b",IF(AND($W$25=3,AW11&lt;&gt;""),"c","")))</f>
        <v>a</v>
      </c>
      <c r="AX9" s="11" t="str" cm="1">
        <f t="array" ref="AX9">IF(AND($W$25=1,(AX25:AX26)&lt;&gt;""),"a",IF(AND($W$25=2,AX23&lt;&gt;""),"b",IF(AND($W$25=3,AX11&lt;&gt;""),"c","")))</f>
        <v>a</v>
      </c>
      <c r="AY9" s="11" t="str" cm="1">
        <f t="array" ref="AY9">IF(AND($W$25=1,(AY25:AY26)&lt;&gt;""),"a",IF(AND($W$25=2,AY23&lt;&gt;""),"b",IF(AND($W$25=3,AY11&lt;&gt;""),"c","")))</f>
        <v>a</v>
      </c>
      <c r="AZ9" s="11" t="str" cm="1">
        <f t="array" ref="AZ9">IF(AND($W$25=1,(AZ25:AZ26)&lt;&gt;""),"a",IF(AND($W$25=2,AZ23&lt;&gt;""),"b",IF(AND($W$25=3,AZ11&lt;&gt;""),"c","")))</f>
        <v>a</v>
      </c>
      <c r="BA9" s="11" t="str" cm="1">
        <f t="array" ref="BA9">IF(AND($W$25=1,(BA25:BA26)&lt;&gt;""),"a",IF(AND($W$25=2,BA23&lt;&gt;""),"b",IF(AND($W$25=3,BA11&lt;&gt;""),"c","")))</f>
        <v>a</v>
      </c>
      <c r="BB9" s="11" t="str" cm="1">
        <f t="array" ref="BB9">IF(AND($W$25=1,(BB25:BB26)&lt;&gt;""),"a",IF(AND($W$25=2,BB23&lt;&gt;""),"b",IF(AND($W$25=3,BB11&lt;&gt;""),"c","")))</f>
        <v>a</v>
      </c>
      <c r="BC9" s="11" t="str" cm="1">
        <f t="array" ref="BC9">IF(AND($W$25=1,(BC25:BC26)&lt;&gt;""),"a",IF(AND($W$25=2,BC23&lt;&gt;""),"b",IF(AND($W$25=3,BC11&lt;&gt;""),"c","")))</f>
        <v>a</v>
      </c>
      <c r="BD9" s="11" t="str" cm="1">
        <f t="array" ref="BD9">IF(AND($W$25=1,(BD25:BD26)&lt;&gt;""),"a",IF(AND($W$25=2,BD23&lt;&gt;""),"b",IF(AND($W$25=3,BD11&lt;&gt;""),"c","")))</f>
        <v>a</v>
      </c>
      <c r="BE9" s="11" t="str" cm="1">
        <f t="array" ref="BE9">IF(AND($W$25=1,(BE25:BE26)&lt;&gt;""),"a",IF(AND($W$25=2,BE23&lt;&gt;""),"b",IF(AND($W$25=3,BE11&lt;&gt;""),"c","")))</f>
        <v>a</v>
      </c>
      <c r="BF9" s="11" t="str" cm="1">
        <f t="array" ref="BF9">IF(AND($W$25=1,(BF25:BF26)&lt;&gt;""),"a",IF(AND($W$25=2,BF23&lt;&gt;""),"b",IF(AND($W$25=3,BF11&lt;&gt;""),"c","")))</f>
        <v>a</v>
      </c>
      <c r="BG9" s="11" t="str" cm="1">
        <f t="array" ref="BG9">IF(AND($W$25=1,(BG25:BG26)&lt;&gt;""),"a",IF(AND($W$25=2,BG23&lt;&gt;""),"b",IF(AND($W$25=3,BG11&lt;&gt;""),"c","")))</f>
        <v>a</v>
      </c>
      <c r="BH9" s="11" t="str" cm="1">
        <f t="array" ref="BH9">IF(AND($W$25=1,(BH25:BH26)&lt;&gt;""),"a",IF(AND($W$25=2,BH23&lt;&gt;""),"b",IF(AND($W$25=3,BH11&lt;&gt;""),"c","")))</f>
        <v>a</v>
      </c>
      <c r="BI9" s="11" t="str" cm="1">
        <f t="array" ref="BI9">IF(AND($W$25=1,(BI25:BI26)&lt;&gt;""),"a",IF(AND($W$25=2,BI23&lt;&gt;""),"b",IF(AND($W$25=3,BI11&lt;&gt;""),"c","")))</f>
        <v>a</v>
      </c>
      <c r="BJ9" s="11" t="str" cm="1">
        <f t="array" ref="BJ9">IF(AND($W$25=1,(BJ25:BJ26)&lt;&gt;""),"a",IF(AND($W$25=2,BJ23&lt;&gt;""),"b",IF(AND($W$25=3,BJ11&lt;&gt;""),"c","")))</f>
        <v>a</v>
      </c>
      <c r="BK9" s="11" t="str" cm="1">
        <f t="array" ref="BK9">IF(AND($W$25=1,(BK25:BK26)&lt;&gt;""),"a",IF(AND($W$25=2,BK23&lt;&gt;""),"b",IF(AND($W$25=3,BK11&lt;&gt;""),"c","")))</f>
        <v>a</v>
      </c>
      <c r="BL9" s="11" t="str" cm="1">
        <f t="array" ref="BL9">IF(AND($W$25=1,(BL25:BL26)&lt;&gt;""),"a",IF(AND($W$25=2,BL23&lt;&gt;""),"b",IF(AND($W$25=3,BL11&lt;&gt;""),"c","")))</f>
        <v>a</v>
      </c>
      <c r="BM9" s="11" t="str" cm="1">
        <f t="array" ref="BM9">IF(AND($W$25=1,(BM25:BM26)&lt;&gt;""),"a",IF(AND($W$25=2,BM23&lt;&gt;""),"b",IF(AND($W$25=3,BM11&lt;&gt;""),"c","")))</f>
        <v>a</v>
      </c>
      <c r="BN9" s="11" t="str" cm="1">
        <f t="array" ref="BN9">IF(AND($W$25=1,(BN25:BN26)&lt;&gt;""),"a",IF(AND($W$25=2,BN23&lt;&gt;""),"b",IF(AND($W$25=3,BN11&lt;&gt;""),"c","")))</f>
        <v>a</v>
      </c>
      <c r="BO9" s="11" t="str" cm="1">
        <f t="array" ref="BO9">IF(AND($W$25=1,(BO25:BO26)&lt;&gt;""),"a",IF(AND($W$25=2,BO23&lt;&gt;""),"b",IF(AND($W$25=3,BO11&lt;&gt;""),"c","")))</f>
        <v>a</v>
      </c>
      <c r="BP9" s="11" t="str" cm="1">
        <f t="array" ref="BP9">IF(AND($W$25=1,(BP25:BP26)&lt;&gt;""),"a",IF(AND($W$25=2,BP23&lt;&gt;""),"b",IF(AND($W$25=3,BP11&lt;&gt;""),"c","")))</f>
        <v>a</v>
      </c>
      <c r="BQ9" s="11" t="str" cm="1">
        <f t="array" ref="BQ9">IF(AND($W$25=1,(BQ25:BQ26)&lt;&gt;""),"a",IF(AND($W$25=2,BQ23&lt;&gt;""),"b",IF(AND($W$25=3,BQ11&lt;&gt;""),"c","")))</f>
        <v>a</v>
      </c>
      <c r="BR9" s="11" t="str" cm="1">
        <f t="array" ref="BR9">IF(AND($W$25=1,(BR25:BR26)&lt;&gt;""),"a",IF(AND($W$25=2,BR23&lt;&gt;""),"b",IF(AND($W$25=3,BR11&lt;&gt;""),"c","")))</f>
        <v>a</v>
      </c>
      <c r="BS9" s="11" t="str" cm="1">
        <f t="array" ref="BS9">IF(AND($W$25=1,(BS25:BS26)&lt;&gt;""),"a",IF(AND($W$25=2,BS23&lt;&gt;""),"b",IF(AND($W$25=3,BS11&lt;&gt;""),"c","")))</f>
        <v>a</v>
      </c>
      <c r="BT9" s="11" t="str" cm="1">
        <f t="array" ref="BT9">IF(AND($W$25=1,(BT25:BT26)&lt;&gt;""),"a",IF(AND($W$25=2,BT23&lt;&gt;""),"b",IF(AND($W$25=3,BT11&lt;&gt;""),"c","")))</f>
        <v>a</v>
      </c>
      <c r="BU9" s="11" t="str" cm="1">
        <f t="array" ref="BU9">IF(AND($W$25=1,(BU25:BU26)&lt;&gt;""),"a",IF(AND($W$25=2,BU23&lt;&gt;""),"b",IF(AND($W$25=3,BU11&lt;&gt;""),"c","")))</f>
        <v>a</v>
      </c>
      <c r="BV9" s="11" t="str" cm="1">
        <f t="array" ref="BV9">IF(AND($W$25=1,(BV25:BV26)&lt;&gt;""),"a",IF(AND($W$25=2,BV23&lt;&gt;""),"b",IF(AND($W$25=3,BV11&lt;&gt;""),"c","")))</f>
        <v>a</v>
      </c>
      <c r="BW9" s="11" t="str" cm="1">
        <f t="array" ref="BW9">IF(AND($W$25=1,(BW25:BW26)&lt;&gt;""),"a",IF(AND($W$25=2,BW23&lt;&gt;""),"b",IF(AND($W$25=3,BW11&lt;&gt;""),"c","")))</f>
        <v>a</v>
      </c>
      <c r="BX9" s="11" t="str" cm="1">
        <f t="array" ref="BX9">IF(AND($W$25=1,(BX25:BX26)&lt;&gt;""),"a",IF(AND($W$25=2,BX23&lt;&gt;""),"b",IF(AND($W$25=3,BX11&lt;&gt;""),"c","")))</f>
        <v>a</v>
      </c>
      <c r="BY9" s="11" t="str" cm="1">
        <f t="array" ref="BY9">IF(AND($W$25=1,(BY25:BY26)&lt;&gt;""),"a",IF(AND($W$25=2,BY23&lt;&gt;""),"b",IF(AND($W$25=3,BY11&lt;&gt;""),"c","")))</f>
        <v>a</v>
      </c>
      <c r="BZ9" s="11" t="str" cm="1">
        <f t="array" ref="BZ9">IF(AND($W$25=1,(BZ25:BZ26)&lt;&gt;""),"a",IF(AND($W$25=2,BZ23&lt;&gt;""),"b",IF(AND($W$25=3,BZ11&lt;&gt;""),"c","")))</f>
        <v>a</v>
      </c>
      <c r="CA9" s="11" t="str" cm="1">
        <f t="array" ref="CA9">IF(AND($W$25=1,(CA25:CA26)&lt;&gt;""),"a",IF(AND($W$25=2,CA23&lt;&gt;""),"b",IF(AND($W$25=3,CA11&lt;&gt;""),"c","")))</f>
        <v>a</v>
      </c>
      <c r="CB9" s="11" t="str" cm="1">
        <f t="array" ref="CB9">IF(AND($W$25=1,(CB25:CB26)&lt;&gt;""),"a",IF(AND($W$25=2,CB23&lt;&gt;""),"b",IF(AND($W$25=3,CB11&lt;&gt;""),"c","")))</f>
        <v>a</v>
      </c>
      <c r="CC9" s="11" t="str" cm="1">
        <f t="array" ref="CC9">IF(AND($W$25=1,(CC25:CC26)&lt;&gt;""),"a",IF(AND($W$25=2,CC23&lt;&gt;""),"b",IF(AND($W$25=3,CC11&lt;&gt;""),"c","")))</f>
        <v>a</v>
      </c>
      <c r="CD9" s="11" t="str" cm="1">
        <f t="array" ref="CD9">IF(AND($W$25=1,(CD25:CD26)&lt;&gt;""),"a",IF(AND($W$25=2,CD23&lt;&gt;""),"b",IF(AND($W$25=3,CD11&lt;&gt;""),"c","")))</f>
        <v>a</v>
      </c>
      <c r="CE9" s="11" t="str" cm="1">
        <f t="array" ref="CE9">IF(AND($W$25=1,(CE25:CE26)&lt;&gt;""),"a",IF(AND($W$25=2,CE23&lt;&gt;""),"b",IF(AND($W$25=3,CE11&lt;&gt;""),"c","")))</f>
        <v>a</v>
      </c>
      <c r="CF9" s="11" t="str" cm="1">
        <f t="array" ref="CF9">IF(AND($W$25=1,(CF25:CF26)&lt;&gt;""),"a",IF(AND($W$25=2,CF23&lt;&gt;""),"b",IF(AND($W$25=3,CF11&lt;&gt;""),"c","")))</f>
        <v>a</v>
      </c>
      <c r="CG9" s="11" t="str" cm="1">
        <f t="array" ref="CG9">IF(AND($W$25=1,(CG25:CG26)&lt;&gt;""),"a",IF(AND($W$25=2,CG23&lt;&gt;""),"b",IF(AND($W$25=3,CG11&lt;&gt;""),"c","")))</f>
        <v>a</v>
      </c>
      <c r="CH9" s="11" t="str" cm="1">
        <f t="array" ref="CH9">IF(AND($W$25=1,(CH25:CH26)&lt;&gt;""),"a",IF(AND($W$25=2,CH23&lt;&gt;""),"b",IF(AND($W$25=3,CH11&lt;&gt;""),"c","")))</f>
        <v>a</v>
      </c>
      <c r="CI9" s="11" t="str" cm="1">
        <f t="array" ref="CI9">IF(AND($W$25=1,(CI25:CI26)&lt;&gt;""),"a",IF(AND($W$25=2,CI23&lt;&gt;""),"b",IF(AND($W$25=3,CI11&lt;&gt;""),"c","")))</f>
        <v>a</v>
      </c>
      <c r="CJ9" s="11" t="str" cm="1">
        <f t="array" ref="CJ9">IF(AND($W$25=1,(CJ25:CJ26)&lt;&gt;""),"a",IF(AND($W$25=2,CJ23&lt;&gt;""),"b",IF(AND($W$25=3,CJ11&lt;&gt;""),"c","")))</f>
        <v>a</v>
      </c>
      <c r="CK9" s="11" t="str" cm="1">
        <f t="array" ref="CK9">IF(AND($W$25=1,(CK25:CK26)&lt;&gt;""),"a",IF(AND($W$25=2,CK23&lt;&gt;""),"b",IF(AND($W$25=3,CK11&lt;&gt;""),"c","")))</f>
        <v>a</v>
      </c>
      <c r="CL9" s="11" t="str" cm="1">
        <f t="array" ref="CL9">IF(AND($W$25=1,(CL25:CL26)&lt;&gt;""),"a",IF(AND($W$25=2,CL23&lt;&gt;""),"b",IF(AND($W$25=3,CL11&lt;&gt;""),"c","")))</f>
        <v>a</v>
      </c>
      <c r="CM9" s="11" t="str" cm="1">
        <f t="array" ref="CM9">IF(AND($W$25=1,(CM25:CM26)&lt;&gt;""),"a",IF(AND($W$25=2,CM23&lt;&gt;""),"b",IF(AND($W$25=3,CM11&lt;&gt;""),"c","")))</f>
        <v>a</v>
      </c>
      <c r="CN9" s="11" t="str" cm="1">
        <f t="array" ref="CN9">IF(AND($W$25=1,(CN25:CN26)&lt;&gt;""),"a",IF(AND($W$25=2,CN23&lt;&gt;""),"b",IF(AND($W$25=3,CN11&lt;&gt;""),"c","")))</f>
        <v>a</v>
      </c>
      <c r="CO9" s="11" t="str" cm="1">
        <f t="array" ref="CO9">IF(AND($W$25=1,(CO25:CO26)&lt;&gt;""),"a",IF(AND($W$25=2,CO23&lt;&gt;""),"b",IF(AND($W$25=3,CO11&lt;&gt;""),"c","")))</f>
        <v>a</v>
      </c>
      <c r="CP9" s="11" t="str" cm="1">
        <f t="array" ref="CP9">IF(AND($W$25=1,(CP25:CP26)&lt;&gt;""),"a",IF(AND($W$25=2,CP23&lt;&gt;""),"b",IF(AND($W$25=3,CP11&lt;&gt;""),"c","")))</f>
        <v>a</v>
      </c>
      <c r="CQ9" s="11" t="str" cm="1">
        <f t="array" ref="CQ9">IF(AND($W$25=1,(CQ25:CQ26)&lt;&gt;""),"a",IF(AND($W$25=2,CQ23&lt;&gt;""),"b",IF(AND($W$25=3,CQ11&lt;&gt;""),"c","")))</f>
        <v>a</v>
      </c>
      <c r="CR9" s="11" t="str" cm="1">
        <f t="array" ref="CR9">IF(AND($W$25=1,(CR25:CR26)&lt;&gt;""),"a",IF(AND($W$25=2,CR23&lt;&gt;""),"b",IF(AND($W$25=3,CR11&lt;&gt;""),"c","")))</f>
        <v>a</v>
      </c>
      <c r="CS9" s="11" t="str" cm="1">
        <f t="array" ref="CS9">IF(AND($W$25=1,(CS25:CS26)&lt;&gt;""),"a",IF(AND($W$25=2,CS23&lt;&gt;""),"b",IF(AND($W$25=3,CS11&lt;&gt;""),"c","")))</f>
        <v>a</v>
      </c>
      <c r="CT9" s="11" t="str" cm="1">
        <f t="array" ref="CT9">IF(AND($W$25=1,(CT25:CT26)&lt;&gt;""),"a",IF(AND($W$25=2,CT23&lt;&gt;""),"b",IF(AND($W$25=3,CT11&lt;&gt;""),"c","")))</f>
        <v>a</v>
      </c>
      <c r="CU9" s="11" t="str" cm="1">
        <f t="array" ref="CU9">IF(AND($W$25=1,(CU25:CU26)&lt;&gt;""),"a",IF(AND($W$25=2,CU23&lt;&gt;""),"b",IF(AND($W$25=3,CU11&lt;&gt;""),"c","")))</f>
        <v>a</v>
      </c>
      <c r="CV9" s="11" t="str" cm="1">
        <f t="array" ref="CV9">IF(AND($W$25=1,(CV25:CV26)&lt;&gt;""),"a",IF(AND($W$25=2,CV23&lt;&gt;""),"b",IF(AND($W$25=3,CV11&lt;&gt;""),"c","")))</f>
        <v>a</v>
      </c>
      <c r="CW9" s="11" t="str" cm="1">
        <f t="array" ref="CW9">IF(AND($W$25=1,(CW25:CW26)&lt;&gt;""),"a",IF(AND($W$25=2,CW23&lt;&gt;""),"b",IF(AND($W$25=3,CW11&lt;&gt;""),"c","")))</f>
        <v>a</v>
      </c>
      <c r="CX9" s="11" t="str" cm="1">
        <f t="array" ref="CX9">IF(AND($W$25=1,(CX25:CX26)&lt;&gt;""),"a",IF(AND($W$25=2,CX23&lt;&gt;""),"b",IF(AND($W$25=3,CX11&lt;&gt;""),"c","")))</f>
        <v>a</v>
      </c>
      <c r="CY9" s="11" t="str" cm="1">
        <f t="array" ref="CY9">IF(AND($W$25=1,(CY25:CY26)&lt;&gt;""),"a",IF(AND($W$25=2,CY23&lt;&gt;""),"b",IF(AND($W$25=3,CY11&lt;&gt;""),"c","")))</f>
        <v>a</v>
      </c>
      <c r="CZ9" s="11" t="str" cm="1">
        <f t="array" ref="CZ9">IF(AND($W$25=1,(CZ25:CZ26)&lt;&gt;""),"a",IF(AND($W$25=2,CZ23&lt;&gt;""),"b",IF(AND($W$25=3,CZ11&lt;&gt;""),"c","")))</f>
        <v>a</v>
      </c>
      <c r="DA9" s="11" t="str" cm="1">
        <f t="array" ref="DA9">IF(AND($W$25=1,(DA25:DA26)&lt;&gt;""),"a",IF(AND($W$25=2,DA23&lt;&gt;""),"b",IF(AND($W$25=3,DA11&lt;&gt;""),"c","")))</f>
        <v>a</v>
      </c>
      <c r="DB9" s="11" t="str" cm="1">
        <f t="array" ref="DB9">IF(AND($W$25=1,(DB25:DB26)&lt;&gt;""),"a",IF(AND($W$25=2,DB23&lt;&gt;""),"b",IF(AND($W$25=3,DB11&lt;&gt;""),"c","")))</f>
        <v>a</v>
      </c>
      <c r="DC9" s="11" t="str" cm="1">
        <f t="array" ref="DC9">IF(AND($W$25=1,(DC25:DC26)&lt;&gt;""),"a",IF(AND($W$25=2,DC23&lt;&gt;""),"b",IF(AND($W$25=3,DC11&lt;&gt;""),"c","")))</f>
        <v>a</v>
      </c>
      <c r="DD9" s="11" t="str" cm="1">
        <f t="array" ref="DD9">IF(AND($W$25=1,(DD25:DD26)&lt;&gt;""),"a",IF(AND($W$25=2,DD23&lt;&gt;""),"b",IF(AND($W$25=3,DD11&lt;&gt;""),"c","")))</f>
        <v>a</v>
      </c>
      <c r="DE9" s="11" t="str" cm="1">
        <f t="array" ref="DE9">IF(AND($W$25=1,(DE25:DE26)&lt;&gt;""),"a",IF(AND($W$25=2,DE23&lt;&gt;""),"b",IF(AND($W$25=3,DE11&lt;&gt;""),"c","")))</f>
        <v>a</v>
      </c>
      <c r="DF9" s="11" t="str" cm="1">
        <f t="array" ref="DF9">IF(AND($W$25=1,(DF25:DF26)&lt;&gt;""),"a",IF(AND($W$25=2,DF23&lt;&gt;""),"b",IF(AND($W$25=3,DF11&lt;&gt;""),"c","")))</f>
        <v>a</v>
      </c>
      <c r="DG9" s="11" t="str" cm="1">
        <f t="array" ref="DG9">IF(AND($W$25=1,(DG25:DG26)&lt;&gt;""),"a",IF(AND($W$25=2,DG23&lt;&gt;""),"b",IF(AND($W$25=3,DG11&lt;&gt;""),"c","")))</f>
        <v>a</v>
      </c>
      <c r="DH9" s="11" t="str" cm="1">
        <f t="array" ref="DH9">IF(AND($W$25=1,(DH25:DH26)&lt;&gt;""),"a",IF(AND($W$25=2,DH23&lt;&gt;""),"b",IF(AND($W$25=3,DH11&lt;&gt;""),"c","")))</f>
        <v>a</v>
      </c>
      <c r="DI9" s="11" t="str" cm="1">
        <f t="array" ref="DI9">IF(AND($W$25=1,(DI25:DI26)&lt;&gt;""),"a",IF(AND($W$25=2,DI23&lt;&gt;""),"b",IF(AND($W$25=3,DI11&lt;&gt;""),"c","")))</f>
        <v>a</v>
      </c>
      <c r="DJ9" s="11" t="str" cm="1">
        <f t="array" ref="DJ9">IF(AND($W$25=1,(DJ25:DJ26)&lt;&gt;""),"a",IF(AND($W$25=2,DJ23&lt;&gt;""),"b",IF(AND($W$25=3,DJ11&lt;&gt;""),"c","")))</f>
        <v>a</v>
      </c>
      <c r="DK9" s="11" t="str" cm="1">
        <f t="array" ref="DK9">IF(AND($W$25=1,(DK25:DK26)&lt;&gt;""),"a",IF(AND($W$25=2,DK23&lt;&gt;""),"b",IF(AND($W$25=3,DK11&lt;&gt;""),"c","")))</f>
        <v>a</v>
      </c>
      <c r="DL9" s="11" t="str" cm="1">
        <f t="array" ref="DL9">IF(AND($W$25=1,(DL25:DL26)&lt;&gt;""),"a",IF(AND($W$25=2,DL23&lt;&gt;""),"b",IF(AND($W$25=3,DL11&lt;&gt;""),"c","")))</f>
        <v>a</v>
      </c>
      <c r="DM9" s="11" t="str" cm="1">
        <f t="array" ref="DM9">IF(AND($W$25=1,(DM25:DM26)&lt;&gt;""),"a",IF(AND($W$25=2,DM23&lt;&gt;""),"b",IF(AND($W$25=3,DM11&lt;&gt;""),"c","")))</f>
        <v>a</v>
      </c>
      <c r="DN9" s="11" t="str" cm="1">
        <f t="array" ref="DN9">IF(AND($W$25=1,(DN25:DN26)&lt;&gt;""),"a",IF(AND($W$25=2,DN23&lt;&gt;""),"b",IF(AND($W$25=3,DN11&lt;&gt;""),"c","")))</f>
        <v>a</v>
      </c>
      <c r="DO9" s="11" t="str" cm="1">
        <f t="array" ref="DO9">IF(AND($W$25=1,(DO25:DO26)&lt;&gt;""),"a",IF(AND($W$25=2,DO23&lt;&gt;""),"b",IF(AND($W$25=3,DO11&lt;&gt;""),"c","")))</f>
        <v>a</v>
      </c>
      <c r="DP9" s="11" t="str" cm="1">
        <f t="array" ref="DP9">IF(AND($W$25=1,(DP25:DP26)&lt;&gt;""),"a",IF(AND($W$25=2,DP23&lt;&gt;""),"b",IF(AND($W$25=3,DP11&lt;&gt;""),"c","")))</f>
        <v>a</v>
      </c>
      <c r="DQ9" s="11" t="str" cm="1">
        <f t="array" ref="DQ9">IF(AND($W$25=1,(DQ25:DQ26)&lt;&gt;""),"a",IF(AND($W$25=2,DQ23&lt;&gt;""),"b",IF(AND($W$25=3,DQ11&lt;&gt;""),"c","")))</f>
        <v>a</v>
      </c>
      <c r="DR9" s="11" t="str" cm="1">
        <f t="array" ref="DR9">IF(AND($W$25=1,(DR25:DR26)&lt;&gt;""),"a",IF(AND($W$25=2,DR23&lt;&gt;""),"b",IF(AND($W$25=3,DR11&lt;&gt;""),"c","")))</f>
        <v>a</v>
      </c>
      <c r="DS9" s="11" t="str" cm="1">
        <f t="array" ref="DS9">IF(AND($W$25=1,(DS25:DS26)&lt;&gt;""),"a",IF(AND($W$25=2,DS23&lt;&gt;""),"b",IF(AND($W$25=3,DS11&lt;&gt;""),"c","")))</f>
        <v>a</v>
      </c>
      <c r="DT9" s="11" t="str" cm="1">
        <f t="array" ref="DT9">IF(AND($W$25=1,(DT25:DT26)&lt;&gt;""),"a",IF(AND($W$25=2,DT23&lt;&gt;""),"b",IF(AND($W$25=3,DT11&lt;&gt;""),"c","")))</f>
        <v>a</v>
      </c>
      <c r="DU9" s="11" t="str" cm="1">
        <f t="array" ref="DU9">IF(AND($W$25=1,(DU25:DU26)&lt;&gt;""),"a",IF(AND($W$25=2,DU23&lt;&gt;""),"b",IF(AND($W$25=3,DU11&lt;&gt;""),"c","")))</f>
        <v>a</v>
      </c>
      <c r="DV9" s="11" t="str" cm="1">
        <f t="array" ref="DV9">IF(AND($W$25=1,(DV25:DV26)&lt;&gt;""),"a",IF(AND($W$25=2,DV23&lt;&gt;""),"b",IF(AND($W$25=3,DV11&lt;&gt;""),"c","")))</f>
        <v>a</v>
      </c>
      <c r="DW9" s="11" t="str" cm="1">
        <f t="array" ref="DW9">IF(AND($W$25=1,(DW25:DW26)&lt;&gt;""),"a",IF(AND($W$25=2,DW23&lt;&gt;""),"b",IF(AND($W$25=3,DW11&lt;&gt;""),"c","")))</f>
        <v>a</v>
      </c>
      <c r="DX9" s="11" t="str" cm="1">
        <f t="array" ref="DX9">IF(AND($W$25=1,(DX25:DX26)&lt;&gt;""),"a",IF(AND($W$25=2,DX23&lt;&gt;""),"b",IF(AND($W$25=3,DX11&lt;&gt;""),"c","")))</f>
        <v>a</v>
      </c>
      <c r="DY9" s="11" t="str" cm="1">
        <f t="array" ref="DY9">IF(AND($W$25=1,(DY25:DY26)&lt;&gt;""),"a",IF(AND($W$25=2,DY23&lt;&gt;""),"b",IF(AND($W$25=3,DY11&lt;&gt;""),"c","")))</f>
        <v>a</v>
      </c>
      <c r="DZ9" s="11" t="str" cm="1">
        <f t="array" ref="DZ9">IF(AND($W$25=1,(DZ25:DZ26)&lt;&gt;""),"a",IF(AND($W$25=2,DZ23&lt;&gt;""),"b",IF(AND($W$25=3,DZ11&lt;&gt;""),"c","")))</f>
        <v>a</v>
      </c>
      <c r="EA9" s="11" t="str" cm="1">
        <f t="array" ref="EA9">IF(AND($W$25=1,(EA25:EA26)&lt;&gt;""),"a",IF(AND($W$25=2,EA23&lt;&gt;""),"b",IF(AND($W$25=3,EA11&lt;&gt;""),"c","")))</f>
        <v>a</v>
      </c>
      <c r="EB9" s="11" t="str" cm="1">
        <f t="array" ref="EB9">IF(AND($W$25=1,(EB25:EB26)&lt;&gt;""),"a",IF(AND($W$25=2,EB23&lt;&gt;""),"b",IF(AND($W$25=3,EB11&lt;&gt;""),"c","")))</f>
        <v>a</v>
      </c>
      <c r="EC9" s="11" t="str" cm="1">
        <f t="array" ref="EC9">IF(AND($W$25=1,(EC25:EC26)&lt;&gt;""),"a",IF(AND($W$25=2,EC23&lt;&gt;""),"b",IF(AND($W$25=3,EC11&lt;&gt;""),"c","")))</f>
        <v>a</v>
      </c>
      <c r="ED9" s="11" t="str" cm="1">
        <f t="array" ref="ED9">IF(AND($W$25=1,(ED25:ED26)&lt;&gt;""),"a",IF(AND($W$25=2,ED23&lt;&gt;""),"b",IF(AND($W$25=3,ED11&lt;&gt;""),"c","")))</f>
        <v>a</v>
      </c>
      <c r="EE9" s="11" t="str" cm="1">
        <f t="array" ref="EE9">IF(AND($W$25=1,(EE25:EE26)&lt;&gt;""),"a",IF(AND($W$25=2,EE23&lt;&gt;""),"b",IF(AND($W$25=3,EE11&lt;&gt;""),"c","")))</f>
        <v>a</v>
      </c>
      <c r="EF9" s="11" t="str" cm="1">
        <f t="array" ref="EF9">IF(AND($W$25=1,(EF25:EF26)&lt;&gt;""),"a",IF(AND($W$25=2,EF23&lt;&gt;""),"b",IF(AND($W$25=3,EF11&lt;&gt;""),"c","")))</f>
        <v>a</v>
      </c>
      <c r="EG9" s="11" t="str" cm="1">
        <f t="array" ref="EG9">IF(AND($W$25=1,(EG25:EG26)&lt;&gt;""),"a",IF(AND($W$25=2,EG23&lt;&gt;""),"b",IF(AND($W$25=3,EG11&lt;&gt;""),"c","")))</f>
        <v>a</v>
      </c>
      <c r="EH9" s="11" t="str" cm="1">
        <f t="array" ref="EH9">IF(AND($W$25=1,(EH25:EH26)&lt;&gt;""),"a",IF(AND($W$25=2,EH23&lt;&gt;""),"b",IF(AND($W$25=3,EH11&lt;&gt;""),"c","")))</f>
        <v>a</v>
      </c>
      <c r="EI9" s="11" t="str" cm="1">
        <f t="array" ref="EI9">IF(AND($W$25=1,(EI25:EI26)&lt;&gt;""),"a",IF(AND($W$25=2,EI23&lt;&gt;""),"b",IF(AND($W$25=3,EI11&lt;&gt;""),"c","")))</f>
        <v>a</v>
      </c>
      <c r="EJ9" s="11" t="str" cm="1">
        <f t="array" ref="EJ9">IF(AND($W$25=1,(EJ25:EJ26)&lt;&gt;""),"a",IF(AND($W$25=2,EJ23&lt;&gt;""),"b",IF(AND($W$25=3,EJ11&lt;&gt;""),"c","")))</f>
        <v>a</v>
      </c>
      <c r="EK9" s="11" t="str" cm="1">
        <f t="array" ref="EK9">IF(AND($W$25=1,(EK25:EK26)&lt;&gt;""),"a",IF(AND($W$25=2,EK23&lt;&gt;""),"b",IF(AND($W$25=3,EK11&lt;&gt;""),"c","")))</f>
        <v>a</v>
      </c>
      <c r="EL9" s="11" t="str" cm="1">
        <f t="array" ref="EL9">IF(AND($W$25=1,(EL25:EL26)&lt;&gt;""),"a",IF(AND($W$25=2,EL23&lt;&gt;""),"b",IF(AND($W$25=3,EL11&lt;&gt;""),"c","")))</f>
        <v>a</v>
      </c>
      <c r="EM9" s="11" t="str" cm="1">
        <f t="array" ref="EM9">IF(AND($W$25=1,(EM25:EM26)&lt;&gt;""),"a",IF(AND($W$25=2,EM23&lt;&gt;""),"b",IF(AND($W$25=3,EM11&lt;&gt;""),"c","")))</f>
        <v>a</v>
      </c>
      <c r="EN9" s="11" t="str" cm="1">
        <f t="array" ref="EN9">IF(AND($W$25=1,(EN25:EN26)&lt;&gt;""),"a",IF(AND($W$25=2,EN23&lt;&gt;""),"b",IF(AND($W$25=3,EN11&lt;&gt;""),"c","")))</f>
        <v>a</v>
      </c>
      <c r="EO9" s="11" t="str" cm="1">
        <f t="array" ref="EO9">IF(AND($W$25=1,(EO25:EO26)&lt;&gt;""),"a",IF(AND($W$25=2,EO23&lt;&gt;""),"b",IF(AND($W$25=3,EO11&lt;&gt;""),"c","")))</f>
        <v>a</v>
      </c>
      <c r="EP9" s="11" t="str" cm="1">
        <f t="array" ref="EP9">IF(AND($W$25=1,(EP25:EP26)&lt;&gt;""),"a",IF(AND($W$25=2,EP23&lt;&gt;""),"b",IF(AND($W$25=3,EP11&lt;&gt;""),"c","")))</f>
        <v>a</v>
      </c>
      <c r="EQ9" s="11" t="str" cm="1">
        <f t="array" ref="EQ9">IF(AND($W$25=1,(EQ25:EQ26)&lt;&gt;""),"a",IF(AND($W$25=2,EQ23&lt;&gt;""),"b",IF(AND($W$25=3,EQ11&lt;&gt;""),"c","")))</f>
        <v>a</v>
      </c>
      <c r="ER9" s="11" t="str" cm="1">
        <f t="array" ref="ER9">IF(AND($W$25=1,(ER25:ER26)&lt;&gt;""),"a",IF(AND($W$25=2,ER23&lt;&gt;""),"b",IF(AND($W$25=3,ER11&lt;&gt;""),"c","")))</f>
        <v>a</v>
      </c>
      <c r="ES9" s="11" t="str" cm="1">
        <f t="array" ref="ES9">IF(AND($W$25=1,(ES25:ES26)&lt;&gt;""),"a",IF(AND($W$25=2,ES23&lt;&gt;""),"b",IF(AND($W$25=3,ES11&lt;&gt;""),"c","")))</f>
        <v>a</v>
      </c>
      <c r="ET9" s="11" t="str" cm="1">
        <f t="array" ref="ET9">IF(AND($W$25=1,(ET25:ET26)&lt;&gt;""),"a",IF(AND($W$25=2,ET23&lt;&gt;""),"b",IF(AND($W$25=3,ET11&lt;&gt;""),"c","")))</f>
        <v>a</v>
      </c>
      <c r="EU9" s="11" t="str" cm="1">
        <f t="array" ref="EU9">IF(AND($W$25=1,(EU25:EU26)&lt;&gt;""),"a",IF(AND($W$25=2,EU23&lt;&gt;""),"b",IF(AND($W$25=3,EU11&lt;&gt;""),"c","")))</f>
        <v>a</v>
      </c>
      <c r="EV9" s="11" t="str" cm="1">
        <f t="array" ref="EV9">IF(AND($W$25=1,(EV25:EV26)&lt;&gt;""),"a",IF(AND($W$25=2,EV23&lt;&gt;""),"b",IF(AND($W$25=3,EV11&lt;&gt;""),"c","")))</f>
        <v>a</v>
      </c>
      <c r="EW9" s="11" t="str" cm="1">
        <f t="array" ref="EW9">IF(AND($W$25=1,(EW25:EW26)&lt;&gt;""),"a",IF(AND($W$25=2,EW23&lt;&gt;""),"b",IF(AND($W$25=3,EW11&lt;&gt;""),"c","")))</f>
        <v>a</v>
      </c>
      <c r="EX9" s="11" t="str" cm="1">
        <f t="array" ref="EX9">IF(AND($W$25=1,(EX25:EX26)&lt;&gt;""),"a",IF(AND($W$25=2,EX23&lt;&gt;""),"b",IF(AND($W$25=3,EX11&lt;&gt;""),"c","")))</f>
        <v>a</v>
      </c>
      <c r="EY9" s="11" t="str" cm="1">
        <f t="array" ref="EY9">IF(AND($W$25=1,(EY25:EY26)&lt;&gt;""),"a",IF(AND($W$25=2,EY23&lt;&gt;""),"b",IF(AND($W$25=3,EY11&lt;&gt;""),"c","")))</f>
        <v>a</v>
      </c>
      <c r="EZ9" s="11" t="str" cm="1">
        <f t="array" ref="EZ9">IF(AND($W$25=1,(EZ25:EZ26)&lt;&gt;""),"a",IF(AND($W$25=2,EZ23&lt;&gt;""),"b",IF(AND($W$25=3,EZ11&lt;&gt;""),"c","")))</f>
        <v>a</v>
      </c>
      <c r="FA9" s="11" t="str" cm="1">
        <f t="array" ref="FA9">IF(AND($W$25=1,(FA25:FA26)&lt;&gt;""),"a",IF(AND($W$25=2,FA23&lt;&gt;""),"b",IF(AND($W$25=3,FA11&lt;&gt;""),"c","")))</f>
        <v>a</v>
      </c>
      <c r="FB9" s="11" t="str" cm="1">
        <f t="array" ref="FB9">IF(AND($W$25=1,(FB25:FB26)&lt;&gt;""),"a",IF(AND($W$25=2,FB23&lt;&gt;""),"b",IF(AND($W$25=3,FB11&lt;&gt;""),"c","")))</f>
        <v>a</v>
      </c>
      <c r="FC9" s="11" t="str" cm="1">
        <f t="array" ref="FC9">IF(AND($W$25=1,(FC25:FC26)&lt;&gt;""),"a",IF(AND($W$25=2,FC23&lt;&gt;""),"b",IF(AND($W$25=3,FC11&lt;&gt;""),"c","")))</f>
        <v>a</v>
      </c>
      <c r="FD9" s="11" t="str" cm="1">
        <f t="array" ref="FD9">IF(AND($W$25=1,(FD25:FD26)&lt;&gt;""),"a",IF(AND($W$25=2,FD23&lt;&gt;""),"b",IF(AND($W$25=3,FD11&lt;&gt;""),"c","")))</f>
        <v>a</v>
      </c>
      <c r="FE9" s="11" t="str" cm="1">
        <f t="array" ref="FE9">IF(AND($W$25=1,(FE25:FE26)&lt;&gt;""),"a",IF(AND($W$25=2,FE23&lt;&gt;""),"b",IF(AND($W$25=3,FE11&lt;&gt;""),"c","")))</f>
        <v>a</v>
      </c>
      <c r="FF9" s="11" t="str" cm="1">
        <f t="array" ref="FF9">IF(AND($W$25=1,(FF25:FF26)&lt;&gt;""),"a",IF(AND($W$25=2,FF23&lt;&gt;""),"b",IF(AND($W$25=3,FF11&lt;&gt;""),"c","")))</f>
        <v>a</v>
      </c>
      <c r="FG9" s="11" t="str" cm="1">
        <f t="array" ref="FG9">IF(AND($W$25=1,(FG25:FG26)&lt;&gt;""),"a",IF(AND($W$25=2,FG23&lt;&gt;""),"b",IF(AND($W$25=3,FG11&lt;&gt;""),"c","")))</f>
        <v>a</v>
      </c>
      <c r="FH9" s="11" t="str" cm="1">
        <f t="array" ref="FH9">IF(AND($W$25=1,(FH25:FH26)&lt;&gt;""),"a",IF(AND($W$25=2,FH23&lt;&gt;""),"b",IF(AND($W$25=3,FH11&lt;&gt;""),"c","")))</f>
        <v>a</v>
      </c>
      <c r="FI9" s="11" t="str" cm="1">
        <f t="array" ref="FI9">IF(AND($W$25=1,(FI25:FI26)&lt;&gt;""),"a",IF(AND($W$25=2,FI23&lt;&gt;""),"b",IF(AND($W$25=3,FI11&lt;&gt;""),"c","")))</f>
        <v>a</v>
      </c>
      <c r="FJ9" s="11" t="str" cm="1">
        <f t="array" ref="FJ9">IF(AND($W$25=1,(FJ25:FJ26)&lt;&gt;""),"a",IF(AND($W$25=2,FJ23&lt;&gt;""),"b",IF(AND($W$25=3,FJ11&lt;&gt;""),"c","")))</f>
        <v>a</v>
      </c>
      <c r="FK9" s="11" t="str" cm="1">
        <f t="array" ref="FK9">IF(AND($W$25=1,(FK25:FK26)&lt;&gt;""),"a",IF(AND($W$25=2,FK23&lt;&gt;""),"b",IF(AND($W$25=3,FK11&lt;&gt;""),"c","")))</f>
        <v>a</v>
      </c>
      <c r="FL9" s="11" t="str" cm="1">
        <f t="array" ref="FL9">IF(AND($W$25=1,(FL25:FL26)&lt;&gt;""),"a",IF(AND($W$25=2,FL23&lt;&gt;""),"b",IF(AND($W$25=3,FL11&lt;&gt;""),"c","")))</f>
        <v>a</v>
      </c>
      <c r="FM9" s="11" t="str" cm="1">
        <f t="array" ref="FM9">IF(AND($W$25=1,(FM25:FM26)&lt;&gt;""),"a",IF(AND($W$25=2,FM23&lt;&gt;""),"b",IF(AND($W$25=3,FM11&lt;&gt;""),"c","")))</f>
        <v>a</v>
      </c>
      <c r="FN9" s="11" t="str" cm="1">
        <f t="array" ref="FN9">IF(AND($W$25=1,(FN25:FN26)&lt;&gt;""),"a",IF(AND($W$25=2,FN23&lt;&gt;""),"b",IF(AND($W$25=3,FN11&lt;&gt;""),"c","")))</f>
        <v>a</v>
      </c>
      <c r="FO9" s="11" t="str" cm="1">
        <f t="array" ref="FO9">IF(AND($W$25=1,(FO25:FO26)&lt;&gt;""),"a",IF(AND($W$25=2,FO23&lt;&gt;""),"b",IF(AND($W$25=3,FO11&lt;&gt;""),"c","")))</f>
        <v>a</v>
      </c>
      <c r="FP9" s="11" t="str" cm="1">
        <f t="array" ref="FP9">IF(AND($W$25=1,(FP25:FP26)&lt;&gt;""),"a",IF(AND($W$25=2,FP23&lt;&gt;""),"b",IF(AND($W$25=3,FP11&lt;&gt;""),"c","")))</f>
        <v>a</v>
      </c>
      <c r="FQ9" s="11" t="str" cm="1">
        <f t="array" ref="FQ9">IF(AND($W$25=1,(FQ25:FQ26)&lt;&gt;""),"a",IF(AND($W$25=2,FQ23&lt;&gt;""),"b",IF(AND($W$25=3,FQ11&lt;&gt;""),"c","")))</f>
        <v>a</v>
      </c>
      <c r="FR9" s="11" t="str" cm="1">
        <f t="array" ref="FR9">IF(AND($W$25=1,(FR25:FR26)&lt;&gt;""),"a",IF(AND($W$25=2,FR23&lt;&gt;""),"b",IF(AND($W$25=3,FR11&lt;&gt;""),"c","")))</f>
        <v>a</v>
      </c>
      <c r="FS9" s="11" t="str" cm="1">
        <f t="array" ref="FS9">IF(AND($W$25=1,(FS25:FS26)&lt;&gt;""),"a",IF(AND($W$25=2,FS23&lt;&gt;""),"b",IF(AND($W$25=3,FS11&lt;&gt;""),"c","")))</f>
        <v>a</v>
      </c>
      <c r="FT9" s="11" t="str" cm="1">
        <f t="array" ref="FT9">IF(AND($W$25=1,(FT25:FT26)&lt;&gt;""),"a",IF(AND($W$25=2,FT23&lt;&gt;""),"b",IF(AND($W$25=3,FT11&lt;&gt;""),"c","")))</f>
        <v>a</v>
      </c>
      <c r="FU9" s="11" t="str" cm="1">
        <f t="array" ref="FU9">IF(AND($W$25=1,(FU25:FU26)&lt;&gt;""),"a",IF(AND($W$25=2,FU23&lt;&gt;""),"b",IF(AND($W$25=3,FU11&lt;&gt;""),"c","")))</f>
        <v>a</v>
      </c>
      <c r="FV9" s="11" t="str" cm="1">
        <f t="array" ref="FV9">IF(AND($W$25=1,(FV25:FV26)&lt;&gt;""),"a",IF(AND($W$25=2,FV23&lt;&gt;""),"b",IF(AND($W$25=3,FV11&lt;&gt;""),"c","")))</f>
        <v>a</v>
      </c>
      <c r="FW9" s="11" t="str" cm="1">
        <f t="array" ref="FW9">IF(AND($W$25=1,(FW25:FW26)&lt;&gt;""),"a",IF(AND($W$25=2,FW23&lt;&gt;""),"b",IF(AND($W$25=3,FW11&lt;&gt;""),"c","")))</f>
        <v>a</v>
      </c>
      <c r="FX9" s="11" t="str" cm="1">
        <f t="array" ref="FX9">IF(AND($W$25=1,(FX25:FX26)&lt;&gt;""),"a",IF(AND($W$25=2,FX23&lt;&gt;""),"b",IF(AND($W$25=3,FX11&lt;&gt;""),"c","")))</f>
        <v>a</v>
      </c>
      <c r="FY9" s="11" t="str" cm="1">
        <f t="array" ref="FY9">IF(AND($W$25=1,(FY25:FY26)&lt;&gt;""),"a",IF(AND($W$25=2,FY23&lt;&gt;""),"b",IF(AND($W$25=3,FY11&lt;&gt;""),"c","")))</f>
        <v>a</v>
      </c>
      <c r="FZ9" s="11" t="str" cm="1">
        <f t="array" ref="FZ9">IF(AND($W$25=1,(FZ25:FZ26)&lt;&gt;""),"a",IF(AND($W$25=2,FZ23&lt;&gt;""),"b",IF(AND($W$25=3,FZ11&lt;&gt;""),"c","")))</f>
        <v>a</v>
      </c>
      <c r="GA9" s="11" t="str" cm="1">
        <f t="array" ref="GA9">IF(AND($W$25=1,(GA25:GA26)&lt;&gt;""),"a",IF(AND($W$25=2,GA23&lt;&gt;""),"b",IF(AND($W$25=3,GA11&lt;&gt;""),"c","")))</f>
        <v>a</v>
      </c>
      <c r="GB9" s="11" t="str" cm="1">
        <f t="array" ref="GB9">IF(AND($W$25=1,(GB25:GB26)&lt;&gt;""),"a",IF(AND($W$25=2,GB23&lt;&gt;""),"b",IF(AND($W$25=3,GB11&lt;&gt;""),"c","")))</f>
        <v>a</v>
      </c>
      <c r="GC9" s="11" t="str" cm="1">
        <f t="array" ref="GC9">IF(AND($W$25=1,(GC25:GC26)&lt;&gt;""),"a",IF(AND($W$25=2,GC23&lt;&gt;""),"b",IF(AND($W$25=3,GC11&lt;&gt;""),"c","")))</f>
        <v>a</v>
      </c>
      <c r="GD9" s="11" t="str" cm="1">
        <f t="array" ref="GD9">IF(AND($W$25=1,(GD25:GD26)&lt;&gt;""),"a",IF(AND($W$25=2,GD23&lt;&gt;""),"b",IF(AND($W$25=3,GD11&lt;&gt;""),"c","")))</f>
        <v>a</v>
      </c>
      <c r="GE9" s="11" t="str" cm="1">
        <f t="array" ref="GE9">IF(AND($W$25=1,(GE25:GE26)&lt;&gt;""),"a",IF(AND($W$25=2,GE23&lt;&gt;""),"b",IF(AND($W$25=3,GE11&lt;&gt;""),"c","")))</f>
        <v>a</v>
      </c>
      <c r="GF9" s="11" t="str" cm="1">
        <f t="array" ref="GF9">IF(AND($W$25=1,(GF25:GF26)&lt;&gt;""),"a",IF(AND($W$25=2,GF23&lt;&gt;""),"b",IF(AND($W$25=3,GF11&lt;&gt;""),"c","")))</f>
        <v>a</v>
      </c>
      <c r="GG9" s="11" t="str" cm="1">
        <f t="array" ref="GG9">IF(AND($W$25=1,(GG25:GG26)&lt;&gt;""),"a",IF(AND($W$25=2,GG23&lt;&gt;""),"b",IF(AND($W$25=3,GG11&lt;&gt;""),"c","")))</f>
        <v>a</v>
      </c>
      <c r="GH9" s="11" t="str" cm="1">
        <f t="array" ref="GH9">IF(AND($W$25=1,(GH25:GH26)&lt;&gt;""),"a",IF(AND($W$25=2,GH23&lt;&gt;""),"b",IF(AND($W$25=3,GH11&lt;&gt;""),"c","")))</f>
        <v>a</v>
      </c>
      <c r="GI9" s="11" t="str" cm="1">
        <f t="array" ref="GI9">IF(AND($W$25=1,(GI25:GI26)&lt;&gt;""),"a",IF(AND($W$25=2,GI23&lt;&gt;""),"b",IF(AND($W$25=3,GI11&lt;&gt;""),"c","")))</f>
        <v>a</v>
      </c>
      <c r="GJ9" s="11" t="str" cm="1">
        <f t="array" ref="GJ9">IF(AND($W$25=1,(GJ25:GJ26)&lt;&gt;""),"a",IF(AND($W$25=2,GJ23&lt;&gt;""),"b",IF(AND($W$25=3,GJ11&lt;&gt;""),"c","")))</f>
        <v>a</v>
      </c>
      <c r="GK9" s="11" t="str" cm="1">
        <f t="array" ref="GK9">IF(AND($W$25=1,(GK25:GK26)&lt;&gt;""),"a",IF(AND($W$25=2,GK23&lt;&gt;""),"b",IF(AND($W$25=3,GK11&lt;&gt;""),"c","")))</f>
        <v>a</v>
      </c>
      <c r="GL9" s="11" t="str" cm="1">
        <f t="array" ref="GL9">IF(AND($W$25=1,(GL25:GL26)&lt;&gt;""),"a",IF(AND($W$25=2,GL23&lt;&gt;""),"b",IF(AND($W$25=3,GL11&lt;&gt;""),"c","")))</f>
        <v>a</v>
      </c>
      <c r="GM9" s="11" t="str" cm="1">
        <f t="array" ref="GM9">IF(AND($W$25=1,(GM25:GM26)&lt;&gt;""),"a",IF(AND($W$25=2,GM23&lt;&gt;""),"b",IF(AND($W$25=3,GM11&lt;&gt;""),"c","")))</f>
        <v>a</v>
      </c>
      <c r="GN9" s="11" t="str" cm="1">
        <f t="array" ref="GN9">IF(AND($W$25=1,(GN25:GN26)&lt;&gt;""),"a",IF(AND($W$25=2,GN23&lt;&gt;""),"b",IF(AND($W$25=3,GN11&lt;&gt;""),"c","")))</f>
        <v>a</v>
      </c>
      <c r="GO9" s="11" t="str" cm="1">
        <f t="array" ref="GO9">IF(AND($W$25=1,(GO25:GO26)&lt;&gt;""),"a",IF(AND($W$25=2,GO23&lt;&gt;""),"b",IF(AND($W$25=3,GO11&lt;&gt;""),"c","")))</f>
        <v>a</v>
      </c>
      <c r="GP9" s="11" t="str" cm="1">
        <f t="array" ref="GP9">IF(AND($W$25=1,(GP25:GP26)&lt;&gt;""),"a",IF(AND($W$25=2,GP23&lt;&gt;""),"b",IF(AND($W$25=3,GP11&lt;&gt;""),"c","")))</f>
        <v>a</v>
      </c>
      <c r="GQ9" s="11" t="str" cm="1">
        <f t="array" ref="GQ9">IF(AND($W$25=1,(GQ25:GQ26)&lt;&gt;""),"a",IF(AND($W$25=2,GQ23&lt;&gt;""),"b",IF(AND($W$25=3,GQ11&lt;&gt;""),"c","")))</f>
        <v>a</v>
      </c>
      <c r="GR9" s="11" t="str" cm="1">
        <f t="array" ref="GR9">IF(AND($W$25=1,(GR25:GR26)&lt;&gt;""),"a",IF(AND($W$25=2,GR23&lt;&gt;""),"b",IF(AND($W$25=3,GR11&lt;&gt;""),"c","")))</f>
        <v>a</v>
      </c>
      <c r="GS9" s="11" t="str" cm="1">
        <f t="array" ref="GS9">IF(AND($W$25=1,(GS25:GS26)&lt;&gt;""),"a",IF(AND($W$25=2,GS23&lt;&gt;""),"b",IF(AND($W$25=3,GS11&lt;&gt;""),"c","")))</f>
        <v>a</v>
      </c>
      <c r="GT9" s="11" t="str" cm="1">
        <f t="array" ref="GT9">IF(AND($W$25=1,(GT25:GT26)&lt;&gt;""),"a",IF(AND($W$25=2,GT23&lt;&gt;""),"b",IF(AND($W$25=3,GT11&lt;&gt;""),"c","")))</f>
        <v>a</v>
      </c>
      <c r="GU9" s="11" t="str" cm="1">
        <f t="array" ref="GU9">IF(AND($W$25=1,(GU25:GU26)&lt;&gt;""),"a",IF(AND($W$25=2,GU23&lt;&gt;""),"b",IF(AND($W$25=3,GU11&lt;&gt;""),"c","")))</f>
        <v>a</v>
      </c>
      <c r="GV9" s="11" t="str" cm="1">
        <f t="array" ref="GV9">IF(AND($W$25=1,(GV25:GV26)&lt;&gt;""),"a",IF(AND($W$25=2,GV23&lt;&gt;""),"b",IF(AND($W$25=3,GV11&lt;&gt;""),"c","")))</f>
        <v>a</v>
      </c>
      <c r="GW9" s="11" t="str" cm="1">
        <f t="array" ref="GW9">IF(AND($W$25=1,(GW25:GW26)&lt;&gt;""),"a",IF(AND($W$25=2,GW23&lt;&gt;""),"b",IF(AND($W$25=3,GW11&lt;&gt;""),"c","")))</f>
        <v>a</v>
      </c>
      <c r="GX9" s="11" t="str" cm="1">
        <f t="array" ref="GX9">IF(AND($W$25=1,(GX25:GX26)&lt;&gt;""),"a",IF(AND($W$25=2,GX23&lt;&gt;""),"b",IF(AND($W$25=3,GX11&lt;&gt;""),"c","")))</f>
        <v>a</v>
      </c>
      <c r="GY9" s="11" t="str" cm="1">
        <f t="array" ref="GY9">IF(AND($W$25=1,(GY25:GY26)&lt;&gt;""),"a",IF(AND($W$25=2,GY23&lt;&gt;""),"b",IF(AND($W$25=3,GY11&lt;&gt;""),"c","")))</f>
        <v>a</v>
      </c>
      <c r="GZ9" s="11" t="str" cm="1">
        <f t="array" ref="GZ9">IF(AND($W$25=1,(GZ25:GZ26)&lt;&gt;""),"a",IF(AND($W$25=2,GZ23&lt;&gt;""),"b",IF(AND($W$25=3,GZ11&lt;&gt;""),"c","")))</f>
        <v>a</v>
      </c>
      <c r="HA9" s="11" t="str" cm="1">
        <f t="array" ref="HA9">IF(AND($W$25=1,(HA25:HA26)&lt;&gt;""),"a",IF(AND($W$25=2,HA23&lt;&gt;""),"b",IF(AND($W$25=3,HA11&lt;&gt;""),"c","")))</f>
        <v>a</v>
      </c>
      <c r="HB9" s="11" t="str" cm="1">
        <f t="array" ref="HB9">IF(AND($W$25=1,(HB25:HB26)&lt;&gt;""),"a",IF(AND($W$25=2,HB23&lt;&gt;""),"b",IF(AND($W$25=3,HB11&lt;&gt;""),"c","")))</f>
        <v>a</v>
      </c>
      <c r="HC9" s="11" t="str" cm="1">
        <f t="array" ref="HC9">IF(AND($W$25=1,(HC25:HC26)&lt;&gt;""),"a",IF(AND($W$25=2,HC23&lt;&gt;""),"b",IF(AND($W$25=3,HC11&lt;&gt;""),"c","")))</f>
        <v>a</v>
      </c>
      <c r="HD9" s="11" t="str" cm="1">
        <f t="array" ref="HD9">IF(AND($W$25=1,(HD25:HD26)&lt;&gt;""),"a",IF(AND($W$25=2,HD23&lt;&gt;""),"b",IF(AND($W$25=3,HD11&lt;&gt;""),"c","")))</f>
        <v>a</v>
      </c>
      <c r="HE9" s="11" t="str" cm="1">
        <f t="array" ref="HE9">IF(AND($W$25=1,(HE25:HE26)&lt;&gt;""),"a",IF(AND($W$25=2,HE23&lt;&gt;""),"b",IF(AND($W$25=3,HE11&lt;&gt;""),"c","")))</f>
        <v>a</v>
      </c>
      <c r="HF9" s="11" t="str" cm="1">
        <f t="array" ref="HF9">IF(AND($W$25=1,(HF25:HF26)&lt;&gt;""),"a",IF(AND($W$25=2,HF23&lt;&gt;""),"b",IF(AND($W$25=3,HF11&lt;&gt;""),"c","")))</f>
        <v>a</v>
      </c>
      <c r="HG9" s="11" t="str" cm="1">
        <f t="array" ref="HG9">IF(AND($W$25=1,(HG25:HG26)&lt;&gt;""),"a",IF(AND($W$25=2,HG23&lt;&gt;""),"b",IF(AND($W$25=3,HG11&lt;&gt;""),"c","")))</f>
        <v>a</v>
      </c>
      <c r="HH9" s="11" t="str" cm="1">
        <f t="array" ref="HH9">IF(AND($W$25=1,(HH25:HH26)&lt;&gt;""),"a",IF(AND($W$25=2,HH23&lt;&gt;""),"b",IF(AND($W$25=3,HH11&lt;&gt;""),"c","")))</f>
        <v>a</v>
      </c>
      <c r="HI9" s="11" t="str" cm="1">
        <f t="array" ref="HI9">IF(AND($W$25=1,(HI25:HI26)&lt;&gt;""),"a",IF(AND($W$25=2,HI23&lt;&gt;""),"b",IF(AND($W$25=3,HI11&lt;&gt;""),"c","")))</f>
        <v>a</v>
      </c>
      <c r="HJ9" s="11" t="str" cm="1">
        <f t="array" ref="HJ9">IF(AND($W$25=1,(HJ25:HJ26)&lt;&gt;""),"a",IF(AND($W$25=2,HJ23&lt;&gt;""),"b",IF(AND($W$25=3,HJ11&lt;&gt;""),"c","")))</f>
        <v>a</v>
      </c>
      <c r="HK9" s="11" t="str" cm="1">
        <f t="array" ref="HK9">IF(AND($W$25=1,(HK25:HK26)&lt;&gt;""),"a",IF(AND($W$25=2,HK23&lt;&gt;""),"b",IF(AND($W$25=3,HK11&lt;&gt;""),"c","")))</f>
        <v>a</v>
      </c>
      <c r="HL9" s="11" t="str" cm="1">
        <f t="array" ref="HL9">IF(AND($W$25=1,(HL25:HL26)&lt;&gt;""),"a",IF(AND($W$25=2,HL23&lt;&gt;""),"b",IF(AND($W$25=3,HL11&lt;&gt;""),"c","")))</f>
        <v>a</v>
      </c>
      <c r="HM9" s="11" t="str" cm="1">
        <f t="array" ref="HM9">IF(AND($W$25=1,(HM25:HM26)&lt;&gt;""),"a",IF(AND($W$25=2,HM23&lt;&gt;""),"b",IF(AND($W$25=3,HM11&lt;&gt;""),"c","")))</f>
        <v>a</v>
      </c>
      <c r="HN9" s="11" t="str" cm="1">
        <f t="array" ref="HN9">IF(AND($W$25=1,(HN25:HN26)&lt;&gt;""),"a",IF(AND($W$25=2,HN23&lt;&gt;""),"b",IF(AND($W$25=3,HN11&lt;&gt;""),"c","")))</f>
        <v>a</v>
      </c>
      <c r="HO9" s="11" t="str" cm="1">
        <f t="array" ref="HO9">IF(AND($W$25=1,(HO25:HO26)&lt;&gt;""),"a",IF(AND($W$25=2,HO23&lt;&gt;""),"b",IF(AND($W$25=3,HO11&lt;&gt;""),"c","")))</f>
        <v>a</v>
      </c>
      <c r="HP9" s="11" t="str" cm="1">
        <f t="array" ref="HP9">IF(AND($W$25=1,(HP25:HP26)&lt;&gt;""),"a",IF(AND($W$25=2,HP23&lt;&gt;""),"b",IF(AND($W$25=3,HP11&lt;&gt;""),"c","")))</f>
        <v>a</v>
      </c>
      <c r="HQ9" s="11" t="str" cm="1">
        <f t="array" ref="HQ9">IF(AND($W$25=1,(HQ25:HQ26)&lt;&gt;""),"a",IF(AND($W$25=2,HQ23&lt;&gt;""),"b",IF(AND($W$25=3,HQ11&lt;&gt;""),"c","")))</f>
        <v>a</v>
      </c>
      <c r="HR9" s="11" t="str" cm="1">
        <f t="array" ref="HR9">IF(AND($W$25=1,(HR25:HR26)&lt;&gt;""),"a",IF(AND($W$25=2,HR23&lt;&gt;""),"b",IF(AND($W$25=3,HR11&lt;&gt;""),"c","")))</f>
        <v>a</v>
      </c>
      <c r="HS9" s="11" t="str" cm="1">
        <f t="array" ref="HS9">IF(AND($W$25=1,(HS25:HS26)&lt;&gt;""),"a",IF(AND($W$25=2,HS23&lt;&gt;""),"b",IF(AND($W$25=3,HS11&lt;&gt;""),"c","")))</f>
        <v>a</v>
      </c>
      <c r="HT9" s="11" t="str" cm="1">
        <f t="array" ref="HT9">IF(AND($W$25=1,(HT25:HT26)&lt;&gt;""),"a",IF(AND($W$25=2,HT23&lt;&gt;""),"b",IF(AND($W$25=3,HT11&lt;&gt;""),"c","")))</f>
        <v>a</v>
      </c>
      <c r="HU9" s="11" t="str" cm="1">
        <f t="array" ref="HU9">IF(AND($W$25=1,(HU25:HU26)&lt;&gt;""),"a",IF(AND($W$25=2,HU23&lt;&gt;""),"b",IF(AND($W$25=3,HU11&lt;&gt;""),"c","")))</f>
        <v>a</v>
      </c>
      <c r="HV9" s="11" t="str" cm="1">
        <f t="array" ref="HV9">IF(AND($W$25=1,(HV25:HV26)&lt;&gt;""),"a",IF(AND($W$25=2,HV23&lt;&gt;""),"b",IF(AND($W$25=3,HV11&lt;&gt;""),"c","")))</f>
        <v>a</v>
      </c>
      <c r="HW9" s="11" t="str" cm="1">
        <f t="array" ref="HW9">IF(AND($W$25=1,(HW25:HW26)&lt;&gt;""),"a",IF(AND($W$25=2,HW23&lt;&gt;""),"b",IF(AND($W$25=3,HW11&lt;&gt;""),"c","")))</f>
        <v>a</v>
      </c>
      <c r="HX9" s="11" t="str" cm="1">
        <f t="array" ref="HX9">IF(AND($W$25=1,(HX25:HX26)&lt;&gt;""),"a",IF(AND($W$25=2,HX23&lt;&gt;""),"b",IF(AND($W$25=3,HX11&lt;&gt;""),"c","")))</f>
        <v>a</v>
      </c>
      <c r="HY9" s="11" t="str" cm="1">
        <f t="array" ref="HY9">IF(AND($W$25=1,(HY25:HY26)&lt;&gt;""),"a",IF(AND($W$25=2,HY23&lt;&gt;""),"b",IF(AND($W$25=3,HY11&lt;&gt;""),"c","")))</f>
        <v>a</v>
      </c>
      <c r="HZ9" s="11" t="str" cm="1">
        <f t="array" ref="HZ9">IF(AND($W$25=1,(HZ25:HZ26)&lt;&gt;""),"a",IF(AND($W$25=2,HZ23&lt;&gt;""),"b",IF(AND($W$25=3,HZ11&lt;&gt;""),"c","")))</f>
        <v>a</v>
      </c>
      <c r="IA9" s="11" t="str" cm="1">
        <f t="array" ref="IA9">IF(AND($W$25=1,(IA25:IA26)&lt;&gt;""),"a",IF(AND($W$25=2,IA23&lt;&gt;""),"b",IF(AND($W$25=3,IA11&lt;&gt;""),"c","")))</f>
        <v>a</v>
      </c>
      <c r="IB9" s="11" t="str" cm="1">
        <f t="array" ref="IB9">IF(AND($W$25=1,(IB25:IB26)&lt;&gt;""),"a",IF(AND($W$25=2,IB23&lt;&gt;""),"b",IF(AND($W$25=3,IB11&lt;&gt;""),"c","")))</f>
        <v>a</v>
      </c>
      <c r="IC9" s="11" t="str" cm="1">
        <f t="array" ref="IC9">IF(AND($W$25=1,(IC25:IC26)&lt;&gt;""),"a",IF(AND($W$25=2,IC23&lt;&gt;""),"b",IF(AND($W$25=3,IC11&lt;&gt;""),"c","")))</f>
        <v>a</v>
      </c>
      <c r="ID9" s="11" t="str" cm="1">
        <f t="array" ref="ID9">IF(AND($W$25=1,(ID25:ID26)&lt;&gt;""),"a",IF(AND($W$25=2,ID23&lt;&gt;""),"b",IF(AND($W$25=3,ID11&lt;&gt;""),"c","")))</f>
        <v>a</v>
      </c>
      <c r="IE9" s="11" t="str" cm="1">
        <f t="array" ref="IE9">IF(AND($W$25=1,(IE25:IE26)&lt;&gt;""),"a",IF(AND($W$25=2,IE23&lt;&gt;""),"b",IF(AND($W$25=3,IE11&lt;&gt;""),"c","")))</f>
        <v>a</v>
      </c>
      <c r="IF9" s="11" t="str" cm="1">
        <f t="array" ref="IF9">IF(AND($W$25=1,(IF25:IF26)&lt;&gt;""),"a",IF(AND($W$25=2,IF23&lt;&gt;""),"b",IF(AND($W$25=3,IF11&lt;&gt;""),"c","")))</f>
        <v>a</v>
      </c>
      <c r="IG9" s="11" t="str" cm="1">
        <f t="array" ref="IG9">IF(AND($W$25=1,(IG25:IG26)&lt;&gt;""),"a",IF(AND($W$25=2,IG23&lt;&gt;""),"b",IF(AND($W$25=3,IG11&lt;&gt;""),"c","")))</f>
        <v>a</v>
      </c>
      <c r="IH9" s="11" t="str" cm="1">
        <f t="array" ref="IH9">IF(AND($W$25=1,(IH25:IH26)&lt;&gt;""),"a",IF(AND($W$25=2,IH23&lt;&gt;""),"b",IF(AND($W$25=3,IH11&lt;&gt;""),"c","")))</f>
        <v>a</v>
      </c>
      <c r="II9" s="11" t="str" cm="1">
        <f t="array" ref="II9">IF(AND($W$25=1,(II25:II26)&lt;&gt;""),"a",IF(AND($W$25=2,II23&lt;&gt;""),"b",IF(AND($W$25=3,II11&lt;&gt;""),"c","")))</f>
        <v>a</v>
      </c>
      <c r="IJ9" s="11" t="str" cm="1">
        <f t="array" ref="IJ9">IF(AND($W$25=1,(IJ25:IJ26)&lt;&gt;""),"a",IF(AND($W$25=2,IJ23&lt;&gt;""),"b",IF(AND($W$25=3,IJ11&lt;&gt;""),"c","")))</f>
        <v>a</v>
      </c>
      <c r="IK9" s="11" t="str" cm="1">
        <f t="array" ref="IK9">IF(AND($W$25=1,(IK25:IK26)&lt;&gt;""),"a",IF(AND($W$25=2,IK23&lt;&gt;""),"b",IF(AND($W$25=3,IK11&lt;&gt;""),"c","")))</f>
        <v>a</v>
      </c>
      <c r="IL9" s="11" t="str" cm="1">
        <f t="array" ref="IL9">IF(AND($W$25=1,(IL25:IL26)&lt;&gt;""),"a",IF(AND($W$25=2,IL23&lt;&gt;""),"b",IF(AND($W$25=3,IL11&lt;&gt;""),"c","")))</f>
        <v>a</v>
      </c>
      <c r="IM9" s="11" t="str" cm="1">
        <f t="array" ref="IM9">IF(AND($W$25=1,(IM25:IM26)&lt;&gt;""),"a",IF(AND($W$25=2,IM23&lt;&gt;""),"b",IF(AND($W$25=3,IM11&lt;&gt;""),"c","")))</f>
        <v>a</v>
      </c>
      <c r="IN9" s="11" t="str" cm="1">
        <f t="array" ref="IN9">IF(AND($W$25=1,(IN25:IN26)&lt;&gt;""),"a",IF(AND($W$25=2,IN23&lt;&gt;""),"b",IF(AND($W$25=3,IN11&lt;&gt;""),"c","")))</f>
        <v>a</v>
      </c>
      <c r="IO9" s="11" t="str" cm="1">
        <f t="array" ref="IO9">IF(AND($W$25=1,(IO25:IO26)&lt;&gt;""),"a",IF(AND($W$25=2,IO23&lt;&gt;""),"b",IF(AND($W$25=3,IO11&lt;&gt;""),"c","")))</f>
        <v>a</v>
      </c>
      <c r="IP9" s="11" t="str" cm="1">
        <f t="array" ref="IP9">IF(AND($W$25=1,(IP25:IP26)&lt;&gt;""),"a",IF(AND($W$25=2,IP23&lt;&gt;""),"b",IF(AND($W$25=3,IP11&lt;&gt;""),"c","")))</f>
        <v>a</v>
      </c>
      <c r="IQ9" s="11" t="str" cm="1">
        <f t="array" ref="IQ9">IF(AND($W$25=1,(IQ25:IQ26)&lt;&gt;""),"a",IF(AND($W$25=2,IQ23&lt;&gt;""),"b",IF(AND($W$25=3,IQ11&lt;&gt;""),"c","")))</f>
        <v>a</v>
      </c>
      <c r="IR9" s="11" t="str" cm="1">
        <f t="array" ref="IR9">IF(AND($W$25=1,(IR25:IR26)&lt;&gt;""),"a",IF(AND($W$25=2,IR23&lt;&gt;""),"b",IF(AND($W$25=3,IR11&lt;&gt;""),"c","")))</f>
        <v>a</v>
      </c>
      <c r="IS9" s="11" t="str" cm="1">
        <f t="array" ref="IS9">IF(AND($W$25=1,(IS25:IS26)&lt;&gt;""),"a",IF(AND($W$25=2,IS23&lt;&gt;""),"b",IF(AND($W$25=3,IS11&lt;&gt;""),"c","")))</f>
        <v>a</v>
      </c>
      <c r="IT9" s="11" t="str" cm="1">
        <f t="array" ref="IT9">IF(AND($W$25=1,(IT25:IT26)&lt;&gt;""),"a",IF(AND($W$25=2,IT23&lt;&gt;""),"b",IF(AND($W$25=3,IT11&lt;&gt;""),"c","")))</f>
        <v>a</v>
      </c>
      <c r="IU9" s="11" t="str" cm="1">
        <f t="array" ref="IU9">IF(AND($W$25=1,(IU25:IU26)&lt;&gt;""),"a",IF(AND($W$25=2,IU23&lt;&gt;""),"b",IF(AND($W$25=3,IU11&lt;&gt;""),"c","")))</f>
        <v>a</v>
      </c>
      <c r="IV9" s="11" t="str" cm="1">
        <f t="array" ref="IV9">IF(AND($W$25=1,(IV25:IV26)&lt;&gt;""),"a",IF(AND($W$25=2,IV23&lt;&gt;""),"b",IF(AND($W$25=3,IV11&lt;&gt;""),"c","")))</f>
        <v>a</v>
      </c>
      <c r="IW9" s="11" t="str" cm="1">
        <f t="array" ref="IW9">IF(AND($W$25=1,(IW25:IW26)&lt;&gt;""),"a",IF(AND($W$25=2,IW23&lt;&gt;""),"b",IF(AND($W$25=3,IW11&lt;&gt;""),"c","")))</f>
        <v>a</v>
      </c>
      <c r="IX9" s="11" t="str" cm="1">
        <f t="array" ref="IX9">IF(AND($W$25=1,(IX25:IX26)&lt;&gt;""),"a",IF(AND($W$25=2,IX23&lt;&gt;""),"b",IF(AND($W$25=3,IX11&lt;&gt;""),"c","")))</f>
        <v>a</v>
      </c>
      <c r="IY9" s="11" t="str" cm="1">
        <f t="array" ref="IY9">IF(AND($W$25=1,(IY25:IY26)&lt;&gt;""),"a",IF(AND($W$25=2,IY23&lt;&gt;""),"b",IF(AND($W$25=3,IY11&lt;&gt;""),"c","")))</f>
        <v>a</v>
      </c>
      <c r="IZ9" s="11" t="str" cm="1">
        <f t="array" ref="IZ9">IF(AND($W$25=1,(IZ25:IZ26)&lt;&gt;""),"a",IF(AND($W$25=2,IZ23&lt;&gt;""),"b",IF(AND($W$25=3,IZ11&lt;&gt;""),"c","")))</f>
        <v>a</v>
      </c>
      <c r="JA9" s="11" t="str" cm="1">
        <f t="array" ref="JA9">IF(AND($W$25=1,(JA25:JA26)&lt;&gt;""),"a",IF(AND($W$25=2,JA23&lt;&gt;""),"b",IF(AND($W$25=3,JA11&lt;&gt;""),"c","")))</f>
        <v>a</v>
      </c>
      <c r="JB9" s="11" t="str" cm="1">
        <f t="array" ref="JB9">IF(AND($W$25=1,(JB25:JB26)&lt;&gt;""),"a",IF(AND($W$25=2,JB23&lt;&gt;""),"b",IF(AND($W$25=3,JB11&lt;&gt;""),"c","")))</f>
        <v>a</v>
      </c>
      <c r="JC9" s="11" t="str" cm="1">
        <f t="array" ref="JC9">IF(AND($W$25=1,(JC25:JC26)&lt;&gt;""),"a",IF(AND($W$25=2,JC23&lt;&gt;""),"b",IF(AND($W$25=3,JC11&lt;&gt;""),"c","")))</f>
        <v>a</v>
      </c>
      <c r="JD9" s="11" t="str" cm="1">
        <f t="array" ref="JD9">IF(AND($W$25=1,(JD25:JD26)&lt;&gt;""),"a",IF(AND($W$25=2,JD23&lt;&gt;""),"b",IF(AND($W$25=3,JD11&lt;&gt;""),"c","")))</f>
        <v>a</v>
      </c>
      <c r="JE9" s="11" t="str" cm="1">
        <f t="array" ref="JE9">IF(AND($W$25=1,(JE25:JE26)&lt;&gt;""),"a",IF(AND($W$25=2,JE23&lt;&gt;""),"b",IF(AND($W$25=3,JE11&lt;&gt;""),"c","")))</f>
        <v>a</v>
      </c>
      <c r="JF9" s="11" t="str" cm="1">
        <f t="array" ref="JF9">IF(AND($W$25=1,(JF25:JF26)&lt;&gt;""),"a",IF(AND($W$25=2,JF23&lt;&gt;""),"b",IF(AND($W$25=3,JF11&lt;&gt;""),"c","")))</f>
        <v>a</v>
      </c>
      <c r="JG9" s="11" t="str" cm="1">
        <f t="array" ref="JG9">IF(AND($W$25=1,(JG25:JG26)&lt;&gt;""),"a",IF(AND($W$25=2,JG23&lt;&gt;""),"b",IF(AND($W$25=3,JG11&lt;&gt;""),"c","")))</f>
        <v>a</v>
      </c>
      <c r="JH9" s="11" t="str" cm="1">
        <f t="array" ref="JH9">IF(AND($W$25=1,(JH25:JH26)&lt;&gt;""),"a",IF(AND($W$25=2,JH23&lt;&gt;""),"b",IF(AND($W$25=3,JH11&lt;&gt;""),"c","")))</f>
        <v>a</v>
      </c>
      <c r="JI9" s="11" t="str" cm="1">
        <f t="array" ref="JI9">IF(AND($W$25=1,(JI25:JI26)&lt;&gt;""),"a",IF(AND($W$25=2,JI23&lt;&gt;""),"b",IF(AND($W$25=3,JI11&lt;&gt;""),"c","")))</f>
        <v>a</v>
      </c>
      <c r="JJ9" s="11" t="str" cm="1">
        <f t="array" ref="JJ9">IF(AND($W$25=1,(JJ25:JJ26)&lt;&gt;""),"a",IF(AND($W$25=2,JJ23&lt;&gt;""),"b",IF(AND($W$25=3,JJ11&lt;&gt;""),"c","")))</f>
        <v>a</v>
      </c>
      <c r="JK9" s="11" t="str" cm="1">
        <f t="array" ref="JK9">IF(AND($W$25=1,(JK25:JK26)&lt;&gt;""),"a",IF(AND($W$25=2,JK23&lt;&gt;""),"b",IF(AND($W$25=3,JK11&lt;&gt;""),"c","")))</f>
        <v>a</v>
      </c>
      <c r="JL9" s="11" t="str" cm="1">
        <f t="array" ref="JL9">IF(AND($W$25=1,(JL25:JL26)&lt;&gt;""),"a",IF(AND($W$25=2,JL23&lt;&gt;""),"b",IF(AND($W$25=3,JL11&lt;&gt;""),"c","")))</f>
        <v>a</v>
      </c>
      <c r="JM9" s="11" t="str" cm="1">
        <f t="array" ref="JM9">IF(AND($W$25=1,(JM25:JM26)&lt;&gt;""),"a",IF(AND($W$25=2,JM23&lt;&gt;""),"b",IF(AND($W$25=3,JM11&lt;&gt;""),"c","")))</f>
        <v>a</v>
      </c>
      <c r="JN9" s="11" t="str" cm="1">
        <f t="array" ref="JN9">IF(AND($W$25=1,(JN25:JN26)&lt;&gt;""),"a",IF(AND($W$25=2,JN23&lt;&gt;""),"b",IF(AND($W$25=3,JN11&lt;&gt;""),"c","")))</f>
        <v>a</v>
      </c>
      <c r="JO9" s="11" t="str" cm="1">
        <f t="array" ref="JO9">IF(AND($W$25=1,(JO25:JO26)&lt;&gt;""),"a",IF(AND($W$25=2,JO23&lt;&gt;""),"b",IF(AND($W$25=3,JO11&lt;&gt;""),"c","")))</f>
        <v>a</v>
      </c>
      <c r="JP9" s="11" t="str" cm="1">
        <f t="array" ref="JP9">IF(AND($W$25=1,(JP25:JP26)&lt;&gt;""),"a",IF(AND($W$25=2,JP23&lt;&gt;""),"b",IF(AND($W$25=3,JP11&lt;&gt;""),"c","")))</f>
        <v>a</v>
      </c>
      <c r="JQ9" s="11" t="str" cm="1">
        <f t="array" ref="JQ9">IF(AND($W$25=1,(JQ25:JQ26)&lt;&gt;""),"a",IF(AND($W$25=2,JQ23&lt;&gt;""),"b",IF(AND($W$25=3,JQ11&lt;&gt;""),"c","")))</f>
        <v>a</v>
      </c>
      <c r="JR9" s="11" t="str" cm="1">
        <f t="array" ref="JR9">IF(AND($W$25=1,(JR25:JR26)&lt;&gt;""),"a",IF(AND($W$25=2,JR23&lt;&gt;""),"b",IF(AND($W$25=3,JR11&lt;&gt;""),"c","")))</f>
        <v>a</v>
      </c>
      <c r="JS9" s="11" t="str" cm="1">
        <f t="array" ref="JS9">IF(AND($W$25=1,(JS25:JS26)&lt;&gt;""),"a",IF(AND($W$25=2,JS23&lt;&gt;""),"b",IF(AND($W$25=3,JS11&lt;&gt;""),"c","")))</f>
        <v>a</v>
      </c>
      <c r="JT9" s="11" t="str" cm="1">
        <f t="array" ref="JT9">IF(AND($W$25=1,(JT25:JT26)&lt;&gt;""),"a",IF(AND($W$25=2,JT23&lt;&gt;""),"b",IF(AND($W$25=3,JT11&lt;&gt;""),"c","")))</f>
        <v>a</v>
      </c>
      <c r="JU9" s="11" t="str" cm="1">
        <f t="array" ref="JU9">IF(AND($W$25=1,(JU25:JU26)&lt;&gt;""),"a",IF(AND($W$25=2,JU23&lt;&gt;""),"b",IF(AND($W$25=3,JU11&lt;&gt;""),"c","")))</f>
        <v>a</v>
      </c>
      <c r="JV9" s="11" t="str" cm="1">
        <f t="array" ref="JV9">IF(AND($W$25=1,(JV25:JV26)&lt;&gt;""),"a",IF(AND($W$25=2,JV23&lt;&gt;""),"b",IF(AND($W$25=3,JV11&lt;&gt;""),"c","")))</f>
        <v>a</v>
      </c>
      <c r="JW9" s="11" t="str" cm="1">
        <f t="array" ref="JW9">IF(AND($W$25=1,(JW25:JW26)&lt;&gt;""),"a",IF(AND($W$25=2,JW23&lt;&gt;""),"b",IF(AND($W$25=3,JW11&lt;&gt;""),"c","")))</f>
        <v>a</v>
      </c>
      <c r="JX9" s="11" t="str" cm="1">
        <f t="array" ref="JX9">IF(AND($W$25=1,(JX25:JX26)&lt;&gt;""),"a",IF(AND($W$25=2,JX23&lt;&gt;""),"b",IF(AND($W$25=3,JX11&lt;&gt;""),"c","")))</f>
        <v>a</v>
      </c>
      <c r="JY9" s="11" t="str" cm="1">
        <f t="array" ref="JY9">IF(AND($W$25=1,(JY25:JY26)&lt;&gt;""),"a",IF(AND($W$25=2,JY23&lt;&gt;""),"b",IF(AND($W$25=3,JY11&lt;&gt;""),"c","")))</f>
        <v>a</v>
      </c>
      <c r="JZ9" s="11" t="str" cm="1">
        <f t="array" ref="JZ9">IF(AND($W$25=1,(JZ25:JZ26)&lt;&gt;""),"a",IF(AND($W$25=2,JZ23&lt;&gt;""),"b",IF(AND($W$25=3,JZ11&lt;&gt;""),"c","")))</f>
        <v>a</v>
      </c>
      <c r="KA9" s="11" t="str" cm="1">
        <f t="array" ref="KA9">IF(AND($W$25=1,(KA25:KA26)&lt;&gt;""),"a",IF(AND($W$25=2,KA23&lt;&gt;""),"b",IF(AND($W$25=3,KA11&lt;&gt;""),"c","")))</f>
        <v>a</v>
      </c>
      <c r="KB9" s="11" t="str" cm="1">
        <f t="array" ref="KB9">IF(AND($W$25=1,(KB25:KB26)&lt;&gt;""),"a",IF(AND($W$25=2,KB23&lt;&gt;""),"b",IF(AND($W$25=3,KB11&lt;&gt;""),"c","")))</f>
        <v>a</v>
      </c>
      <c r="KC9" s="11" t="str" cm="1">
        <f t="array" ref="KC9">IF(AND($W$25=1,(KC25:KC26)&lt;&gt;""),"a",IF(AND($W$25=2,KC23&lt;&gt;""),"b",IF(AND($W$25=3,KC11&lt;&gt;""),"c","")))</f>
        <v>a</v>
      </c>
      <c r="KD9" s="11" t="str" cm="1">
        <f t="array" ref="KD9">IF(AND($W$25=1,(KD25:KD26)&lt;&gt;""),"a",IF(AND($W$25=2,KD23&lt;&gt;""),"b",IF(AND($W$25=3,KD11&lt;&gt;""),"c","")))</f>
        <v>a</v>
      </c>
      <c r="KE9" s="11" t="str" cm="1">
        <f t="array" ref="KE9">IF(AND($W$25=1,(KE25:KE26)&lt;&gt;""),"a",IF(AND($W$25=2,KE23&lt;&gt;""),"b",IF(AND($W$25=3,KE11&lt;&gt;""),"c","")))</f>
        <v>a</v>
      </c>
      <c r="KF9" s="11" t="str" cm="1">
        <f t="array" ref="KF9">IF(AND($W$25=1,(KF25:KF26)&lt;&gt;""),"a",IF(AND($W$25=2,KF23&lt;&gt;""),"b",IF(AND($W$25=3,KF11&lt;&gt;""),"c","")))</f>
        <v>a</v>
      </c>
      <c r="KG9" s="11" t="str" cm="1">
        <f t="array" ref="KG9">IF(AND($W$25=1,(KG25:KG26)&lt;&gt;""),"a",IF(AND($W$25=2,KG23&lt;&gt;""),"b",IF(AND($W$25=3,KG11&lt;&gt;""),"c","")))</f>
        <v>a</v>
      </c>
      <c r="KH9" s="11" t="str" cm="1">
        <f t="array" ref="KH9">IF(AND($W$25=1,(KH25:KH26)&lt;&gt;""),"a",IF(AND($W$25=2,KH23&lt;&gt;""),"b",IF(AND($W$25=3,KH11&lt;&gt;""),"c","")))</f>
        <v>a</v>
      </c>
      <c r="KI9" s="11" t="str" cm="1">
        <f t="array" ref="KI9">IF(AND($W$25=1,(KI25:KI26)&lt;&gt;""),"a",IF(AND($W$25=2,KI23&lt;&gt;""),"b",IF(AND($W$25=3,KI11&lt;&gt;""),"c","")))</f>
        <v>a</v>
      </c>
      <c r="KJ9" s="11" t="str" cm="1">
        <f t="array" ref="KJ9">IF(AND($W$25=1,(KJ25:KJ26)&lt;&gt;""),"a",IF(AND($W$25=2,KJ23&lt;&gt;""),"b",IF(AND($W$25=3,KJ11&lt;&gt;""),"c","")))</f>
        <v>a</v>
      </c>
      <c r="KK9" s="11" t="str" cm="1">
        <f t="array" ref="KK9">IF(AND($W$25=1,(KK25:KK26)&lt;&gt;""),"a",IF(AND($W$25=2,KK23&lt;&gt;""),"b",IF(AND($W$25=3,KK11&lt;&gt;""),"c","")))</f>
        <v>a</v>
      </c>
      <c r="KL9" s="11" t="str" cm="1">
        <f t="array" ref="KL9">IF(AND($W$25=1,(KL25:KL26)&lt;&gt;""),"a",IF(AND($W$25=2,KL23&lt;&gt;""),"b",IF(AND($W$25=3,KL11&lt;&gt;""),"c","")))</f>
        <v>a</v>
      </c>
      <c r="KM9" s="11" t="str" cm="1">
        <f t="array" ref="KM9">IF(AND($W$25=1,(KM25:KM26)&lt;&gt;""),"a",IF(AND($W$25=2,KM23&lt;&gt;""),"b",IF(AND($W$25=3,KM11&lt;&gt;""),"c","")))</f>
        <v>a</v>
      </c>
      <c r="KN9" s="11" t="str" cm="1">
        <f t="array" ref="KN9">IF(AND($W$25=1,(KN25:KN26)&lt;&gt;""),"a",IF(AND($W$25=2,KN23&lt;&gt;""),"b",IF(AND($W$25=3,KN11&lt;&gt;""),"c","")))</f>
        <v>a</v>
      </c>
      <c r="KO9" s="11" t="str" cm="1">
        <f t="array" ref="KO9">IF(AND($W$25=1,(KO25:KO26)&lt;&gt;""),"a",IF(AND($W$25=2,KO23&lt;&gt;""),"b",IF(AND($W$25=3,KO11&lt;&gt;""),"c","")))</f>
        <v>a</v>
      </c>
      <c r="KP9" s="11" t="str" cm="1">
        <f t="array" ref="KP9">IF(AND($W$25=1,(KP25:KP26)&lt;&gt;""),"a",IF(AND($W$25=2,KP23&lt;&gt;""),"b",IF(AND($W$25=3,KP11&lt;&gt;""),"c","")))</f>
        <v>a</v>
      </c>
      <c r="KQ9" s="11" t="str" cm="1">
        <f t="array" ref="KQ9">IF(AND($W$25=1,(KQ25:KQ26)&lt;&gt;""),"a",IF(AND($W$25=2,KQ23&lt;&gt;""),"b",IF(AND($W$25=3,KQ11&lt;&gt;""),"c","")))</f>
        <v>a</v>
      </c>
      <c r="KR9" s="11" t="str" cm="1">
        <f t="array" ref="KR9">IF(AND($W$25=1,(KR25:KR26)&lt;&gt;""),"a",IF(AND($W$25=2,KR23&lt;&gt;""),"b",IF(AND($W$25=3,KR11&lt;&gt;""),"c","")))</f>
        <v>a</v>
      </c>
      <c r="KS9" s="11" t="str" cm="1">
        <f t="array" ref="KS9">IF(AND($W$25=1,(KS25:KS26)&lt;&gt;""),"a",IF(AND($W$25=2,KS23&lt;&gt;""),"b",IF(AND($W$25=3,KS11&lt;&gt;""),"c","")))</f>
        <v>a</v>
      </c>
      <c r="KT9" s="11" t="str" cm="1">
        <f t="array" ref="KT9">IF(AND($W$25=1,(KT25:KT26)&lt;&gt;""),"a",IF(AND($W$25=2,KT23&lt;&gt;""),"b",IF(AND($W$25=3,KT11&lt;&gt;""),"c","")))</f>
        <v>a</v>
      </c>
      <c r="KU9" s="11" t="str" cm="1">
        <f t="array" ref="KU9">IF(AND($W$25=1,(KU25:KU26)&lt;&gt;""),"a",IF(AND($W$25=2,KU23&lt;&gt;""),"b",IF(AND($W$25=3,KU11&lt;&gt;""),"c","")))</f>
        <v>a</v>
      </c>
      <c r="KV9" s="11" t="str" cm="1">
        <f t="array" ref="KV9">IF(AND($W$25=1,(KV25:KV26)&lt;&gt;""),"a",IF(AND($W$25=2,KV23&lt;&gt;""),"b",IF(AND($W$25=3,KV11&lt;&gt;""),"c","")))</f>
        <v>a</v>
      </c>
      <c r="KW9" s="11" t="str" cm="1">
        <f t="array" ref="KW9">IF(AND($W$25=1,(KW25:KW26)&lt;&gt;""),"a",IF(AND($W$25=2,KW23&lt;&gt;""),"b",IF(AND($W$25=3,KW11&lt;&gt;""),"c","")))</f>
        <v>a</v>
      </c>
      <c r="KX9" s="11" t="str" cm="1">
        <f t="array" ref="KX9">IF(AND($W$25=1,(KX25:KX26)&lt;&gt;""),"a",IF(AND($W$25=2,KX23&lt;&gt;""),"b",IF(AND($W$25=3,KX11&lt;&gt;""),"c","")))</f>
        <v>a</v>
      </c>
      <c r="KY9" s="11" t="str" cm="1">
        <f t="array" ref="KY9">IF(AND($W$25=1,(KY25:KY26)&lt;&gt;""),"a",IF(AND($W$25=2,KY23&lt;&gt;""),"b",IF(AND($W$25=3,KY11&lt;&gt;""),"c","")))</f>
        <v>a</v>
      </c>
      <c r="KZ9" s="11" t="str" cm="1">
        <f t="array" ref="KZ9">IF(AND($W$25=1,(KZ25:KZ26)&lt;&gt;""),"a",IF(AND($W$25=2,KZ23&lt;&gt;""),"b",IF(AND($W$25=3,KZ11&lt;&gt;""),"c","")))</f>
        <v>a</v>
      </c>
      <c r="LA9" s="11" t="str" cm="1">
        <f t="array" ref="LA9">IF(AND($W$25=1,(LA25:LA26)&lt;&gt;""),"a",IF(AND($W$25=2,LA23&lt;&gt;""),"b",IF(AND($W$25=3,LA11&lt;&gt;""),"c","")))</f>
        <v>a</v>
      </c>
      <c r="LB9" s="11" t="str" cm="1">
        <f t="array" ref="LB9">IF(AND($W$25=1,(LB25:LB26)&lt;&gt;""),"a",IF(AND($W$25=2,LB23&lt;&gt;""),"b",IF(AND($W$25=3,LB11&lt;&gt;""),"c","")))</f>
        <v>a</v>
      </c>
      <c r="LC9" s="11" t="str" cm="1">
        <f t="array" ref="LC9">IF(AND($W$25=1,(LC25:LC26)&lt;&gt;""),"a",IF(AND($W$25=2,LC23&lt;&gt;""),"b",IF(AND($W$25=3,LC11&lt;&gt;""),"c","")))</f>
        <v>a</v>
      </c>
      <c r="LD9" s="11" t="str" cm="1">
        <f t="array" ref="LD9">IF(AND($W$25=1,(LD25:LD26)&lt;&gt;""),"a",IF(AND($W$25=2,LD23&lt;&gt;""),"b",IF(AND($W$25=3,LD11&lt;&gt;""),"c","")))</f>
        <v>a</v>
      </c>
      <c r="LE9" s="11" t="str" cm="1">
        <f t="array" ref="LE9">IF(AND($W$25=1,(LE25:LE26)&lt;&gt;""),"a",IF(AND($W$25=2,LE23&lt;&gt;""),"b",IF(AND($W$25=3,LE11&lt;&gt;""),"c","")))</f>
        <v>a</v>
      </c>
      <c r="LF9" s="11" t="str" cm="1">
        <f t="array" ref="LF9">IF(AND($W$25=1,(LF25:LF26)&lt;&gt;""),"a",IF(AND($W$25=2,LF23&lt;&gt;""),"b",IF(AND($W$25=3,LF11&lt;&gt;""),"c","")))</f>
        <v>a</v>
      </c>
      <c r="LG9" s="11" t="str" cm="1">
        <f t="array" ref="LG9">IF(AND($W$25=1,(LG25:LG26)&lt;&gt;""),"a",IF(AND($W$25=2,LG23&lt;&gt;""),"b",IF(AND($W$25=3,LG11&lt;&gt;""),"c","")))</f>
        <v>a</v>
      </c>
      <c r="LH9" s="11" t="str" cm="1">
        <f t="array" ref="LH9">IF(AND($W$25=1,(LH25:LH26)&lt;&gt;""),"a",IF(AND($W$25=2,LH23&lt;&gt;""),"b",IF(AND($W$25=3,LH11&lt;&gt;""),"c","")))</f>
        <v>a</v>
      </c>
      <c r="LI9" s="11" t="str" cm="1">
        <f t="array" ref="LI9">IF(AND($W$25=1,(LI25:LI26)&lt;&gt;""),"a",IF(AND($W$25=2,LI23&lt;&gt;""),"b",IF(AND($W$25=3,LI11&lt;&gt;""),"c","")))</f>
        <v>a</v>
      </c>
      <c r="LJ9" s="11" t="str" cm="1">
        <f t="array" ref="LJ9">IF(AND($W$25=1,(LJ25:LJ26)&lt;&gt;""),"a",IF(AND($W$25=2,LJ23&lt;&gt;""),"b",IF(AND($W$25=3,LJ11&lt;&gt;""),"c","")))</f>
        <v>a</v>
      </c>
      <c r="LK9" s="11" t="str" cm="1">
        <f t="array" ref="LK9">IF(AND($W$25=1,(LK25:LK26)&lt;&gt;""),"a",IF(AND($W$25=2,LK23&lt;&gt;""),"b",IF(AND($W$25=3,LK11&lt;&gt;""),"c","")))</f>
        <v>a</v>
      </c>
      <c r="LL9" s="11" t="str" cm="1">
        <f t="array" ref="LL9">IF(AND($W$25=1,(LL25:LL26)&lt;&gt;""),"a",IF(AND($W$25=2,LL23&lt;&gt;""),"b",IF(AND($W$25=3,LL11&lt;&gt;""),"c","")))</f>
        <v>a</v>
      </c>
      <c r="LM9" s="11" t="str" cm="1">
        <f t="array" ref="LM9">IF(AND($W$25=1,(LM25:LM26)&lt;&gt;""),"a",IF(AND($W$25=2,LM23&lt;&gt;""),"b",IF(AND($W$25=3,LM11&lt;&gt;""),"c","")))</f>
        <v>a</v>
      </c>
      <c r="LN9" s="11" t="str" cm="1">
        <f t="array" ref="LN9">IF(AND($W$25=1,(LN25:LN26)&lt;&gt;""),"a",IF(AND($W$25=2,LN23&lt;&gt;""),"b",IF(AND($W$25=3,LN11&lt;&gt;""),"c","")))</f>
        <v>a</v>
      </c>
      <c r="LO9" s="11" t="str" cm="1">
        <f t="array" ref="LO9">IF(AND($W$25=1,(LO25:LO26)&lt;&gt;""),"a",IF(AND($W$25=2,LO23&lt;&gt;""),"b",IF(AND($W$25=3,LO11&lt;&gt;""),"c","")))</f>
        <v>a</v>
      </c>
      <c r="LP9" s="11" t="str" cm="1">
        <f t="array" ref="LP9">IF(AND($W$25=1,(LP25:LP26)&lt;&gt;""),"a",IF(AND($W$25=2,LP23&lt;&gt;""),"b",IF(AND($W$25=3,LP11&lt;&gt;""),"c","")))</f>
        <v>a</v>
      </c>
      <c r="LQ9" s="11" t="str" cm="1">
        <f t="array" ref="LQ9">IF(AND($W$25=1,(LQ25:LQ26)&lt;&gt;""),"a",IF(AND($W$25=2,LQ23&lt;&gt;""),"b",IF(AND($W$25=3,LQ11&lt;&gt;""),"c","")))</f>
        <v>a</v>
      </c>
      <c r="LR9" s="11" t="str" cm="1">
        <f t="array" ref="LR9">IF(AND($W$25=1,(LR25:LR26)&lt;&gt;""),"a",IF(AND($W$25=2,LR23&lt;&gt;""),"b",IF(AND($W$25=3,LR11&lt;&gt;""),"c","")))</f>
        <v>a</v>
      </c>
      <c r="LS9" s="11" t="str" cm="1">
        <f t="array" ref="LS9">IF(AND($W$25=1,(LS25:LS26)&lt;&gt;""),"a",IF(AND($W$25=2,LS23&lt;&gt;""),"b",IF(AND($W$25=3,LS11&lt;&gt;""),"c","")))</f>
        <v>a</v>
      </c>
      <c r="LT9" s="11" t="str" cm="1">
        <f t="array" ref="LT9">IF(AND($W$25=1,(LT25:LT26)&lt;&gt;""),"a",IF(AND($W$25=2,LT23&lt;&gt;""),"b",IF(AND($W$25=3,LT11&lt;&gt;""),"c","")))</f>
        <v>a</v>
      </c>
      <c r="LU9" s="11" t="str" cm="1">
        <f t="array" ref="LU9">IF(AND($W$25=1,(LU25:LU26)&lt;&gt;""),"a",IF(AND($W$25=2,LU23&lt;&gt;""),"b",IF(AND($W$25=3,LU11&lt;&gt;""),"c","")))</f>
        <v>a</v>
      </c>
      <c r="LV9" s="11" t="str" cm="1">
        <f t="array" ref="LV9">IF(AND($W$25=1,(LV25:LV26)&lt;&gt;""),"a",IF(AND($W$25=2,LV23&lt;&gt;""),"b",IF(AND($W$25=3,LV11&lt;&gt;""),"c","")))</f>
        <v>a</v>
      </c>
      <c r="LW9" s="11" t="str" cm="1">
        <f t="array" ref="LW9">IF(AND($W$25=1,(LW25:LW26)&lt;&gt;""),"a",IF(AND($W$25=2,LW23&lt;&gt;""),"b",IF(AND($W$25=3,LW11&lt;&gt;""),"c","")))</f>
        <v>a</v>
      </c>
      <c r="LX9" s="11" t="str" cm="1">
        <f t="array" ref="LX9">IF(AND($W$25=1,(LX25:LX26)&lt;&gt;""),"a",IF(AND($W$25=2,LX23&lt;&gt;""),"b",IF(AND($W$25=3,LX11&lt;&gt;""),"c","")))</f>
        <v>a</v>
      </c>
      <c r="LY9" s="11" t="str" cm="1">
        <f t="array" ref="LY9">IF(AND($W$25=1,(LY25:LY26)&lt;&gt;""),"a",IF(AND($W$25=2,LY23&lt;&gt;""),"b",IF(AND($W$25=3,LY11&lt;&gt;""),"c","")))</f>
        <v>a</v>
      </c>
      <c r="LZ9" s="11" t="str" cm="1">
        <f t="array" ref="LZ9">IF(AND($W$25=1,(LZ25:LZ26)&lt;&gt;""),"a",IF(AND($W$25=2,LZ23&lt;&gt;""),"b",IF(AND($W$25=3,LZ11&lt;&gt;""),"c","")))</f>
        <v>a</v>
      </c>
      <c r="MA9" s="11" t="str" cm="1">
        <f t="array" ref="MA9">IF(AND($W$25=1,(MA25:MA26)&lt;&gt;""),"a",IF(AND($W$25=2,MA23&lt;&gt;""),"b",IF(AND($W$25=3,MA11&lt;&gt;""),"c","")))</f>
        <v>a</v>
      </c>
      <c r="MB9" s="11" t="str" cm="1">
        <f t="array" ref="MB9">IF(AND($W$25=1,(MB25:MB26)&lt;&gt;""),"a",IF(AND($W$25=2,MB23&lt;&gt;""),"b",IF(AND($W$25=3,MB11&lt;&gt;""),"c","")))</f>
        <v>a</v>
      </c>
      <c r="MC9" s="11" t="str" cm="1">
        <f t="array" ref="MC9">IF(AND($W$25=1,(MC25:MC26)&lt;&gt;""),"a",IF(AND($W$25=2,MC23&lt;&gt;""),"b",IF(AND($W$25=3,MC11&lt;&gt;""),"c","")))</f>
        <v>a</v>
      </c>
      <c r="MD9" s="11" t="str" cm="1">
        <f t="array" ref="MD9">IF(AND($W$25=1,(MD25:MD26)&lt;&gt;""),"a",IF(AND($W$25=2,MD23&lt;&gt;""),"b",IF(AND($W$25=3,MD11&lt;&gt;""),"c","")))</f>
        <v>a</v>
      </c>
      <c r="ME9" s="11" t="str" cm="1">
        <f t="array" ref="ME9">IF(AND($W$25=1,(ME25:ME26)&lt;&gt;""),"a",IF(AND($W$25=2,ME23&lt;&gt;""),"b",IF(AND($W$25=3,ME11&lt;&gt;""),"c","")))</f>
        <v>a</v>
      </c>
      <c r="MF9" s="11" t="str" cm="1">
        <f t="array" ref="MF9">IF(AND($W$25=1,(MF25:MF26)&lt;&gt;""),"a",IF(AND($W$25=2,MF23&lt;&gt;""),"b",IF(AND($W$25=3,MF11&lt;&gt;""),"c","")))</f>
        <v>a</v>
      </c>
      <c r="MG9" s="11" t="str" cm="1">
        <f t="array" ref="MG9">IF(AND($W$25=1,(MG25:MG26)&lt;&gt;""),"a",IF(AND($W$25=2,MG23&lt;&gt;""),"b",IF(AND($W$25=3,MG11&lt;&gt;""),"c","")))</f>
        <v>a</v>
      </c>
      <c r="MH9" s="11" t="str" cm="1">
        <f t="array" ref="MH9">IF(AND($W$25=1,(MH25:MH26)&lt;&gt;""),"a",IF(AND($W$25=2,MH23&lt;&gt;""),"b",IF(AND($W$25=3,MH11&lt;&gt;""),"c","")))</f>
        <v>a</v>
      </c>
      <c r="MI9" s="11" t="str" cm="1">
        <f t="array" ref="MI9">IF(AND($W$25=1,(MI25:MI26)&lt;&gt;""),"a",IF(AND($W$25=2,MI23&lt;&gt;""),"b",IF(AND($W$25=3,MI11&lt;&gt;""),"c","")))</f>
        <v>a</v>
      </c>
      <c r="MJ9" s="11" t="str" cm="1">
        <f t="array" ref="MJ9">IF(AND($W$25=1,(MJ25:MJ26)&lt;&gt;""),"a",IF(AND($W$25=2,MJ23&lt;&gt;""),"b",IF(AND($W$25=3,MJ11&lt;&gt;""),"c","")))</f>
        <v>a</v>
      </c>
      <c r="MK9" s="11" t="str" cm="1">
        <f t="array" ref="MK9">IF(AND($W$25=1,(MK25:MK26)&lt;&gt;""),"a",IF(AND($W$25=2,MK23&lt;&gt;""),"b",IF(AND($W$25=3,MK11&lt;&gt;""),"c","")))</f>
        <v>a</v>
      </c>
      <c r="ML9" s="11" t="str" cm="1">
        <f t="array" ref="ML9">IF(AND($W$25=1,(ML25:ML26)&lt;&gt;""),"a",IF(AND($W$25=2,ML23&lt;&gt;""),"b",IF(AND($W$25=3,ML11&lt;&gt;""),"c","")))</f>
        <v>a</v>
      </c>
      <c r="MM9" s="11" t="str" cm="1">
        <f t="array" ref="MM9">IF(AND($W$25=1,(MM25:MM26)&lt;&gt;""),"a",IF(AND($W$25=2,MM23&lt;&gt;""),"b",IF(AND($W$25=3,MM11&lt;&gt;""),"c","")))</f>
        <v>a</v>
      </c>
      <c r="MN9" s="11" t="str" cm="1">
        <f t="array" ref="MN9">IF(AND($W$25=1,(MN25:MN26)&lt;&gt;""),"a",IF(AND($W$25=2,MN23&lt;&gt;""),"b",IF(AND($W$25=3,MN11&lt;&gt;""),"c","")))</f>
        <v>a</v>
      </c>
      <c r="MO9" s="11" t="str" cm="1">
        <f t="array" ref="MO9">IF(AND($W$25=1,(MO25:MO26)&lt;&gt;""),"a",IF(AND($W$25=2,MO23&lt;&gt;""),"b",IF(AND($W$25=3,MO11&lt;&gt;""),"c","")))</f>
        <v>a</v>
      </c>
      <c r="MP9" s="11" t="str" cm="1">
        <f t="array" ref="MP9">IF(AND($W$25=1,(MP25:MP26)&lt;&gt;""),"a",IF(AND($W$25=2,MP23&lt;&gt;""),"b",IF(AND($W$25=3,MP11&lt;&gt;""),"c","")))</f>
        <v>a</v>
      </c>
      <c r="MQ9" s="11" t="str" cm="1">
        <f t="array" ref="MQ9">IF(AND($W$25=1,(MQ25:MQ26)&lt;&gt;""),"a",IF(AND($W$25=2,MQ23&lt;&gt;""),"b",IF(AND($W$25=3,MQ11&lt;&gt;""),"c","")))</f>
        <v>a</v>
      </c>
      <c r="MR9" s="11" t="str" cm="1">
        <f t="array" ref="MR9">IF(AND($W$25=1,(MR25:MR26)&lt;&gt;""),"a",IF(AND($W$25=2,MR23&lt;&gt;""),"b",IF(AND($W$25=3,MR11&lt;&gt;""),"c","")))</f>
        <v>a</v>
      </c>
      <c r="MS9" s="11" t="str" cm="1">
        <f t="array" ref="MS9">IF(AND($W$25=1,(MS25:MS26)&lt;&gt;""),"a",IF(AND($W$25=2,MS23&lt;&gt;""),"b",IF(AND($W$25=3,MS11&lt;&gt;""),"c","")))</f>
        <v>a</v>
      </c>
      <c r="MT9" s="11" t="str" cm="1">
        <f t="array" ref="MT9">IF(AND($W$25=1,(MT25:MT26)&lt;&gt;""),"a",IF(AND($W$25=2,MT23&lt;&gt;""),"b",IF(AND($W$25=3,MT11&lt;&gt;""),"c","")))</f>
        <v>a</v>
      </c>
      <c r="MU9" s="11" t="str" cm="1">
        <f t="array" ref="MU9">IF(AND($W$25=1,(MU25:MU26)&lt;&gt;""),"a",IF(AND($W$25=2,MU23&lt;&gt;""),"b",IF(AND($W$25=3,MU11&lt;&gt;""),"c","")))</f>
        <v>a</v>
      </c>
      <c r="MV9" s="11" t="str" cm="1">
        <f t="array" ref="MV9">IF(AND($W$25=1,(MV25:MV26)&lt;&gt;""),"a",IF(AND($W$25=2,MV23&lt;&gt;""),"b",IF(AND($W$25=3,MV11&lt;&gt;""),"c","")))</f>
        <v>a</v>
      </c>
      <c r="MW9" s="11" t="str" cm="1">
        <f t="array" ref="MW9">IF(AND($W$25=1,(MW25:MW26)&lt;&gt;""),"a",IF(AND($W$25=2,MW23&lt;&gt;""),"b",IF(AND($W$25=3,MW11&lt;&gt;""),"c","")))</f>
        <v>a</v>
      </c>
      <c r="MX9" s="11" t="str" cm="1">
        <f t="array" ref="MX9">IF(AND($W$25=1,(MX25:MX26)&lt;&gt;""),"a",IF(AND($W$25=2,MX23&lt;&gt;""),"b",IF(AND($W$25=3,MX11&lt;&gt;""),"c","")))</f>
        <v>a</v>
      </c>
      <c r="MY9" s="11" t="str" cm="1">
        <f t="array" ref="MY9">IF(AND($W$25=1,(MY25:MY26)&lt;&gt;""),"a",IF(AND($W$25=2,MY23&lt;&gt;""),"b",IF(AND($W$25=3,MY11&lt;&gt;""),"c","")))</f>
        <v>a</v>
      </c>
      <c r="MZ9" s="11" t="str" cm="1">
        <f t="array" ref="MZ9">IF(AND($W$25=1,(MZ25:MZ26)&lt;&gt;""),"a",IF(AND($W$25=2,MZ23&lt;&gt;""),"b",IF(AND($W$25=3,MZ11&lt;&gt;""),"c","")))</f>
        <v>a</v>
      </c>
      <c r="NA9" s="11" t="str" cm="1">
        <f t="array" ref="NA9">IF(AND($W$25=1,(NA25:NA26)&lt;&gt;""),"a",IF(AND($W$25=2,NA23&lt;&gt;""),"b",IF(AND($W$25=3,NA11&lt;&gt;""),"c","")))</f>
        <v>a</v>
      </c>
      <c r="NB9" s="11" t="str" cm="1">
        <f t="array" ref="NB9">IF(AND($W$25=1,(NB25:NB26)&lt;&gt;""),"a",IF(AND($W$25=2,NB23&lt;&gt;""),"b",IF(AND($W$25=3,NB11&lt;&gt;""),"c","")))</f>
        <v>a</v>
      </c>
      <c r="NC9" s="11" t="str" cm="1">
        <f t="array" ref="NC9">IF(AND($W$25=1,(NC25:NC26)&lt;&gt;""),"a",IF(AND($W$25=2,NC23&lt;&gt;""),"b",IF(AND($W$25=3,NC11&lt;&gt;""),"c","")))</f>
        <v>a</v>
      </c>
      <c r="ND9" s="11" t="str" cm="1">
        <f t="array" ref="ND9">IF(AND($W$25=1,(ND25:ND26)&lt;&gt;""),"a",IF(AND($W$25=2,ND23&lt;&gt;""),"b",IF(AND($W$25=3,ND11&lt;&gt;""),"c","")))</f>
        <v>a</v>
      </c>
      <c r="NE9" s="11" t="str" cm="1">
        <f t="array" ref="NE9">IF(AND($W$25=1,(NE25:NE26)&lt;&gt;""),"a",IF(AND($W$25=2,NE23&lt;&gt;""),"b",IF(AND($W$25=3,NE11&lt;&gt;""),"c","")))</f>
        <v>a</v>
      </c>
      <c r="NF9" s="11" t="str" cm="1">
        <f t="array" ref="NF9">IF(AND($W$25=1,(NF25:NF26)&lt;&gt;""),"a",IF(AND($W$25=2,NF23&lt;&gt;""),"b",IF(AND($W$25=3,NF11&lt;&gt;""),"c","")))</f>
        <v>a</v>
      </c>
      <c r="NG9" s="11" t="str" cm="1">
        <f t="array" ref="NG9">IF(AND($W$25=1,(NG25:NG26)&lt;&gt;""),"a",IF(AND($W$25=2,NG23&lt;&gt;""),"b",IF(AND($W$25=3,NG11&lt;&gt;""),"c","")))</f>
        <v>a</v>
      </c>
      <c r="NH9" s="11" t="str" cm="1">
        <f t="array" ref="NH9">IF(AND($W$25=1,(NH25:NH26)&lt;&gt;""),"a",IF(AND($W$25=2,NH23&lt;&gt;""),"b",IF(AND($W$25=3,NH11&lt;&gt;""),"c","")))</f>
        <v>a</v>
      </c>
      <c r="NI9" s="11" t="str" cm="1">
        <f t="array" ref="NI9">IF(AND($W$25=1,(NI25:NI26)&lt;&gt;""),"a",IF(AND($W$25=2,NI23&lt;&gt;""),"b",IF(AND($W$25=3,NI11&lt;&gt;""),"c","")))</f>
        <v>a</v>
      </c>
      <c r="NJ9" s="11" t="str" cm="1">
        <f t="array" ref="NJ9">IF(AND($W$25=1,(NJ25:NJ26)&lt;&gt;""),"a",IF(AND($W$25=2,NJ23&lt;&gt;""),"b",IF(AND($W$25=3,NJ11&lt;&gt;""),"c","")))</f>
        <v>a</v>
      </c>
      <c r="NK9" s="11" t="str" cm="1">
        <f t="array" ref="NK9">IF(AND($W$25=1,(NK25:NK26)&lt;&gt;""),"a",IF(AND($W$25=2,NK23&lt;&gt;""),"b",IF(AND($W$25=3,NK11&lt;&gt;""),"c","")))</f>
        <v>a</v>
      </c>
      <c r="NL9" s="11" t="str" cm="1">
        <f t="array" ref="NL9">IF(AND($W$25=1,(NL25:NL26)&lt;&gt;""),"a",IF(AND($W$25=2,NL23&lt;&gt;""),"b",IF(AND($W$25=3,NL11&lt;&gt;""),"c","")))</f>
        <v>a</v>
      </c>
      <c r="NM9" s="11" t="str" cm="1">
        <f t="array" ref="NM9">IF(AND($W$25=1,(NM25:NM26)&lt;&gt;""),"a",IF(AND($W$25=2,NM23&lt;&gt;""),"b",IF(AND($W$25=3,NM11&lt;&gt;""),"c","")))</f>
        <v>a</v>
      </c>
      <c r="NN9" s="11" t="str" cm="1">
        <f t="array" ref="NN9">IF(AND($W$25=1,(NN25:NN26)&lt;&gt;""),"a",IF(AND($W$25=2,NN23&lt;&gt;""),"b",IF(AND($W$25=3,NN11&lt;&gt;""),"c","")))</f>
        <v>a</v>
      </c>
      <c r="NO9" s="11" t="str" cm="1">
        <f t="array" ref="NO9">IF(AND($W$25=1,(NO25:NO26)&lt;&gt;""),"a",IF(AND($W$25=2,NO23&lt;&gt;""),"b",IF(AND($W$25=3,NO11&lt;&gt;""),"c","")))</f>
        <v>a</v>
      </c>
      <c r="NP9" s="11" t="str" cm="1">
        <f t="array" ref="NP9">IF(AND($W$25=1,(NP25:NP26)&lt;&gt;""),"a",IF(AND($W$25=2,NP23&lt;&gt;""),"b",IF(AND($W$25=3,NP11&lt;&gt;""),"c","")))</f>
        <v>a</v>
      </c>
      <c r="NQ9" s="11" t="str" cm="1">
        <f t="array" ref="NQ9">IF(AND($W$25=1,(NQ25:NQ26)&lt;&gt;""),"a",IF(AND($W$25=2,NQ23&lt;&gt;""),"b",IF(AND($W$25=3,NQ11&lt;&gt;""),"c","")))</f>
        <v>a</v>
      </c>
      <c r="NR9" s="11" t="str" cm="1">
        <f t="array" ref="NR9">IF(AND($W$25=1,(NR25:NR26)&lt;&gt;""),"a",IF(AND($W$25=2,NR23&lt;&gt;""),"b",IF(AND($W$25=3,NR11&lt;&gt;""),"c","")))</f>
        <v>a</v>
      </c>
      <c r="NS9" s="11" t="str" cm="1">
        <f t="array" ref="NS9">IF(AND($W$25=1,(NS25:NS26)&lt;&gt;""),"a",IF(AND($W$25=2,NS23&lt;&gt;""),"b",IF(AND($W$25=3,NS11&lt;&gt;""),"c","")))</f>
        <v>a</v>
      </c>
      <c r="NT9" s="11" t="str" cm="1">
        <f t="array" ref="NT9">IF(AND($W$25=1,(NT25:NT26)&lt;&gt;""),"a",IF(AND($W$25=2,NT23&lt;&gt;""),"b",IF(AND($W$25=3,NT11&lt;&gt;""),"c","")))</f>
        <v>a</v>
      </c>
      <c r="NU9" s="11" t="str" cm="1">
        <f t="array" ref="NU9">IF(AND($W$25=1,(NU25:NU26)&lt;&gt;""),"a",IF(AND($W$25=2,NU23&lt;&gt;""),"b",IF(AND($W$25=3,NU11&lt;&gt;""),"c","")))</f>
        <v>a</v>
      </c>
      <c r="NV9" s="11" t="str" cm="1">
        <f t="array" ref="NV9">IF(AND($W$25=1,(NV25:NV26)&lt;&gt;""),"a",IF(AND($W$25=2,NV23&lt;&gt;""),"b",IF(AND($W$25=3,NV11&lt;&gt;""),"c","")))</f>
        <v>a</v>
      </c>
      <c r="NW9" s="11" t="str" cm="1">
        <f t="array" ref="NW9">IF(AND($W$25=1,(NW25:NW26)&lt;&gt;""),"a",IF(AND($W$25=2,NW23&lt;&gt;""),"b",IF(AND($W$25=3,NW11&lt;&gt;""),"c","")))</f>
        <v>a</v>
      </c>
      <c r="NX9" s="11" t="str" cm="1">
        <f t="array" ref="NX9">IF(AND($W$25=1,(NX25:NX26)&lt;&gt;""),"a",IF(AND($W$25=2,NX23&lt;&gt;""),"b",IF(AND($W$25=3,NX11&lt;&gt;""),"c","")))</f>
        <v>a</v>
      </c>
      <c r="NY9" s="11" t="str" cm="1">
        <f t="array" ref="NY9">IF(AND($W$25=1,(NY25:NY26)&lt;&gt;""),"a",IF(AND($W$25=2,NY23&lt;&gt;""),"b",IF(AND($W$25=3,NY11&lt;&gt;""),"c","")))</f>
        <v>a</v>
      </c>
      <c r="NZ9" s="11" t="str" cm="1">
        <f t="array" ref="NZ9">IF(AND($W$25=1,(NZ25:NZ26)&lt;&gt;""),"a",IF(AND($W$25=2,NZ23&lt;&gt;""),"b",IF(AND($W$25=3,NZ11&lt;&gt;""),"c","")))</f>
        <v>a</v>
      </c>
      <c r="OA9" s="11" t="str" cm="1">
        <f t="array" ref="OA9">IF(AND($W$25=1,(OA25:OA26)&lt;&gt;""),"a",IF(AND($W$25=2,OA23&lt;&gt;""),"b",IF(AND($W$25=3,OA11&lt;&gt;""),"c","")))</f>
        <v>a</v>
      </c>
      <c r="OB9" s="11" t="str" cm="1">
        <f t="array" ref="OB9">IF(AND($W$25=1,(OB25:OB26)&lt;&gt;""),"a",IF(AND($W$25=2,OB23&lt;&gt;""),"b",IF(AND($W$25=3,OB11&lt;&gt;""),"c","")))</f>
        <v>a</v>
      </c>
      <c r="OC9" s="11" t="str" cm="1">
        <f t="array" ref="OC9">IF(AND($W$25=1,(OC25:OC26)&lt;&gt;""),"a",IF(AND($W$25=2,OC23&lt;&gt;""),"b",IF(AND($W$25=3,OC11&lt;&gt;""),"c","")))</f>
        <v>a</v>
      </c>
      <c r="OD9" s="11" t="str" cm="1">
        <f t="array" ref="OD9">IF(AND($W$25=1,(OD25:OD26)&lt;&gt;""),"a",IF(AND($W$25=2,OD23&lt;&gt;""),"b",IF(AND($W$25=3,OD11&lt;&gt;""),"c","")))</f>
        <v>a</v>
      </c>
      <c r="OE9" s="11" t="str" cm="1">
        <f t="array" ref="OE9">IF(AND($W$25=1,(OE25:OE26)&lt;&gt;""),"a",IF(AND($W$25=2,OE23&lt;&gt;""),"b",IF(AND($W$25=3,OE11&lt;&gt;""),"c","")))</f>
        <v>a</v>
      </c>
      <c r="OF9" s="11" t="str" cm="1">
        <f t="array" ref="OF9">IF(AND($W$25=1,(OF25:OF26)&lt;&gt;""),"a",IF(AND($W$25=2,OF23&lt;&gt;""),"b",IF(AND($W$25=3,OF11&lt;&gt;""),"c","")))</f>
        <v>a</v>
      </c>
      <c r="OG9" s="11" t="str" cm="1">
        <f t="array" ref="OG9">IF(AND($W$25=1,(OG25:OG26)&lt;&gt;""),"a",IF(AND($W$25=2,OG23&lt;&gt;""),"b",IF(AND($W$25=3,OG11&lt;&gt;""),"c","")))</f>
        <v>a</v>
      </c>
      <c r="OH9" s="11" t="str" cm="1">
        <f t="array" ref="OH9">IF(AND($W$25=1,(OH25:OH26)&lt;&gt;""),"a",IF(AND($W$25=2,OH23&lt;&gt;""),"b",IF(AND($W$25=3,OH11&lt;&gt;""),"c","")))</f>
        <v>a</v>
      </c>
      <c r="OI9" s="11" t="str" cm="1">
        <f t="array" ref="OI9">IF(AND($W$25=1,(OI25:OI26)&lt;&gt;""),"a",IF(AND($W$25=2,OI23&lt;&gt;""),"b",IF(AND($W$25=3,OI11&lt;&gt;""),"c","")))</f>
        <v>a</v>
      </c>
      <c r="OJ9" s="11" t="str" cm="1">
        <f t="array" ref="OJ9">IF(AND($W$25=1,(OJ25:OJ26)&lt;&gt;""),"a",IF(AND($W$25=2,OJ23&lt;&gt;""),"b",IF(AND($W$25=3,OJ11&lt;&gt;""),"c","")))</f>
        <v>a</v>
      </c>
      <c r="OK9" s="11" t="str" cm="1">
        <f t="array" ref="OK9">IF(AND($W$25=1,(OK25:OK26)&lt;&gt;""),"a",IF(AND($W$25=2,OK23&lt;&gt;""),"b",IF(AND($W$25=3,OK11&lt;&gt;""),"c","")))</f>
        <v>a</v>
      </c>
      <c r="OL9" s="11" t="str" cm="1">
        <f t="array" ref="OL9">IF(AND($W$25=1,(OL25:OL26)&lt;&gt;""),"a",IF(AND($W$25=2,OL23&lt;&gt;""),"b",IF(AND($W$25=3,OL11&lt;&gt;""),"c","")))</f>
        <v>a</v>
      </c>
      <c r="OM9" s="11" t="str" cm="1">
        <f t="array" ref="OM9">IF(AND($W$25=1,(OM25:OM26)&lt;&gt;""),"a",IF(AND($W$25=2,OM23&lt;&gt;""),"b",IF(AND($W$25=3,OM11&lt;&gt;""),"c","")))</f>
        <v>a</v>
      </c>
      <c r="ON9" s="11" t="str" cm="1">
        <f t="array" ref="ON9">IF(AND($W$25=1,(ON25:ON26)&lt;&gt;""),"a",IF(AND($W$25=2,ON23&lt;&gt;""),"b",IF(AND($W$25=3,ON11&lt;&gt;""),"c","")))</f>
        <v>a</v>
      </c>
      <c r="OO9" s="11" t="str" cm="1">
        <f t="array" ref="OO9">IF(AND($W$25=1,(OO25:OO26)&lt;&gt;""),"a",IF(AND($W$25=2,OO23&lt;&gt;""),"b",IF(AND($W$25=3,OO11&lt;&gt;""),"c","")))</f>
        <v>a</v>
      </c>
      <c r="OP9" s="11" t="str" cm="1">
        <f t="array" ref="OP9">IF(AND($W$25=1,(OP25:OP26)&lt;&gt;""),"a",IF(AND($W$25=2,OP23&lt;&gt;""),"b",IF(AND($W$25=3,OP11&lt;&gt;""),"c","")))</f>
        <v>a</v>
      </c>
      <c r="OQ9" s="11" t="str" cm="1">
        <f t="array" ref="OQ9">IF(AND($W$25=1,(OQ25:OQ26)&lt;&gt;""),"a",IF(AND($W$25=2,OQ23&lt;&gt;""),"b",IF(AND($W$25=3,OQ11&lt;&gt;""),"c","")))</f>
        <v>a</v>
      </c>
      <c r="OR9" s="11" t="str" cm="1">
        <f t="array" ref="OR9">IF(AND($W$25=1,(OR25:OR26)&lt;&gt;""),"a",IF(AND($W$25=2,OR23&lt;&gt;""),"b",IF(AND($W$25=3,OR11&lt;&gt;""),"c","")))</f>
        <v>a</v>
      </c>
      <c r="OS9" s="11" t="str" cm="1">
        <f t="array" ref="OS9">IF(AND($W$25=1,(OS25:OS26)&lt;&gt;""),"a",IF(AND($W$25=2,OS23&lt;&gt;""),"b",IF(AND($W$25=3,OS11&lt;&gt;""),"c","")))</f>
        <v>a</v>
      </c>
      <c r="OT9" s="11" t="str" cm="1">
        <f t="array" ref="OT9">IF(AND($W$25=1,(OT25:OT26)&lt;&gt;""),"a",IF(AND($W$25=2,OT23&lt;&gt;""),"b",IF(AND($W$25=3,OT11&lt;&gt;""),"c","")))</f>
        <v>a</v>
      </c>
      <c r="OU9" s="11" t="str" cm="1">
        <f t="array" ref="OU9">IF(AND($W$25=1,(OU25:OU26)&lt;&gt;""),"a",IF(AND($W$25=2,OU23&lt;&gt;""),"b",IF(AND($W$25=3,OU11&lt;&gt;""),"c","")))</f>
        <v>a</v>
      </c>
      <c r="OV9" s="11" t="str" cm="1">
        <f t="array" ref="OV9">IF(AND($W$25=1,(OV25:OV26)&lt;&gt;""),"a",IF(AND($W$25=2,OV23&lt;&gt;""),"b",IF(AND($W$25=3,OV11&lt;&gt;""),"c","")))</f>
        <v>a</v>
      </c>
      <c r="OW9" s="11" t="str" cm="1">
        <f t="array" ref="OW9">IF(AND($W$25=1,(OW25:OW26)&lt;&gt;""),"a",IF(AND($W$25=2,OW23&lt;&gt;""),"b",IF(AND($W$25=3,OW11&lt;&gt;""),"c","")))</f>
        <v>a</v>
      </c>
      <c r="OX9" s="11" t="str" cm="1">
        <f t="array" ref="OX9">IF(AND($W$25=1,(OX25:OX26)&lt;&gt;""),"a",IF(AND($W$25=2,OX23&lt;&gt;""),"b",IF(AND($W$25=3,OX11&lt;&gt;""),"c","")))</f>
        <v>a</v>
      </c>
      <c r="OY9" s="11" t="str" cm="1">
        <f t="array" ref="OY9">IF(AND($W$25=1,(OY25:OY26)&lt;&gt;""),"a",IF(AND($W$25=2,OY23&lt;&gt;""),"b",IF(AND($W$25=3,OY11&lt;&gt;""),"c","")))</f>
        <v>a</v>
      </c>
      <c r="OZ9" s="11" t="str" cm="1">
        <f t="array" ref="OZ9">IF(AND($W$25=1,(OZ25:OZ26)&lt;&gt;""),"a",IF(AND($W$25=2,OZ23&lt;&gt;""),"b",IF(AND($W$25=3,OZ11&lt;&gt;""),"c","")))</f>
        <v>a</v>
      </c>
      <c r="PA9" s="11" t="str" cm="1">
        <f t="array" ref="PA9">IF(AND($W$25=1,(PA25:PA26)&lt;&gt;""),"a",IF(AND($W$25=2,PA23&lt;&gt;""),"b",IF(AND($W$25=3,PA11&lt;&gt;""),"c","")))</f>
        <v>a</v>
      </c>
      <c r="PB9" s="11" t="str" cm="1">
        <f t="array" ref="PB9">IF(AND($W$25=1,(PB25:PB26)&lt;&gt;""),"a",IF(AND($W$25=2,PB23&lt;&gt;""),"b",IF(AND($W$25=3,PB11&lt;&gt;""),"c","")))</f>
        <v>a</v>
      </c>
      <c r="PC9" s="11" t="str" cm="1">
        <f t="array" ref="PC9">IF(AND($W$25=1,(PC25:PC26)&lt;&gt;""),"a",IF(AND($W$25=2,PC23&lt;&gt;""),"b",IF(AND($W$25=3,PC11&lt;&gt;""),"c","")))</f>
        <v>a</v>
      </c>
      <c r="PD9" s="11" t="str" cm="1">
        <f t="array" ref="PD9">IF(AND($W$25=1,(PD25:PD26)&lt;&gt;""),"a",IF(AND($W$25=2,PD23&lt;&gt;""),"b",IF(AND($W$25=3,PD11&lt;&gt;""),"c","")))</f>
        <v>a</v>
      </c>
      <c r="PE9" s="11" t="str" cm="1">
        <f t="array" ref="PE9">IF(AND($W$25=1,(PE25:PE26)&lt;&gt;""),"a",IF(AND($W$25=2,PE23&lt;&gt;""),"b",IF(AND($W$25=3,PE11&lt;&gt;""),"c","")))</f>
        <v>a</v>
      </c>
      <c r="PF9" s="11" t="str" cm="1">
        <f t="array" ref="PF9">IF(AND($W$25=1,(PF25:PF26)&lt;&gt;""),"a",IF(AND($W$25=2,PF23&lt;&gt;""),"b",IF(AND($W$25=3,PF11&lt;&gt;""),"c","")))</f>
        <v>a</v>
      </c>
      <c r="PG9" s="11" t="str" cm="1">
        <f t="array" ref="PG9">IF(AND($W$25=1,(PG25:PG26)&lt;&gt;""),"a",IF(AND($W$25=2,PG23&lt;&gt;""),"b",IF(AND($W$25=3,PG11&lt;&gt;""),"c","")))</f>
        <v>a</v>
      </c>
      <c r="PH9" s="11" t="str" cm="1">
        <f t="array" ref="PH9">IF(AND($W$25=1,(PH25:PH26)&lt;&gt;""),"a",IF(AND($W$25=2,PH23&lt;&gt;""),"b",IF(AND($W$25=3,PH11&lt;&gt;""),"c","")))</f>
        <v>a</v>
      </c>
      <c r="PI9" s="11" t="str" cm="1">
        <f t="array" ref="PI9">IF(AND($W$25=1,(PI25:PI26)&lt;&gt;""),"a",IF(AND($W$25=2,PI23&lt;&gt;""),"b",IF(AND($W$25=3,PI11&lt;&gt;""),"c","")))</f>
        <v>a</v>
      </c>
      <c r="PJ9" s="11" t="str" cm="1">
        <f t="array" ref="PJ9">IF(AND($W$25=1,(PJ25:PJ26)&lt;&gt;""),"a",IF(AND($W$25=2,PJ23&lt;&gt;""),"b",IF(AND($W$25=3,PJ11&lt;&gt;""),"c","")))</f>
        <v>a</v>
      </c>
      <c r="PK9" s="11" t="str" cm="1">
        <f t="array" ref="PK9">IF(AND($W$25=1,(PK25:PK26)&lt;&gt;""),"a",IF(AND($W$25=2,PK23&lt;&gt;""),"b",IF(AND($W$25=3,PK11&lt;&gt;""),"c","")))</f>
        <v>a</v>
      </c>
      <c r="PL9" s="11" t="str" cm="1">
        <f t="array" ref="PL9">IF(AND($W$25=1,(PL25:PL26)&lt;&gt;""),"a",IF(AND($W$25=2,PL23&lt;&gt;""),"b",IF(AND($W$25=3,PL11&lt;&gt;""),"c","")))</f>
        <v>a</v>
      </c>
      <c r="PM9" s="11" t="str" cm="1">
        <f t="array" ref="PM9">IF(AND($W$25=1,(PM25:PM26)&lt;&gt;""),"a",IF(AND($W$25=2,PM23&lt;&gt;""),"b",IF(AND($W$25=3,PM11&lt;&gt;""),"c","")))</f>
        <v>a</v>
      </c>
      <c r="PN9" s="11" t="str" cm="1">
        <f t="array" ref="PN9">IF(AND($W$25=1,(PN25:PN26)&lt;&gt;""),"a",IF(AND($W$25=2,PN23&lt;&gt;""),"b",IF(AND($W$25=3,PN11&lt;&gt;""),"c","")))</f>
        <v>a</v>
      </c>
      <c r="PO9" s="11" t="str" cm="1">
        <f t="array" ref="PO9">IF(AND($W$25=1,(PO25:PO26)&lt;&gt;""),"a",IF(AND($W$25=2,PO23&lt;&gt;""),"b",IF(AND($W$25=3,PO11&lt;&gt;""),"c","")))</f>
        <v>a</v>
      </c>
      <c r="PP9" s="11" t="str" cm="1">
        <f t="array" ref="PP9">IF(AND($W$25=1,(PP25:PP26)&lt;&gt;""),"a",IF(AND($W$25=2,PP23&lt;&gt;""),"b",IF(AND($W$25=3,PP11&lt;&gt;""),"c","")))</f>
        <v>a</v>
      </c>
      <c r="PQ9" s="11" t="str" cm="1">
        <f t="array" ref="PQ9">IF(AND($W$25=1,(PQ25:PQ26)&lt;&gt;""),"a",IF(AND($W$25=2,PQ23&lt;&gt;""),"b",IF(AND($W$25=3,PQ11&lt;&gt;""),"c","")))</f>
        <v>a</v>
      </c>
      <c r="PR9" s="11" t="str" cm="1">
        <f t="array" ref="PR9">IF(AND($W$25=1,(PR25:PR26)&lt;&gt;""),"a",IF(AND($W$25=2,PR23&lt;&gt;""),"b",IF(AND($W$25=3,PR11&lt;&gt;""),"c","")))</f>
        <v>a</v>
      </c>
      <c r="PS9" s="11" t="str" cm="1">
        <f t="array" ref="PS9">IF(AND($W$25=1,(PS25:PS26)&lt;&gt;""),"a",IF(AND($W$25=2,PS23&lt;&gt;""),"b",IF(AND($W$25=3,PS11&lt;&gt;""),"c","")))</f>
        <v>a</v>
      </c>
      <c r="PT9" s="11" t="str" cm="1">
        <f t="array" ref="PT9">IF(AND($W$25=1,(PT25:PT26)&lt;&gt;""),"a",IF(AND($W$25=2,PT23&lt;&gt;""),"b",IF(AND($W$25=3,PT11&lt;&gt;""),"c","")))</f>
        <v>a</v>
      </c>
      <c r="PU9" s="11" t="str" cm="1">
        <f t="array" ref="PU9">IF(AND($W$25=1,(PU25:PU26)&lt;&gt;""),"a",IF(AND($W$25=2,PU23&lt;&gt;""),"b",IF(AND($W$25=3,PU11&lt;&gt;""),"c","")))</f>
        <v>a</v>
      </c>
      <c r="PV9" s="11" t="str" cm="1">
        <f t="array" ref="PV9">IF(AND($W$25=1,(PV25:PV26)&lt;&gt;""),"a",IF(AND($W$25=2,PV23&lt;&gt;""),"b",IF(AND($W$25=3,PV11&lt;&gt;""),"c","")))</f>
        <v>a</v>
      </c>
      <c r="PW9" s="11" t="str" cm="1">
        <f t="array" ref="PW9">IF(AND($W$25=1,(PW25:PW26)&lt;&gt;""),"a",IF(AND($W$25=2,PW23&lt;&gt;""),"b",IF(AND($W$25=3,PW11&lt;&gt;""),"c","")))</f>
        <v>a</v>
      </c>
      <c r="PX9" s="11" t="str" cm="1">
        <f t="array" ref="PX9">IF(AND($W$25=1,(PX25:PX26)&lt;&gt;""),"a",IF(AND($W$25=2,PX23&lt;&gt;""),"b",IF(AND($W$25=3,PX11&lt;&gt;""),"c","")))</f>
        <v>a</v>
      </c>
      <c r="PY9" s="11" t="str" cm="1">
        <f t="array" ref="PY9">IF(AND($W$25=1,(PY25:PY26)&lt;&gt;""),"a",IF(AND($W$25=2,PY23&lt;&gt;""),"b",IF(AND($W$25=3,PY11&lt;&gt;""),"c","")))</f>
        <v>a</v>
      </c>
      <c r="PZ9" s="11" t="str" cm="1">
        <f t="array" ref="PZ9">IF(AND($W$25=1,(PZ25:PZ26)&lt;&gt;""),"a",IF(AND($W$25=2,PZ23&lt;&gt;""),"b",IF(AND($W$25=3,PZ11&lt;&gt;""),"c","")))</f>
        <v>a</v>
      </c>
      <c r="QA9" s="11" t="str" cm="1">
        <f t="array" ref="QA9">IF(AND($W$25=1,(QA25:QA26)&lt;&gt;""),"a",IF(AND($W$25=2,QA23&lt;&gt;""),"b",IF(AND($W$25=3,QA11&lt;&gt;""),"c","")))</f>
        <v>a</v>
      </c>
      <c r="QB9" s="11" t="str" cm="1">
        <f t="array" ref="QB9">IF(AND($W$25=1,(QB25:QB26)&lt;&gt;""),"a",IF(AND($W$25=2,QB23&lt;&gt;""),"b",IF(AND($W$25=3,QB11&lt;&gt;""),"c","")))</f>
        <v>a</v>
      </c>
      <c r="QC9" s="11" t="str" cm="1">
        <f t="array" ref="QC9">IF(AND($W$25=1,(QC25:QC26)&lt;&gt;""),"a",IF(AND($W$25=2,QC23&lt;&gt;""),"b",IF(AND($W$25=3,QC11&lt;&gt;""),"c","")))</f>
        <v>a</v>
      </c>
      <c r="QD9" s="11" t="str" cm="1">
        <f t="array" ref="QD9">IF(AND($W$25=1,(QD25:QD26)&lt;&gt;""),"a",IF(AND($W$25=2,QD23&lt;&gt;""),"b",IF(AND($W$25=3,QD11&lt;&gt;""),"c","")))</f>
        <v>a</v>
      </c>
      <c r="QE9" s="11" t="str" cm="1">
        <f t="array" ref="QE9">IF(AND($W$25=1,(QE25:QE26)&lt;&gt;""),"a",IF(AND($W$25=2,QE23&lt;&gt;""),"b",IF(AND($W$25=3,QE11&lt;&gt;""),"c","")))</f>
        <v>a</v>
      </c>
      <c r="QF9" s="11" t="str" cm="1">
        <f t="array" ref="QF9">IF(AND($W$25=1,(QF25:QF26)&lt;&gt;""),"a",IF(AND($W$25=2,QF23&lt;&gt;""),"b",IF(AND($W$25=3,QF11&lt;&gt;""),"c","")))</f>
        <v>a</v>
      </c>
      <c r="QG9" s="11" t="str" cm="1">
        <f t="array" ref="QG9">IF(AND($W$25=1,(QG25:QG26)&lt;&gt;""),"a",IF(AND($W$25=2,QG23&lt;&gt;""),"b",IF(AND($W$25=3,QG11&lt;&gt;""),"c","")))</f>
        <v>a</v>
      </c>
      <c r="QH9" s="11" t="str" cm="1">
        <f t="array" ref="QH9">IF(AND($W$25=1,(QH25:QH26)&lt;&gt;""),"a",IF(AND($W$25=2,QH23&lt;&gt;""),"b",IF(AND($W$25=3,QH11&lt;&gt;""),"c","")))</f>
        <v>a</v>
      </c>
      <c r="QI9" s="11" t="str" cm="1">
        <f t="array" ref="QI9">IF(AND($W$25=1,(QI25:QI26)&lt;&gt;""),"a",IF(AND($W$25=2,QI23&lt;&gt;""),"b",IF(AND($W$25=3,QI11&lt;&gt;""),"c","")))</f>
        <v>a</v>
      </c>
      <c r="QJ9" s="11" t="str" cm="1">
        <f t="array" ref="QJ9">IF(AND($W$25=1,(QJ25:QJ26)&lt;&gt;""),"a",IF(AND($W$25=2,QJ23&lt;&gt;""),"b",IF(AND($W$25=3,QJ11&lt;&gt;""),"c","")))</f>
        <v>a</v>
      </c>
      <c r="QK9" s="11" t="str" cm="1">
        <f t="array" ref="QK9">IF(AND($W$25=1,(QK25:QK26)&lt;&gt;""),"a",IF(AND($W$25=2,QK23&lt;&gt;""),"b",IF(AND($W$25=3,QK11&lt;&gt;""),"c","")))</f>
        <v>a</v>
      </c>
      <c r="QL9" s="11" t="str" cm="1">
        <f t="array" ref="QL9">IF(AND($W$25=1,(QL25:QL26)&lt;&gt;""),"a",IF(AND($W$25=2,QL23&lt;&gt;""),"b",IF(AND($W$25=3,QL11&lt;&gt;""),"c","")))</f>
        <v>a</v>
      </c>
      <c r="QM9" s="11" t="str" cm="1">
        <f t="array" ref="QM9">IF(AND($W$25=1,(QM25:QM26)&lt;&gt;""),"a",IF(AND($W$25=2,QM23&lt;&gt;""),"b",IF(AND($W$25=3,QM11&lt;&gt;""),"c","")))</f>
        <v>a</v>
      </c>
      <c r="QN9" s="11" t="str" cm="1">
        <f t="array" ref="QN9">IF(AND($W$25=1,(QN25:QN26)&lt;&gt;""),"a",IF(AND($W$25=2,QN23&lt;&gt;""),"b",IF(AND($W$25=3,QN11&lt;&gt;""),"c","")))</f>
        <v>a</v>
      </c>
      <c r="QO9" s="11" t="str" cm="1">
        <f t="array" ref="QO9">IF(AND($W$25=1,(QO25:QO26)&lt;&gt;""),"a",IF(AND($W$25=2,QO23&lt;&gt;""),"b",IF(AND($W$25=3,QO11&lt;&gt;""),"c","")))</f>
        <v>a</v>
      </c>
      <c r="QP9" s="11" t="str" cm="1">
        <f t="array" ref="QP9">IF(AND($W$25=1,(QP25:QP26)&lt;&gt;""),"a",IF(AND($W$25=2,QP23&lt;&gt;""),"b",IF(AND($W$25=3,QP11&lt;&gt;""),"c","")))</f>
        <v>a</v>
      </c>
      <c r="QQ9" s="11" t="str" cm="1">
        <f t="array" ref="QQ9">IF(AND($W$25=1,(QQ25:QQ26)&lt;&gt;""),"a",IF(AND($W$25=2,QQ23&lt;&gt;""),"b",IF(AND($W$25=3,QQ11&lt;&gt;""),"c","")))</f>
        <v>a</v>
      </c>
      <c r="QR9" s="11" t="str" cm="1">
        <f t="array" ref="QR9">IF(AND($W$25=1,(QR25:QR26)&lt;&gt;""),"a",IF(AND($W$25=2,QR23&lt;&gt;""),"b",IF(AND($W$25=3,QR11&lt;&gt;""),"c","")))</f>
        <v>a</v>
      </c>
      <c r="QS9" s="11" t="str" cm="1">
        <f t="array" ref="QS9">IF(AND($W$25=1,(QS25:QS26)&lt;&gt;""),"a",IF(AND($W$25=2,QS23&lt;&gt;""),"b",IF(AND($W$25=3,QS11&lt;&gt;""),"c","")))</f>
        <v>a</v>
      </c>
      <c r="QT9" s="11" t="str" cm="1">
        <f t="array" ref="QT9">IF(AND($W$25=1,(QT25:QT26)&lt;&gt;""),"a",IF(AND($W$25=2,QT23&lt;&gt;""),"b",IF(AND($W$25=3,QT11&lt;&gt;""),"c","")))</f>
        <v>a</v>
      </c>
      <c r="QU9" s="11" t="str" cm="1">
        <f t="array" ref="QU9">IF(AND($W$25=1,(QU25:QU26)&lt;&gt;""),"a",IF(AND($W$25=2,QU23&lt;&gt;""),"b",IF(AND($W$25=3,QU11&lt;&gt;""),"c","")))</f>
        <v>a</v>
      </c>
      <c r="QV9" s="11" t="str" cm="1">
        <f t="array" ref="QV9">IF(AND($W$25=1,(QV25:QV26)&lt;&gt;""),"a",IF(AND($W$25=2,QV23&lt;&gt;""),"b",IF(AND($W$25=3,QV11&lt;&gt;""),"c","")))</f>
        <v>a</v>
      </c>
      <c r="QW9" s="11" t="str" cm="1">
        <f t="array" ref="QW9">IF(AND($W$25=1,(QW25:QW26)&lt;&gt;""),"a",IF(AND($W$25=2,QW23&lt;&gt;""),"b",IF(AND($W$25=3,QW11&lt;&gt;""),"c","")))</f>
        <v>a</v>
      </c>
      <c r="QX9" s="11" t="str" cm="1">
        <f t="array" ref="QX9">IF(AND($W$25=1,(QX25:QX26)&lt;&gt;""),"a",IF(AND($W$25=2,QX23&lt;&gt;""),"b",IF(AND($W$25=3,QX11&lt;&gt;""),"c","")))</f>
        <v>a</v>
      </c>
      <c r="QY9" s="11" t="str" cm="1">
        <f t="array" ref="QY9">IF(AND($W$25=1,(QY25:QY26)&lt;&gt;""),"a",IF(AND($W$25=2,QY23&lt;&gt;""),"b",IF(AND($W$25=3,QY11&lt;&gt;""),"c","")))</f>
        <v>a</v>
      </c>
      <c r="QZ9" s="11" t="str" cm="1">
        <f t="array" ref="QZ9">IF(AND($W$25=1,(QZ25:QZ26)&lt;&gt;""),"a",IF(AND($W$25=2,QZ23&lt;&gt;""),"b",IF(AND($W$25=3,QZ11&lt;&gt;""),"c","")))</f>
        <v>a</v>
      </c>
      <c r="RA9" s="11" t="str" cm="1">
        <f t="array" ref="RA9">IF(AND($W$25=1,(RA25:RA26)&lt;&gt;""),"a",IF(AND($W$25=2,RA23&lt;&gt;""),"b",IF(AND($W$25=3,RA11&lt;&gt;""),"c","")))</f>
        <v>a</v>
      </c>
      <c r="RB9" s="11" t="str" cm="1">
        <f t="array" ref="RB9">IF(AND($W$25=1,(RB25:RB26)&lt;&gt;""),"a",IF(AND($W$25=2,RB23&lt;&gt;""),"b",IF(AND($W$25=3,RB11&lt;&gt;""),"c","")))</f>
        <v>a</v>
      </c>
      <c r="RC9" s="11" t="str" cm="1">
        <f t="array" ref="RC9">IF(AND($W$25=1,(RC25:RC26)&lt;&gt;""),"a",IF(AND($W$25=2,RC23&lt;&gt;""),"b",IF(AND($W$25=3,RC11&lt;&gt;""),"c","")))</f>
        <v>a</v>
      </c>
      <c r="RD9" s="11" t="str" cm="1">
        <f t="array" ref="RD9">IF(AND($W$25=1,(RD25:RD26)&lt;&gt;""),"a",IF(AND($W$25=2,RD23&lt;&gt;""),"b",IF(AND($W$25=3,RD11&lt;&gt;""),"c","")))</f>
        <v>a</v>
      </c>
      <c r="RE9" s="11" t="str" cm="1">
        <f t="array" ref="RE9">IF(AND($W$25=1,(RE25:RE26)&lt;&gt;""),"a",IF(AND($W$25=2,RE23&lt;&gt;""),"b",IF(AND($W$25=3,RE11&lt;&gt;""),"c","")))</f>
        <v>a</v>
      </c>
      <c r="RF9" s="11" t="str" cm="1">
        <f t="array" ref="RF9">IF(AND($W$25=1,(RF25:RF26)&lt;&gt;""),"a",IF(AND($W$25=2,RF23&lt;&gt;""),"b",IF(AND($W$25=3,RF11&lt;&gt;""),"c","")))</f>
        <v>a</v>
      </c>
      <c r="RG9" s="11" t="str" cm="1">
        <f t="array" ref="RG9">IF(AND($W$25=1,(RG25:RG26)&lt;&gt;""),"a",IF(AND($W$25=2,RG23&lt;&gt;""),"b",IF(AND($W$25=3,RG11&lt;&gt;""),"c","")))</f>
        <v>a</v>
      </c>
      <c r="RH9" s="11" t="str" cm="1">
        <f t="array" ref="RH9">IF(AND($W$25=1,(RH25:RH26)&lt;&gt;""),"a",IF(AND($W$25=2,RH23&lt;&gt;""),"b",IF(AND($W$25=3,RH11&lt;&gt;""),"c","")))</f>
        <v>a</v>
      </c>
      <c r="RI9" s="11" t="str" cm="1">
        <f t="array" ref="RI9">IF(AND($W$25=1,(RI25:RI26)&lt;&gt;""),"a",IF(AND($W$25=2,RI23&lt;&gt;""),"b",IF(AND($W$25=3,RI11&lt;&gt;""),"c","")))</f>
        <v>a</v>
      </c>
      <c r="RJ9" s="11" t="str" cm="1">
        <f t="array" ref="RJ9">IF(AND($W$25=1,(RJ25:RJ26)&lt;&gt;""),"a",IF(AND($W$25=2,RJ23&lt;&gt;""),"b",IF(AND($W$25=3,RJ11&lt;&gt;""),"c","")))</f>
        <v>a</v>
      </c>
      <c r="RK9" s="11" t="str" cm="1">
        <f t="array" ref="RK9">IF(AND($W$25=1,(RK25:RK26)&lt;&gt;""),"a",IF(AND($W$25=2,RK23&lt;&gt;""),"b",IF(AND($W$25=3,RK11&lt;&gt;""),"c","")))</f>
        <v>a</v>
      </c>
      <c r="RL9" s="11" t="str" cm="1">
        <f t="array" ref="RL9">IF(AND($W$25=1,(RL25:RL26)&lt;&gt;""),"a",IF(AND($W$25=2,RL23&lt;&gt;""),"b",IF(AND($W$25=3,RL11&lt;&gt;""),"c","")))</f>
        <v>a</v>
      </c>
      <c r="RM9" s="11" t="str" cm="1">
        <f t="array" ref="RM9">IF(AND($W$25=1,(RM25:RM26)&lt;&gt;""),"a",IF(AND($W$25=2,RM23&lt;&gt;""),"b",IF(AND($W$25=3,RM11&lt;&gt;""),"c","")))</f>
        <v>a</v>
      </c>
      <c r="RN9" s="11" t="str" cm="1">
        <f t="array" ref="RN9">IF(AND($W$25=1,(RN25:RN26)&lt;&gt;""),"a",IF(AND($W$25=2,RN23&lt;&gt;""),"b",IF(AND($W$25=3,RN11&lt;&gt;""),"c","")))</f>
        <v>a</v>
      </c>
      <c r="RO9" s="11" t="str" cm="1">
        <f t="array" ref="RO9">IF(AND($W$25=1,(RO25:RO26)&lt;&gt;""),"a",IF(AND($W$25=2,RO23&lt;&gt;""),"b",IF(AND($W$25=3,RO11&lt;&gt;""),"c","")))</f>
        <v>a</v>
      </c>
      <c r="RP9" s="11" t="str" cm="1">
        <f t="array" ref="RP9">IF(AND($W$25=1,(RP25:RP26)&lt;&gt;""),"a",IF(AND($W$25=2,RP23&lt;&gt;""),"b",IF(AND($W$25=3,RP11&lt;&gt;""),"c","")))</f>
        <v>a</v>
      </c>
      <c r="RQ9" s="11" t="str" cm="1">
        <f t="array" ref="RQ9">IF(AND($W$25=1,(RQ25:RQ26)&lt;&gt;""),"a",IF(AND($W$25=2,RQ23&lt;&gt;""),"b",IF(AND($W$25=3,RQ11&lt;&gt;""),"c","")))</f>
        <v>a</v>
      </c>
      <c r="RR9" s="11" t="str" cm="1">
        <f t="array" ref="RR9">IF(AND($W$25=1,(RR25:RR26)&lt;&gt;""),"a",IF(AND($W$25=2,RR23&lt;&gt;""),"b",IF(AND($W$25=3,RR11&lt;&gt;""),"c","")))</f>
        <v>a</v>
      </c>
      <c r="RS9" s="11" t="str" cm="1">
        <f t="array" ref="RS9">IF(AND($W$25=1,(RS25:RS26)&lt;&gt;""),"a",IF(AND($W$25=2,RS23&lt;&gt;""),"b",IF(AND($W$25=3,RS11&lt;&gt;""),"c","")))</f>
        <v>a</v>
      </c>
      <c r="RT9" s="11" t="str" cm="1">
        <f t="array" ref="RT9">IF(AND($W$25=1,(RT25:RT26)&lt;&gt;""),"a",IF(AND($W$25=2,RT23&lt;&gt;""),"b",IF(AND($W$25=3,RT11&lt;&gt;""),"c","")))</f>
        <v>a</v>
      </c>
      <c r="RU9" s="11" t="str" cm="1">
        <f t="array" ref="RU9">IF(AND($W$25=1,(RU25:RU26)&lt;&gt;""),"a",IF(AND($W$25=2,RU23&lt;&gt;""),"b",IF(AND($W$25=3,RU11&lt;&gt;""),"c","")))</f>
        <v>a</v>
      </c>
      <c r="RV9" s="11" t="str" cm="1">
        <f t="array" ref="RV9">IF(AND($W$25=1,(RV25:RV26)&lt;&gt;""),"a",IF(AND($W$25=2,RV23&lt;&gt;""),"b",IF(AND($W$25=3,RV11&lt;&gt;""),"c","")))</f>
        <v>a</v>
      </c>
      <c r="RW9" s="11" t="str" cm="1">
        <f t="array" ref="RW9">IF(AND($W$25=1,(RW25:RW26)&lt;&gt;""),"a",IF(AND($W$25=2,RW23&lt;&gt;""),"b",IF(AND($W$25=3,RW11&lt;&gt;""),"c","")))</f>
        <v>a</v>
      </c>
      <c r="RX9" s="11" t="str" cm="1">
        <f t="array" ref="RX9">IF(AND($W$25=1,(RX25:RX26)&lt;&gt;""),"a",IF(AND($W$25=2,RX23&lt;&gt;""),"b",IF(AND($W$25=3,RX11&lt;&gt;""),"c","")))</f>
        <v>a</v>
      </c>
      <c r="RY9" s="11" t="str" cm="1">
        <f t="array" ref="RY9">IF(AND($W$25=1,(RY25:RY26)&lt;&gt;""),"a",IF(AND($W$25=2,RY23&lt;&gt;""),"b",IF(AND($W$25=3,RY11&lt;&gt;""),"c","")))</f>
        <v>a</v>
      </c>
      <c r="RZ9" s="11" t="str" cm="1">
        <f t="array" ref="RZ9">IF(AND($W$25=1,(RZ25:RZ26)&lt;&gt;""),"a",IF(AND($W$25=2,RZ23&lt;&gt;""),"b",IF(AND($W$25=3,RZ11&lt;&gt;""),"c","")))</f>
        <v>a</v>
      </c>
      <c r="SA9" s="11" t="str" cm="1">
        <f t="array" ref="SA9">IF(AND($W$25=1,(SA25:SA26)&lt;&gt;""),"a",IF(AND($W$25=2,SA23&lt;&gt;""),"b",IF(AND($W$25=3,SA11&lt;&gt;""),"c","")))</f>
        <v>a</v>
      </c>
      <c r="SB9" s="11" t="str" cm="1">
        <f t="array" ref="SB9">IF(AND($W$25=1,(SB25:SB26)&lt;&gt;""),"a",IF(AND($W$25=2,SB23&lt;&gt;""),"b",IF(AND($W$25=3,SB11&lt;&gt;""),"c","")))</f>
        <v>a</v>
      </c>
      <c r="SC9" s="11" t="str" cm="1">
        <f t="array" ref="SC9">IF(AND($W$25=1,(SC25:SC26)&lt;&gt;""),"a",IF(AND($W$25=2,SC23&lt;&gt;""),"b",IF(AND($W$25=3,SC11&lt;&gt;""),"c","")))</f>
        <v>a</v>
      </c>
      <c r="SD9" s="11" t="str" cm="1">
        <f t="array" ref="SD9">IF(AND($W$25=1,(SD25:SD26)&lt;&gt;""),"a",IF(AND($W$25=2,SD23&lt;&gt;""),"b",IF(AND($W$25=3,SD11&lt;&gt;""),"c","")))</f>
        <v>a</v>
      </c>
      <c r="SE9" s="11" t="str" cm="1">
        <f t="array" ref="SE9">IF(AND($W$25=1,(SE25:SE26)&lt;&gt;""),"a",IF(AND($W$25=2,SE23&lt;&gt;""),"b",IF(AND($W$25=3,SE11&lt;&gt;""),"c","")))</f>
        <v>a</v>
      </c>
      <c r="SF9" s="11" t="str" cm="1">
        <f t="array" ref="SF9">IF(AND($W$25=1,(SF25:SF26)&lt;&gt;""),"a",IF(AND($W$25=2,SF23&lt;&gt;""),"b",IF(AND($W$25=3,SF11&lt;&gt;""),"c","")))</f>
        <v>a</v>
      </c>
      <c r="SG9" s="11" t="str" cm="1">
        <f t="array" ref="SG9">IF(AND($W$25=1,(SG25:SG26)&lt;&gt;""),"a",IF(AND($W$25=2,SG23&lt;&gt;""),"b",IF(AND($W$25=3,SG11&lt;&gt;""),"c","")))</f>
        <v>a</v>
      </c>
      <c r="SH9" s="11" t="str" cm="1">
        <f t="array" ref="SH9">IF(AND($W$25=1,(SH25:SH26)&lt;&gt;""),"a",IF(AND($W$25=2,SH23&lt;&gt;""),"b",IF(AND($W$25=3,SH11&lt;&gt;""),"c","")))</f>
        <v>a</v>
      </c>
      <c r="SI9" s="11" t="str" cm="1">
        <f t="array" ref="SI9">IF(AND($W$25=1,(SI25:SI26)&lt;&gt;""),"a",IF(AND($W$25=2,SI23&lt;&gt;""),"b",IF(AND($W$25=3,SI11&lt;&gt;""),"c","")))</f>
        <v>a</v>
      </c>
      <c r="SJ9" s="11" t="str" cm="1">
        <f t="array" ref="SJ9">IF(AND($W$25=1,(SJ25:SJ26)&lt;&gt;""),"a",IF(AND($W$25=2,SJ23&lt;&gt;""),"b",IF(AND($W$25=3,SJ11&lt;&gt;""),"c","")))</f>
        <v>a</v>
      </c>
      <c r="SK9" s="11" t="str" cm="1">
        <f t="array" ref="SK9">IF(AND($W$25=1,(SK25:SK26)&lt;&gt;""),"a",IF(AND($W$25=2,SK23&lt;&gt;""),"b",IF(AND($W$25=3,SK11&lt;&gt;""),"c","")))</f>
        <v>a</v>
      </c>
      <c r="SL9" s="11" t="str" cm="1">
        <f t="array" ref="SL9">IF(AND($W$25=1,(SL25:SL26)&lt;&gt;""),"a",IF(AND($W$25=2,SL23&lt;&gt;""),"b",IF(AND($W$25=3,SL11&lt;&gt;""),"c","")))</f>
        <v>a</v>
      </c>
      <c r="SM9" s="11" t="str" cm="1">
        <f t="array" ref="SM9">IF(AND($W$25=1,(SM25:SM26)&lt;&gt;""),"a",IF(AND($W$25=2,SM23&lt;&gt;""),"b",IF(AND($W$25=3,SM11&lt;&gt;""),"c","")))</f>
        <v>a</v>
      </c>
      <c r="SN9" s="11" t="str" cm="1">
        <f t="array" ref="SN9">IF(AND($W$25=1,(SN25:SN26)&lt;&gt;""),"a",IF(AND($W$25=2,SN23&lt;&gt;""),"b",IF(AND($W$25=3,SN11&lt;&gt;""),"c","")))</f>
        <v>a</v>
      </c>
      <c r="SO9" s="11" t="str" cm="1">
        <f t="array" ref="SO9">IF(AND($W$25=1,(SO25:SO26)&lt;&gt;""),"a",IF(AND($W$25=2,SO23&lt;&gt;""),"b",IF(AND($W$25=3,SO11&lt;&gt;""),"c","")))</f>
        <v>a</v>
      </c>
      <c r="SP9" s="11" t="str" cm="1">
        <f t="array" ref="SP9">IF(AND($W$25=1,(SP25:SP26)&lt;&gt;""),"a",IF(AND($W$25=2,SP23&lt;&gt;""),"b",IF(AND($W$25=3,SP11&lt;&gt;""),"c","")))</f>
        <v>a</v>
      </c>
      <c r="SQ9" s="11" t="str" cm="1">
        <f t="array" ref="SQ9">IF(AND($W$25=1,(SQ25:SQ26)&lt;&gt;""),"a",IF(AND($W$25=2,SQ23&lt;&gt;""),"b",IF(AND($W$25=3,SQ11&lt;&gt;""),"c","")))</f>
        <v>a</v>
      </c>
      <c r="SR9" s="11" t="str" cm="1">
        <f t="array" ref="SR9">IF(AND($W$25=1,(SR25:SR26)&lt;&gt;""),"a",IF(AND($W$25=2,SR23&lt;&gt;""),"b",IF(AND($W$25=3,SR11&lt;&gt;""),"c","")))</f>
        <v>a</v>
      </c>
      <c r="SS9" s="11" t="str" cm="1">
        <f t="array" ref="SS9">IF(AND($W$25=1,(SS25:SS26)&lt;&gt;""),"a",IF(AND($W$25=2,SS23&lt;&gt;""),"b",IF(AND($W$25=3,SS11&lt;&gt;""),"c","")))</f>
        <v>a</v>
      </c>
      <c r="ST9" s="11" t="str" cm="1">
        <f t="array" ref="ST9">IF(AND($W$25=1,(ST25:ST26)&lt;&gt;""),"a",IF(AND($W$25=2,ST23&lt;&gt;""),"b",IF(AND($W$25=3,ST11&lt;&gt;""),"c","")))</f>
        <v>a</v>
      </c>
      <c r="SU9" s="11" t="str" cm="1">
        <f t="array" ref="SU9">IF(AND($W$25=1,(SU25:SU26)&lt;&gt;""),"a",IF(AND($W$25=2,SU23&lt;&gt;""),"b",IF(AND($W$25=3,SU11&lt;&gt;""),"c","")))</f>
        <v>a</v>
      </c>
      <c r="SV9" s="11" t="str" cm="1">
        <f t="array" ref="SV9">IF(AND($W$25=1,(SV25:SV26)&lt;&gt;""),"a",IF(AND($W$25=2,SV23&lt;&gt;""),"b",IF(AND($W$25=3,SV11&lt;&gt;""),"c","")))</f>
        <v>a</v>
      </c>
      <c r="SW9" s="11" t="str" cm="1">
        <f t="array" ref="SW9">IF(AND($W$25=1,(SW25:SW26)&lt;&gt;""),"a",IF(AND($W$25=2,SW23&lt;&gt;""),"b",IF(AND($W$25=3,SW11&lt;&gt;""),"c","")))</f>
        <v>a</v>
      </c>
      <c r="SX9" s="11" t="str" cm="1">
        <f t="array" ref="SX9">IF(AND($W$25=1,(SX25:SX26)&lt;&gt;""),"a",IF(AND($W$25=2,SX23&lt;&gt;""),"b",IF(AND($W$25=3,SX11&lt;&gt;""),"c","")))</f>
        <v>a</v>
      </c>
      <c r="SY9" s="11" t="str" cm="1">
        <f t="array" ref="SY9">IF(AND($W$25=1,(SY25:SY26)&lt;&gt;""),"a",IF(AND($W$25=2,SY23&lt;&gt;""),"b",IF(AND($W$25=3,SY11&lt;&gt;""),"c","")))</f>
        <v>a</v>
      </c>
      <c r="SZ9" s="11" t="str" cm="1">
        <f t="array" ref="SZ9">IF(AND($W$25=1,(SZ25:SZ26)&lt;&gt;""),"a",IF(AND($W$25=2,SZ23&lt;&gt;""),"b",IF(AND($W$25=3,SZ11&lt;&gt;""),"c","")))</f>
        <v>a</v>
      </c>
      <c r="TA9" s="11" t="str" cm="1">
        <f t="array" ref="TA9">IF(AND($W$25=1,(TA25:TA26)&lt;&gt;""),"a",IF(AND($W$25=2,TA23&lt;&gt;""),"b",IF(AND($W$25=3,TA11&lt;&gt;""),"c","")))</f>
        <v>a</v>
      </c>
      <c r="TB9" s="11" t="str" cm="1">
        <f t="array" ref="TB9">IF(AND($W$25=1,(TB25:TB26)&lt;&gt;""),"a",IF(AND($W$25=2,TB23&lt;&gt;""),"b",IF(AND($W$25=3,TB11&lt;&gt;""),"c","")))</f>
        <v>a</v>
      </c>
      <c r="TC9" s="11" t="str" cm="1">
        <f t="array" ref="TC9">IF(AND($W$25=1,(TC25:TC26)&lt;&gt;""),"a",IF(AND($W$25=2,TC23&lt;&gt;""),"b",IF(AND($W$25=3,TC11&lt;&gt;""),"c","")))</f>
        <v>a</v>
      </c>
      <c r="TD9" s="11" t="str" cm="1">
        <f t="array" ref="TD9">IF(AND($W$25=1,(TD25:TD26)&lt;&gt;""),"a",IF(AND($W$25=2,TD23&lt;&gt;""),"b",IF(AND($W$25=3,TD11&lt;&gt;""),"c","")))</f>
        <v>a</v>
      </c>
      <c r="TE9" s="11" t="str" cm="1">
        <f t="array" ref="TE9">IF(AND($W$25=1,(TE25:TE26)&lt;&gt;""),"a",IF(AND($W$25=2,TE23&lt;&gt;""),"b",IF(AND($W$25=3,TE11&lt;&gt;""),"c","")))</f>
        <v>a</v>
      </c>
      <c r="TF9" s="11" t="str" cm="1">
        <f t="array" ref="TF9">IF(AND($W$25=1,(TF25:TF26)&lt;&gt;""),"a",IF(AND($W$25=2,TF23&lt;&gt;""),"b",IF(AND($W$25=3,TF11&lt;&gt;""),"c","")))</f>
        <v>a</v>
      </c>
      <c r="TG9" s="11" t="str" cm="1">
        <f t="array" ref="TG9">IF(AND($W$25=1,(TG25:TG26)&lt;&gt;""),"a",IF(AND($W$25=2,TG23&lt;&gt;""),"b",IF(AND($W$25=3,TG11&lt;&gt;""),"c","")))</f>
        <v>a</v>
      </c>
      <c r="TH9" s="11" t="str" cm="1">
        <f t="array" ref="TH9">IF(AND($W$25=1,(TH25:TH26)&lt;&gt;""),"a",IF(AND($W$25=2,TH23&lt;&gt;""),"b",IF(AND($W$25=3,TH11&lt;&gt;""),"c","")))</f>
        <v>a</v>
      </c>
      <c r="TI9" s="11" t="str" cm="1">
        <f t="array" ref="TI9">IF(AND($W$25=1,(TI25:TI26)&lt;&gt;""),"a",IF(AND($W$25=2,TI23&lt;&gt;""),"b",IF(AND($W$25=3,TI11&lt;&gt;""),"c","")))</f>
        <v>a</v>
      </c>
      <c r="TJ9" s="11" t="str" cm="1">
        <f t="array" ref="TJ9">IF(AND($W$25=1,(TJ25:TJ26)&lt;&gt;""),"a",IF(AND($W$25=2,TJ23&lt;&gt;""),"b",IF(AND($W$25=3,TJ11&lt;&gt;""),"c","")))</f>
        <v>a</v>
      </c>
      <c r="TK9" s="11" t="str" cm="1">
        <f t="array" ref="TK9">IF(AND($W$25=1,(TK25:TK26)&lt;&gt;""),"a",IF(AND($W$25=2,TK23&lt;&gt;""),"b",IF(AND($W$25=3,TK11&lt;&gt;""),"c","")))</f>
        <v>a</v>
      </c>
      <c r="TL9" s="11" t="str" cm="1">
        <f t="array" ref="TL9">IF(AND($W$25=1,(TL25:TL26)&lt;&gt;""),"a",IF(AND($W$25=2,TL23&lt;&gt;""),"b",IF(AND($W$25=3,TL11&lt;&gt;""),"c","")))</f>
        <v>a</v>
      </c>
      <c r="TM9" s="11" t="str" cm="1">
        <f t="array" ref="TM9">IF(AND($W$25=1,(TM25:TM26)&lt;&gt;""),"a",IF(AND($W$25=2,TM23&lt;&gt;""),"b",IF(AND($W$25=3,TM11&lt;&gt;""),"c","")))</f>
        <v>a</v>
      </c>
      <c r="TN9" s="11" t="str" cm="1">
        <f t="array" ref="TN9">IF(AND($W$25=1,(TN25:TN26)&lt;&gt;""),"a",IF(AND($W$25=2,TN23&lt;&gt;""),"b",IF(AND($W$25=3,TN11&lt;&gt;""),"c","")))</f>
        <v>a</v>
      </c>
      <c r="TO9" s="11" t="str" cm="1">
        <f t="array" ref="TO9">IF(AND($W$25=1,(TO25:TO26)&lt;&gt;""),"a",IF(AND($W$25=2,TO23&lt;&gt;""),"b",IF(AND($W$25=3,TO11&lt;&gt;""),"c","")))</f>
        <v>a</v>
      </c>
      <c r="TP9" s="11" t="str" cm="1">
        <f t="array" ref="TP9">IF(AND($W$25=1,(TP25:TP26)&lt;&gt;""),"a",IF(AND($W$25=2,TP23&lt;&gt;""),"b",IF(AND($W$25=3,TP11&lt;&gt;""),"c","")))</f>
        <v>a</v>
      </c>
      <c r="TQ9" s="11" t="str" cm="1">
        <f t="array" ref="TQ9">IF(AND($W$25=1,(TQ25:TQ26)&lt;&gt;""),"a",IF(AND($W$25=2,TQ23&lt;&gt;""),"b",IF(AND($W$25=3,TQ11&lt;&gt;""),"c","")))</f>
        <v>a</v>
      </c>
      <c r="TR9" s="11" t="str" cm="1">
        <f t="array" ref="TR9">IF(AND($W$25=1,(TR25:TR26)&lt;&gt;""),"a",IF(AND($W$25=2,TR23&lt;&gt;""),"b",IF(AND($W$25=3,TR11&lt;&gt;""),"c","")))</f>
        <v>a</v>
      </c>
      <c r="TS9" s="11" t="str" cm="1">
        <f t="array" ref="TS9">IF(AND($W$25=1,(TS25:TS26)&lt;&gt;""),"a",IF(AND($W$25=2,TS23&lt;&gt;""),"b",IF(AND($W$25=3,TS11&lt;&gt;""),"c","")))</f>
        <v>a</v>
      </c>
      <c r="TT9" s="11" t="str" cm="1">
        <f t="array" ref="TT9">IF(AND($W$25=1,(TT25:TT26)&lt;&gt;""),"a",IF(AND($W$25=2,TT23&lt;&gt;""),"b",IF(AND($W$25=3,TT11&lt;&gt;""),"c","")))</f>
        <v>a</v>
      </c>
    </row>
    <row r="10" spans="1:549" ht="5.0999999999999996" customHeight="1" thickBot="1" x14ac:dyDescent="0.3">
      <c r="A10" s="5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9"/>
      <c r="O10" s="11"/>
      <c r="P10" s="11"/>
      <c r="Q10" s="11"/>
      <c r="R10" s="11"/>
      <c r="S10" s="11"/>
      <c r="T10" s="11"/>
      <c r="U10" s="11"/>
      <c r="V10" s="11"/>
      <c r="W10" s="56"/>
      <c r="X10" s="30"/>
      <c r="Y10" s="10"/>
      <c r="Z10" s="49"/>
      <c r="AA10" s="49"/>
      <c r="AB10" s="49"/>
      <c r="AC10" s="49"/>
      <c r="AD10" s="49"/>
      <c r="AE10" s="49"/>
      <c r="AF10" s="49"/>
      <c r="AG10" s="49"/>
      <c r="AH10" s="49"/>
      <c r="AI10" s="49"/>
      <c r="AJ10" s="49"/>
      <c r="AK10" s="49"/>
      <c r="AL10" s="49"/>
      <c r="AM10" s="49"/>
      <c r="AN10" s="49"/>
      <c r="AO10" s="49"/>
      <c r="AP10" s="49"/>
      <c r="AQ10" s="49"/>
      <c r="AR10" s="49"/>
      <c r="AS10" s="49"/>
      <c r="AT10" s="49"/>
      <c r="AU10" s="49"/>
      <c r="AV10" s="49"/>
      <c r="AW10" s="49"/>
      <c r="AX10" s="49"/>
      <c r="AY10" s="49"/>
      <c r="AZ10" s="49"/>
      <c r="BA10" s="49"/>
      <c r="BB10" s="49"/>
      <c r="BC10" s="49"/>
      <c r="BD10" s="49"/>
      <c r="BE10" s="49"/>
      <c r="BF10" s="49"/>
      <c r="BG10" s="49"/>
      <c r="BH10" s="49"/>
      <c r="BI10" s="49"/>
      <c r="BJ10" s="49"/>
      <c r="BK10" s="49"/>
      <c r="BL10" s="49"/>
      <c r="BM10" s="49"/>
      <c r="BN10" s="49"/>
      <c r="BO10" s="49"/>
      <c r="BP10" s="49"/>
      <c r="BQ10" s="49"/>
      <c r="BR10" s="49"/>
      <c r="BS10" s="49"/>
      <c r="BT10" s="49"/>
      <c r="BU10" s="49"/>
      <c r="BV10" s="49"/>
      <c r="BW10" s="49"/>
      <c r="BX10" s="49"/>
      <c r="BY10" s="148"/>
      <c r="BZ10" s="148"/>
      <c r="CA10" s="148"/>
      <c r="CB10" s="148"/>
      <c r="CC10" s="148"/>
      <c r="CD10" s="148"/>
      <c r="CE10" s="148"/>
      <c r="CF10" s="148"/>
      <c r="CG10" s="148"/>
      <c r="CH10" s="148"/>
      <c r="CI10" s="148"/>
      <c r="CJ10" s="148"/>
      <c r="CK10" s="148"/>
      <c r="CL10" s="148"/>
      <c r="CM10" s="148"/>
      <c r="CN10" s="148"/>
      <c r="CO10" s="148"/>
      <c r="CP10" s="148"/>
      <c r="CQ10" s="148"/>
      <c r="CR10" s="148"/>
      <c r="CS10" s="148"/>
      <c r="CT10" s="148"/>
      <c r="CU10" s="148"/>
      <c r="CV10" s="148"/>
      <c r="CW10" s="148"/>
      <c r="CX10" s="148"/>
      <c r="CY10" s="148"/>
      <c r="CZ10" s="148"/>
      <c r="DA10" s="148"/>
      <c r="DB10" s="148"/>
      <c r="DC10" s="148"/>
      <c r="DD10" s="148"/>
      <c r="DE10" s="148"/>
      <c r="DF10" s="148"/>
      <c r="DG10" s="148"/>
      <c r="DH10" s="148"/>
      <c r="DI10" s="148"/>
      <c r="DJ10" s="148"/>
      <c r="DK10" s="148"/>
      <c r="DL10" s="148"/>
      <c r="DM10" s="148"/>
      <c r="DN10" s="148"/>
      <c r="DO10" s="148"/>
      <c r="DP10" s="148"/>
      <c r="DQ10" s="148"/>
      <c r="DR10" s="148"/>
      <c r="DS10" s="148"/>
      <c r="DT10" s="148"/>
      <c r="DU10" s="148"/>
      <c r="DV10" s="148"/>
      <c r="DW10" s="148"/>
      <c r="DX10" s="148"/>
      <c r="DY10" s="148"/>
      <c r="DZ10" s="148"/>
      <c r="EA10" s="148"/>
      <c r="EB10" s="148"/>
      <c r="EC10" s="148"/>
      <c r="ED10" s="148"/>
      <c r="EE10" s="148"/>
      <c r="EF10" s="148"/>
      <c r="EG10" s="148"/>
      <c r="EH10" s="148"/>
      <c r="EI10" s="148"/>
      <c r="EJ10" s="148"/>
      <c r="EK10" s="148"/>
      <c r="EL10" s="148"/>
      <c r="EM10" s="148"/>
      <c r="EN10" s="148"/>
      <c r="EO10" s="148"/>
      <c r="EP10" s="148"/>
      <c r="EQ10" s="148"/>
      <c r="ER10" s="148"/>
      <c r="ES10" s="148"/>
      <c r="ET10" s="148"/>
      <c r="EU10" s="148"/>
      <c r="EV10" s="148"/>
      <c r="EW10" s="148"/>
      <c r="EX10" s="148"/>
      <c r="EY10" s="148"/>
      <c r="EZ10" s="148"/>
      <c r="FA10" s="148"/>
      <c r="FB10" s="148"/>
      <c r="FC10" s="148"/>
      <c r="FD10" s="148"/>
      <c r="FE10" s="148"/>
      <c r="FF10" s="148"/>
      <c r="FG10" s="148"/>
      <c r="FH10" s="148"/>
      <c r="FI10" s="148"/>
      <c r="FJ10" s="148"/>
      <c r="FK10" s="148"/>
      <c r="FL10" s="148"/>
      <c r="FM10" s="148"/>
      <c r="FN10" s="148"/>
      <c r="FO10" s="148"/>
      <c r="FP10" s="148"/>
      <c r="FQ10" s="148"/>
      <c r="FR10" s="148"/>
      <c r="FS10" s="148"/>
      <c r="FT10" s="148"/>
      <c r="FU10" s="148"/>
      <c r="FV10" s="148"/>
      <c r="FW10" s="148"/>
      <c r="FX10" s="148"/>
      <c r="FY10" s="148"/>
      <c r="FZ10" s="148"/>
      <c r="GA10" s="148"/>
      <c r="GB10" s="148"/>
      <c r="GC10" s="148"/>
      <c r="GD10" s="148"/>
      <c r="GE10" s="148"/>
      <c r="GF10" s="148"/>
      <c r="GG10" s="148"/>
      <c r="GH10" s="148"/>
      <c r="GI10" s="148"/>
      <c r="GJ10" s="148"/>
      <c r="GK10" s="148"/>
      <c r="GL10" s="148"/>
      <c r="GM10" s="148"/>
      <c r="GN10" s="148"/>
      <c r="GO10" s="148"/>
      <c r="GP10" s="148"/>
      <c r="GQ10" s="148"/>
      <c r="GR10" s="148"/>
      <c r="GS10" s="148"/>
      <c r="GT10" s="148"/>
      <c r="GU10" s="148"/>
      <c r="GV10" s="148"/>
      <c r="GW10" s="148"/>
      <c r="GX10" s="148"/>
      <c r="GY10" s="148"/>
      <c r="GZ10" s="148"/>
      <c r="HA10" s="148"/>
      <c r="HB10" s="148"/>
      <c r="HC10" s="148"/>
      <c r="HD10" s="148"/>
      <c r="HE10" s="148"/>
      <c r="HF10" s="148"/>
      <c r="HG10" s="148"/>
      <c r="HH10" s="148"/>
      <c r="HI10" s="148"/>
      <c r="HJ10" s="148"/>
      <c r="HK10" s="148"/>
      <c r="HL10" s="148"/>
      <c r="HM10" s="148"/>
      <c r="HN10" s="148"/>
      <c r="HO10" s="148"/>
      <c r="HP10" s="148"/>
      <c r="HQ10" s="148"/>
      <c r="HR10" s="148"/>
      <c r="HS10" s="148"/>
      <c r="HT10" s="148"/>
      <c r="HU10" s="148"/>
      <c r="HV10" s="148"/>
      <c r="HW10" s="148"/>
      <c r="HX10" s="148"/>
      <c r="HY10" s="148"/>
      <c r="HZ10" s="148"/>
      <c r="IA10" s="148"/>
      <c r="IB10" s="148"/>
      <c r="IC10" s="148"/>
      <c r="ID10" s="148"/>
      <c r="IE10" s="148"/>
      <c r="IF10" s="148"/>
      <c r="IG10" s="148"/>
      <c r="IH10" s="148"/>
      <c r="II10" s="148"/>
      <c r="IJ10" s="148"/>
      <c r="IK10" s="148"/>
      <c r="IL10" s="148"/>
      <c r="IM10" s="148"/>
      <c r="IN10" s="148"/>
      <c r="IO10" s="148"/>
      <c r="IP10" s="148"/>
      <c r="IQ10" s="148"/>
      <c r="IR10" s="148"/>
      <c r="IS10" s="148"/>
      <c r="IT10" s="148"/>
      <c r="IU10" s="148"/>
      <c r="IV10" s="148"/>
      <c r="IW10" s="148"/>
      <c r="IX10" s="148"/>
      <c r="IY10" s="148"/>
      <c r="IZ10" s="148"/>
      <c r="JA10" s="148"/>
      <c r="JB10" s="148"/>
      <c r="JC10" s="148"/>
      <c r="JD10" s="148"/>
      <c r="JE10" s="148"/>
      <c r="JF10" s="148"/>
      <c r="JG10" s="148"/>
      <c r="JH10" s="148"/>
      <c r="JI10" s="148"/>
      <c r="JJ10" s="148"/>
      <c r="JK10" s="148"/>
      <c r="JL10" s="148"/>
      <c r="JM10" s="148"/>
      <c r="JN10" s="148"/>
      <c r="JO10" s="148"/>
      <c r="JP10" s="148"/>
      <c r="JQ10" s="148"/>
      <c r="JR10" s="148"/>
      <c r="JS10" s="148"/>
      <c r="JT10" s="148"/>
      <c r="JU10" s="148"/>
      <c r="JV10" s="148"/>
      <c r="JW10" s="148"/>
      <c r="JX10" s="148"/>
      <c r="JY10" s="148"/>
      <c r="JZ10" s="148"/>
      <c r="KA10" s="148"/>
      <c r="KB10" s="148"/>
      <c r="KC10" s="148"/>
      <c r="KD10" s="148"/>
      <c r="KE10" s="148"/>
      <c r="KF10" s="148"/>
      <c r="KG10" s="148"/>
      <c r="KH10" s="148"/>
      <c r="KI10" s="148"/>
      <c r="KJ10" s="148"/>
      <c r="KK10" s="148"/>
      <c r="KL10" s="148"/>
      <c r="KM10" s="148"/>
      <c r="KN10" s="148"/>
      <c r="KO10" s="148"/>
      <c r="KP10" s="148"/>
      <c r="KQ10" s="148"/>
      <c r="KR10" s="148"/>
      <c r="KS10" s="148"/>
      <c r="KT10" s="148"/>
      <c r="KU10" s="148"/>
      <c r="KV10" s="148"/>
      <c r="KW10" s="148"/>
      <c r="KX10" s="148"/>
      <c r="KY10" s="148"/>
      <c r="KZ10" s="148"/>
      <c r="LA10" s="148"/>
      <c r="LB10" s="148"/>
      <c r="LC10" s="148"/>
      <c r="LD10" s="148"/>
      <c r="LE10" s="148"/>
      <c r="LF10" s="148"/>
      <c r="LG10" s="148"/>
      <c r="LH10" s="148"/>
      <c r="LI10" s="148"/>
      <c r="LJ10" s="148"/>
      <c r="LK10" s="148"/>
      <c r="LL10" s="148"/>
      <c r="LM10" s="148"/>
      <c r="LN10" s="148"/>
      <c r="LO10" s="148"/>
      <c r="LP10" s="148"/>
      <c r="LQ10" s="148"/>
      <c r="LR10" s="148"/>
      <c r="LS10" s="148"/>
      <c r="LT10" s="148"/>
      <c r="LU10" s="148"/>
      <c r="LV10" s="148"/>
      <c r="LW10" s="148"/>
      <c r="LX10" s="148"/>
      <c r="LY10" s="148"/>
      <c r="LZ10" s="148"/>
      <c r="MA10" s="148"/>
      <c r="MB10" s="148"/>
      <c r="MC10" s="148"/>
      <c r="MD10" s="148"/>
      <c r="ME10" s="148"/>
      <c r="MF10" s="148"/>
      <c r="MG10" s="148"/>
      <c r="MH10" s="148"/>
      <c r="MI10" s="148"/>
      <c r="MJ10" s="148"/>
      <c r="MK10" s="148"/>
      <c r="ML10" s="148"/>
      <c r="MM10" s="148"/>
      <c r="MN10" s="148"/>
      <c r="MO10" s="148"/>
      <c r="MP10" s="148"/>
      <c r="MQ10" s="148"/>
      <c r="MR10" s="148"/>
      <c r="MS10" s="148"/>
      <c r="MT10" s="148"/>
      <c r="MU10" s="148"/>
      <c r="MV10" s="148"/>
      <c r="MW10" s="148"/>
      <c r="MX10" s="148"/>
      <c r="MY10" s="148"/>
      <c r="MZ10" s="148"/>
      <c r="NA10" s="148"/>
      <c r="NB10" s="148"/>
      <c r="NC10" s="148"/>
      <c r="ND10" s="148"/>
      <c r="NE10" s="148"/>
      <c r="NF10" s="148"/>
      <c r="NG10" s="148"/>
      <c r="NH10" s="148"/>
      <c r="NI10" s="148"/>
      <c r="NJ10" s="148"/>
      <c r="NK10" s="148"/>
      <c r="NL10" s="148"/>
      <c r="NM10" s="148"/>
      <c r="NN10" s="148"/>
      <c r="NO10" s="148"/>
      <c r="NP10" s="148"/>
      <c r="NQ10" s="148"/>
      <c r="NR10" s="148"/>
      <c r="NS10" s="148"/>
      <c r="NT10" s="148"/>
      <c r="NU10" s="148"/>
      <c r="NV10" s="148"/>
      <c r="NW10" s="148"/>
      <c r="NX10" s="148"/>
      <c r="NY10" s="148"/>
      <c r="NZ10" s="148"/>
      <c r="OA10" s="148"/>
      <c r="OB10" s="148"/>
      <c r="OC10" s="148"/>
      <c r="OD10" s="148"/>
      <c r="OE10" s="148"/>
      <c r="OF10" s="148"/>
      <c r="OG10" s="148"/>
      <c r="OH10" s="148"/>
      <c r="OI10" s="148"/>
      <c r="OJ10" s="148"/>
      <c r="OK10" s="148"/>
      <c r="OL10" s="148"/>
      <c r="OM10" s="148"/>
      <c r="ON10" s="148"/>
      <c r="OO10" s="148"/>
      <c r="OP10" s="148"/>
      <c r="OQ10" s="148"/>
      <c r="OR10" s="148"/>
      <c r="OS10" s="148"/>
      <c r="OT10" s="148"/>
      <c r="OU10" s="148"/>
      <c r="OV10" s="148"/>
      <c r="OW10" s="148"/>
      <c r="OX10" s="148"/>
      <c r="OY10" s="148"/>
      <c r="OZ10" s="148"/>
      <c r="PA10" s="148"/>
      <c r="PB10" s="148"/>
      <c r="PC10" s="148"/>
      <c r="PD10" s="148"/>
      <c r="PE10" s="148"/>
      <c r="PF10" s="148"/>
      <c r="PG10" s="148"/>
      <c r="PH10" s="148"/>
      <c r="PI10" s="148"/>
      <c r="PJ10" s="148"/>
      <c r="PK10" s="148"/>
      <c r="PL10" s="148"/>
      <c r="PM10" s="148"/>
      <c r="PN10" s="148"/>
      <c r="PO10" s="148"/>
      <c r="PP10" s="148"/>
      <c r="PQ10" s="148"/>
      <c r="PR10" s="148"/>
      <c r="PS10" s="148"/>
      <c r="PT10" s="148"/>
      <c r="PU10" s="148"/>
      <c r="PV10" s="148"/>
      <c r="PW10" s="148"/>
      <c r="PX10" s="148"/>
      <c r="PY10" s="148"/>
      <c r="PZ10" s="148"/>
      <c r="QA10" s="148"/>
      <c r="QB10" s="148"/>
      <c r="QC10" s="148"/>
      <c r="QD10" s="148"/>
      <c r="QE10" s="148"/>
      <c r="QF10" s="148"/>
      <c r="QG10" s="148"/>
      <c r="QH10" s="148"/>
      <c r="QI10" s="148"/>
      <c r="QJ10" s="148"/>
      <c r="QK10" s="148"/>
      <c r="QL10" s="148"/>
      <c r="QM10" s="148"/>
      <c r="QN10" s="148"/>
      <c r="QO10" s="148"/>
      <c r="QP10" s="148"/>
      <c r="QQ10" s="148"/>
      <c r="QR10" s="148"/>
      <c r="QS10" s="148"/>
      <c r="QT10" s="148"/>
      <c r="QU10" s="148"/>
      <c r="QV10" s="148"/>
      <c r="QW10" s="148"/>
      <c r="QX10" s="148"/>
      <c r="QY10" s="148"/>
      <c r="QZ10" s="148"/>
      <c r="RA10" s="148"/>
      <c r="RB10" s="148"/>
      <c r="RC10" s="148"/>
      <c r="RD10" s="148"/>
      <c r="RE10" s="148"/>
      <c r="RF10" s="148"/>
      <c r="RG10" s="148"/>
      <c r="RH10" s="148"/>
      <c r="RI10" s="148"/>
      <c r="RJ10" s="148"/>
      <c r="RK10" s="148"/>
      <c r="RL10" s="148"/>
      <c r="RM10" s="148"/>
      <c r="RN10" s="148"/>
      <c r="RO10" s="148"/>
      <c r="RP10" s="148"/>
      <c r="RQ10" s="148"/>
      <c r="RR10" s="148"/>
      <c r="RS10" s="148"/>
      <c r="RT10" s="148"/>
      <c r="RU10" s="148"/>
      <c r="RV10" s="148"/>
      <c r="RW10" s="148"/>
      <c r="RX10" s="148"/>
      <c r="RY10" s="148"/>
      <c r="RZ10" s="148"/>
      <c r="SA10" s="148"/>
      <c r="SB10" s="148"/>
      <c r="SC10" s="148"/>
      <c r="SD10" s="148"/>
      <c r="SE10" s="148"/>
      <c r="SF10" s="148"/>
      <c r="SG10" s="148"/>
      <c r="SH10" s="148"/>
      <c r="SI10" s="148"/>
      <c r="SJ10" s="148"/>
      <c r="SK10" s="148"/>
      <c r="SL10" s="148"/>
      <c r="SM10" s="148"/>
      <c r="SN10" s="148"/>
      <c r="SO10" s="148"/>
      <c r="SP10" s="148"/>
      <c r="SQ10" s="148"/>
      <c r="SR10" s="148"/>
      <c r="SS10" s="148"/>
      <c r="ST10" s="148"/>
      <c r="SU10" s="148"/>
      <c r="SV10" s="148"/>
      <c r="SW10" s="148"/>
      <c r="SX10" s="148"/>
      <c r="SY10" s="148"/>
      <c r="SZ10" s="148"/>
      <c r="TA10" s="148"/>
      <c r="TB10" s="148"/>
      <c r="TC10" s="148"/>
      <c r="TD10" s="148"/>
      <c r="TE10" s="148"/>
      <c r="TF10" s="148"/>
      <c r="TG10" s="148"/>
      <c r="TH10" s="148"/>
      <c r="TI10" s="148"/>
      <c r="TJ10" s="148"/>
      <c r="TK10" s="148"/>
      <c r="TL10" s="148"/>
      <c r="TM10" s="148"/>
      <c r="TN10" s="148"/>
      <c r="TO10" s="148"/>
      <c r="TP10" s="148"/>
      <c r="TQ10" s="148"/>
      <c r="TR10" s="148"/>
      <c r="TS10" s="148"/>
      <c r="TT10" s="148"/>
    </row>
    <row r="11" spans="1:549" ht="15.95" customHeight="1" x14ac:dyDescent="0.25">
      <c r="A11" s="5"/>
      <c r="C11" s="162" t="s">
        <v>1</v>
      </c>
      <c r="D11" s="163"/>
      <c r="E11" s="163"/>
      <c r="F11" s="163"/>
      <c r="G11" s="163"/>
      <c r="H11" s="163"/>
      <c r="I11" s="164"/>
      <c r="J11" s="12"/>
      <c r="K11" s="12"/>
      <c r="L11" s="12"/>
      <c r="M11" s="167"/>
      <c r="N11" s="168"/>
      <c r="O11" s="168"/>
      <c r="P11" s="168"/>
      <c r="Q11" s="168"/>
      <c r="R11" s="168"/>
      <c r="S11" s="168"/>
      <c r="T11" s="168"/>
      <c r="U11" s="169"/>
      <c r="W11" s="99"/>
      <c r="X11" s="40"/>
      <c r="Y11" s="151" t="str">
        <f>UPPER(TEXT(Y17,"mmmm"))</f>
        <v>SEPTEMBRE</v>
      </c>
      <c r="Z11" s="141" t="str">
        <f>IF(AND(OR(Y17="",Z17="")),"",IF(MONTH(Y17)=MONTH(Z17),"",UPPER(TEXT(Z17,"mmmm"))))</f>
        <v/>
      </c>
      <c r="AA11" s="141" t="str">
        <f t="shared" ref="AA11:BX11" si="0">IF(AND(OR(Z17="",AA17="")),"",IF(MONTH(Z17)=MONTH(AA17),"",UPPER(TEXT(AA17,"mmmm"))))</f>
        <v/>
      </c>
      <c r="AB11" s="141" t="str">
        <f t="shared" si="0"/>
        <v/>
      </c>
      <c r="AC11" s="141" t="str">
        <f>IF(AND(OR(AB17="",AC17="")),"",IF(MONTH(AB17)=MONTH(AC17),"",UPPER(TEXT(AC17,"mmmm"))))</f>
        <v/>
      </c>
      <c r="AD11" s="141" t="str">
        <f t="shared" si="0"/>
        <v/>
      </c>
      <c r="AE11" s="141" t="str">
        <f t="shared" si="0"/>
        <v/>
      </c>
      <c r="AF11" s="141" t="str">
        <f t="shared" si="0"/>
        <v/>
      </c>
      <c r="AG11" s="141" t="str">
        <f t="shared" si="0"/>
        <v/>
      </c>
      <c r="AH11" s="141" t="str">
        <f t="shared" si="0"/>
        <v/>
      </c>
      <c r="AI11" s="141" t="str">
        <f t="shared" si="0"/>
        <v/>
      </c>
      <c r="AJ11" s="141" t="str">
        <f t="shared" si="0"/>
        <v>OCTOBRE</v>
      </c>
      <c r="AK11" s="141" t="str">
        <f t="shared" si="0"/>
        <v/>
      </c>
      <c r="AL11" s="141" t="str">
        <f t="shared" si="0"/>
        <v/>
      </c>
      <c r="AM11" s="141" t="str">
        <f t="shared" si="0"/>
        <v/>
      </c>
      <c r="AN11" s="141" t="str">
        <f t="shared" si="0"/>
        <v/>
      </c>
      <c r="AO11" s="141" t="str">
        <f t="shared" si="0"/>
        <v/>
      </c>
      <c r="AP11" s="141" t="str">
        <f t="shared" si="0"/>
        <v/>
      </c>
      <c r="AQ11" s="141" t="str">
        <f t="shared" si="0"/>
        <v/>
      </c>
      <c r="AR11" s="141" t="str">
        <f t="shared" si="0"/>
        <v/>
      </c>
      <c r="AS11" s="141" t="str">
        <f t="shared" si="0"/>
        <v/>
      </c>
      <c r="AT11" s="141" t="str">
        <f t="shared" si="0"/>
        <v/>
      </c>
      <c r="AU11" s="141" t="str">
        <f t="shared" si="0"/>
        <v/>
      </c>
      <c r="AV11" s="141" t="str">
        <f t="shared" si="0"/>
        <v/>
      </c>
      <c r="AW11" s="141" t="str">
        <f t="shared" si="0"/>
        <v/>
      </c>
      <c r="AX11" s="141" t="str">
        <f t="shared" si="0"/>
        <v/>
      </c>
      <c r="AY11" s="141" t="str">
        <f t="shared" si="0"/>
        <v/>
      </c>
      <c r="AZ11" s="141" t="str">
        <f t="shared" si="0"/>
        <v/>
      </c>
      <c r="BA11" s="141" t="str">
        <f t="shared" si="0"/>
        <v/>
      </c>
      <c r="BB11" s="141" t="str">
        <f t="shared" si="0"/>
        <v/>
      </c>
      <c r="BC11" s="141" t="str">
        <f t="shared" si="0"/>
        <v/>
      </c>
      <c r="BD11" s="141" t="str">
        <f t="shared" si="0"/>
        <v/>
      </c>
      <c r="BE11" s="141" t="str">
        <f t="shared" si="0"/>
        <v/>
      </c>
      <c r="BF11" s="141" t="str">
        <f t="shared" si="0"/>
        <v/>
      </c>
      <c r="BG11" s="141" t="str">
        <f t="shared" si="0"/>
        <v/>
      </c>
      <c r="BH11" s="141" t="str">
        <f t="shared" si="0"/>
        <v/>
      </c>
      <c r="BI11" s="141" t="str">
        <f t="shared" si="0"/>
        <v/>
      </c>
      <c r="BJ11" s="141" t="str">
        <f t="shared" si="0"/>
        <v/>
      </c>
      <c r="BK11" s="141" t="str">
        <f t="shared" si="0"/>
        <v/>
      </c>
      <c r="BL11" s="141" t="str">
        <f t="shared" si="0"/>
        <v/>
      </c>
      <c r="BM11" s="141" t="str">
        <f t="shared" si="0"/>
        <v/>
      </c>
      <c r="BN11" s="141" t="str">
        <f t="shared" si="0"/>
        <v/>
      </c>
      <c r="BO11" s="141" t="str">
        <f t="shared" si="0"/>
        <v>NOVEMBRE</v>
      </c>
      <c r="BP11" s="141" t="str">
        <f t="shared" si="0"/>
        <v/>
      </c>
      <c r="BQ11" s="141" t="str">
        <f t="shared" si="0"/>
        <v/>
      </c>
      <c r="BR11" s="141" t="str">
        <f t="shared" si="0"/>
        <v/>
      </c>
      <c r="BS11" s="141" t="str">
        <f t="shared" ref="BS11" si="1">IF(AND(OR(BR17="",BS17="")),"",IF(MONTH(BR17)=MONTH(BS17),"",UPPER(TEXT(BS17,"mmmm"))))</f>
        <v/>
      </c>
      <c r="BT11" s="141" t="str">
        <f t="shared" ref="BT11" si="2">IF(AND(OR(BS17="",BT17="")),"",IF(MONTH(BS17)=MONTH(BT17),"",UPPER(TEXT(BT17,"mmmm"))))</f>
        <v/>
      </c>
      <c r="BU11" s="141" t="str">
        <f t="shared" ref="BU11" si="3">IF(AND(OR(BT17="",BU17="")),"",IF(MONTH(BT17)=MONTH(BU17),"",UPPER(TEXT(BU17,"mmmm"))))</f>
        <v/>
      </c>
      <c r="BV11" s="141" t="str">
        <f t="shared" si="0"/>
        <v/>
      </c>
      <c r="BW11" s="141" t="str">
        <f t="shared" si="0"/>
        <v/>
      </c>
      <c r="BX11" s="104" t="str">
        <f t="shared" si="0"/>
        <v/>
      </c>
      <c r="BY11" s="141" t="str">
        <f t="shared" ref="BY11" si="4">IF(AND(OR(BX17="",BY17="")),"",IF(MONTH(BX17)=MONTH(BY17),"",UPPER(TEXT(BY17,"mmmm"))))</f>
        <v/>
      </c>
      <c r="BZ11" s="141" t="str">
        <f t="shared" ref="BZ11" si="5">IF(AND(OR(BY17="",BZ17="")),"",IF(MONTH(BY17)=MONTH(BZ17),"",UPPER(TEXT(BZ17,"mmmm"))))</f>
        <v/>
      </c>
      <c r="CA11" s="141" t="str">
        <f t="shared" ref="CA11" si="6">IF(AND(OR(BZ17="",CA17="")),"",IF(MONTH(BZ17)=MONTH(CA17),"",UPPER(TEXT(CA17,"mmmm"))))</f>
        <v/>
      </c>
      <c r="CB11" s="141" t="str">
        <f t="shared" ref="CB11" si="7">IF(AND(OR(CA17="",CB17="")),"",IF(MONTH(CA17)=MONTH(CB17),"",UPPER(TEXT(CB17,"mmmm"))))</f>
        <v/>
      </c>
      <c r="CC11" s="141" t="str">
        <f t="shared" ref="CC11" si="8">IF(AND(OR(CB17="",CC17="")),"",IF(MONTH(CB17)=MONTH(CC17),"",UPPER(TEXT(CC17,"mmmm"))))</f>
        <v/>
      </c>
      <c r="CD11" s="141" t="str">
        <f t="shared" ref="CD11" si="9">IF(AND(OR(CC17="",CD17="")),"",IF(MONTH(CC17)=MONTH(CD17),"",UPPER(TEXT(CD17,"mmmm"))))</f>
        <v/>
      </c>
      <c r="CE11" s="141" t="str">
        <f t="shared" ref="CE11" si="10">IF(AND(OR(CD17="",CE17="")),"",IF(MONTH(CD17)=MONTH(CE17),"",UPPER(TEXT(CE17,"mmmm"))))</f>
        <v/>
      </c>
      <c r="CF11" s="141" t="str">
        <f t="shared" ref="CF11" si="11">IF(AND(OR(CE17="",CF17="")),"",IF(MONTH(CE17)=MONTH(CF17),"",UPPER(TEXT(CF17,"mmmm"))))</f>
        <v/>
      </c>
      <c r="CG11" s="141" t="str">
        <f t="shared" ref="CG11" si="12">IF(AND(OR(CF17="",CG17="")),"",IF(MONTH(CF17)=MONTH(CG17),"",UPPER(TEXT(CG17,"mmmm"))))</f>
        <v/>
      </c>
      <c r="CH11" s="141" t="str">
        <f t="shared" ref="CH11" si="13">IF(AND(OR(CG17="",CH17="")),"",IF(MONTH(CG17)=MONTH(CH17),"",UPPER(TEXT(CH17,"mmmm"))))</f>
        <v/>
      </c>
      <c r="CI11" s="141" t="str">
        <f t="shared" ref="CI11" si="14">IF(AND(OR(CH17="",CI17="")),"",IF(MONTH(CH17)=MONTH(CI17),"",UPPER(TEXT(CI17,"mmmm"))))</f>
        <v/>
      </c>
      <c r="CJ11" s="141" t="str">
        <f t="shared" ref="CJ11" si="15">IF(AND(OR(CI17="",CJ17="")),"",IF(MONTH(CI17)=MONTH(CJ17),"",UPPER(TEXT(CJ17,"mmmm"))))</f>
        <v/>
      </c>
      <c r="CK11" s="141" t="str">
        <f t="shared" ref="CK11" si="16">IF(AND(OR(CJ17="",CK17="")),"",IF(MONTH(CJ17)=MONTH(CK17),"",UPPER(TEXT(CK17,"mmmm"))))</f>
        <v/>
      </c>
      <c r="CL11" s="141" t="str">
        <f t="shared" ref="CL11" si="17">IF(AND(OR(CK17="",CL17="")),"",IF(MONTH(CK17)=MONTH(CL17),"",UPPER(TEXT(CL17,"mmmm"))))</f>
        <v/>
      </c>
      <c r="CM11" s="141" t="str">
        <f t="shared" ref="CM11" si="18">IF(AND(OR(CL17="",CM17="")),"",IF(MONTH(CL17)=MONTH(CM17),"",UPPER(TEXT(CM17,"mmmm"))))</f>
        <v/>
      </c>
      <c r="CN11" s="141" t="str">
        <f t="shared" ref="CN11" si="19">IF(AND(OR(CM17="",CN17="")),"",IF(MONTH(CM17)=MONTH(CN17),"",UPPER(TEXT(CN17,"mmmm"))))</f>
        <v/>
      </c>
      <c r="CO11" s="141" t="str">
        <f t="shared" ref="CO11" si="20">IF(AND(OR(CN17="",CO17="")),"",IF(MONTH(CN17)=MONTH(CO17),"",UPPER(TEXT(CO17,"mmmm"))))</f>
        <v/>
      </c>
      <c r="CP11" s="141" t="str">
        <f t="shared" ref="CP11" si="21">IF(AND(OR(CO17="",CP17="")),"",IF(MONTH(CO17)=MONTH(CP17),"",UPPER(TEXT(CP17,"mmmm"))))</f>
        <v/>
      </c>
      <c r="CQ11" s="141" t="str">
        <f t="shared" ref="CQ11" si="22">IF(AND(OR(CP17="",CQ17="")),"",IF(MONTH(CP17)=MONTH(CQ17),"",UPPER(TEXT(CQ17,"mmmm"))))</f>
        <v/>
      </c>
      <c r="CR11" s="141" t="str">
        <f t="shared" ref="CR11" si="23">IF(AND(OR(CQ17="",CR17="")),"",IF(MONTH(CQ17)=MONTH(CR17),"",UPPER(TEXT(CR17,"mmmm"))))</f>
        <v/>
      </c>
      <c r="CS11" s="141" t="str">
        <f t="shared" ref="CS11" si="24">IF(AND(OR(CR17="",CS17="")),"",IF(MONTH(CR17)=MONTH(CS17),"",UPPER(TEXT(CS17,"mmmm"))))</f>
        <v>DÉCEMBRE</v>
      </c>
      <c r="CT11" s="141" t="str">
        <f t="shared" ref="CT11" si="25">IF(AND(OR(CS17="",CT17="")),"",IF(MONTH(CS17)=MONTH(CT17),"",UPPER(TEXT(CT17,"mmmm"))))</f>
        <v/>
      </c>
      <c r="CU11" s="141" t="str">
        <f t="shared" ref="CU11" si="26">IF(AND(OR(CT17="",CU17="")),"",IF(MONTH(CT17)=MONTH(CU17),"",UPPER(TEXT(CU17,"mmmm"))))</f>
        <v/>
      </c>
      <c r="CV11" s="141" t="str">
        <f t="shared" ref="CV11" si="27">IF(AND(OR(CU17="",CV17="")),"",IF(MONTH(CU17)=MONTH(CV17),"",UPPER(TEXT(CV17,"mmmm"))))</f>
        <v/>
      </c>
      <c r="CW11" s="141" t="str">
        <f t="shared" ref="CW11" si="28">IF(AND(OR(CV17="",CW17="")),"",IF(MONTH(CV17)=MONTH(CW17),"",UPPER(TEXT(CW17,"mmmm"))))</f>
        <v/>
      </c>
      <c r="CX11" s="141" t="str">
        <f t="shared" ref="CX11" si="29">IF(AND(OR(CW17="",CX17="")),"",IF(MONTH(CW17)=MONTH(CX17),"",UPPER(TEXT(CX17,"mmmm"))))</f>
        <v/>
      </c>
      <c r="CY11" s="141" t="str">
        <f t="shared" ref="CY11" si="30">IF(AND(OR(CX17="",CY17="")),"",IF(MONTH(CX17)=MONTH(CY17),"",UPPER(TEXT(CY17,"mmmm"))))</f>
        <v/>
      </c>
      <c r="CZ11" s="141" t="str">
        <f t="shared" ref="CZ11" si="31">IF(AND(OR(CY17="",CZ17="")),"",IF(MONTH(CY17)=MONTH(CZ17),"",UPPER(TEXT(CZ17,"mmmm"))))</f>
        <v/>
      </c>
      <c r="DA11" s="141" t="str">
        <f t="shared" ref="DA11" si="32">IF(AND(OR(CZ17="",DA17="")),"",IF(MONTH(CZ17)=MONTH(DA17),"",UPPER(TEXT(DA17,"mmmm"))))</f>
        <v/>
      </c>
      <c r="DB11" s="141" t="str">
        <f t="shared" ref="DB11" si="33">IF(AND(OR(DA17="",DB17="")),"",IF(MONTH(DA17)=MONTH(DB17),"",UPPER(TEXT(DB17,"mmmm"))))</f>
        <v/>
      </c>
      <c r="DC11" s="141" t="str">
        <f t="shared" ref="DC11" si="34">IF(AND(OR(DB17="",DC17="")),"",IF(MONTH(DB17)=MONTH(DC17),"",UPPER(TEXT(DC17,"mmmm"))))</f>
        <v/>
      </c>
      <c r="DD11" s="141" t="str">
        <f t="shared" ref="DD11" si="35">IF(AND(OR(DC17="",DD17="")),"",IF(MONTH(DC17)=MONTH(DD17),"",UPPER(TEXT(DD17,"mmmm"))))</f>
        <v/>
      </c>
      <c r="DE11" s="141" t="str">
        <f t="shared" ref="DE11" si="36">IF(AND(OR(DD17="",DE17="")),"",IF(MONTH(DD17)=MONTH(DE17),"",UPPER(TEXT(DE17,"mmmm"))))</f>
        <v/>
      </c>
      <c r="DF11" s="141" t="str">
        <f t="shared" ref="DF11" si="37">IF(AND(OR(DE17="",DF17="")),"",IF(MONTH(DE17)=MONTH(DF17),"",UPPER(TEXT(DF17,"mmmm"))))</f>
        <v/>
      </c>
      <c r="DG11" s="141" t="str">
        <f t="shared" ref="DG11" si="38">IF(AND(OR(DF17="",DG17="")),"",IF(MONTH(DF17)=MONTH(DG17),"",UPPER(TEXT(DG17,"mmmm"))))</f>
        <v/>
      </c>
      <c r="DH11" s="141" t="str">
        <f t="shared" ref="DH11" si="39">IF(AND(OR(DG17="",DH17="")),"",IF(MONTH(DG17)=MONTH(DH17),"",UPPER(TEXT(DH17,"mmmm"))))</f>
        <v/>
      </c>
      <c r="DI11" s="141" t="str">
        <f t="shared" ref="DI11" si="40">IF(AND(OR(DH17="",DI17="")),"",IF(MONTH(DH17)=MONTH(DI17),"",UPPER(TEXT(DI17,"mmmm"))))</f>
        <v/>
      </c>
      <c r="DJ11" s="141" t="str">
        <f t="shared" ref="DJ11" si="41">IF(AND(OR(DI17="",DJ17="")),"",IF(MONTH(DI17)=MONTH(DJ17),"",UPPER(TEXT(DJ17,"mmmm"))))</f>
        <v/>
      </c>
      <c r="DK11" s="141" t="str">
        <f t="shared" ref="DK11" si="42">IF(AND(OR(DJ17="",DK17="")),"",IF(MONTH(DJ17)=MONTH(DK17),"",UPPER(TEXT(DK17,"mmmm"))))</f>
        <v/>
      </c>
      <c r="DL11" s="141" t="str">
        <f t="shared" ref="DL11" si="43">IF(AND(OR(DK17="",DL17="")),"",IF(MONTH(DK17)=MONTH(DL17),"",UPPER(TEXT(DL17,"mmmm"))))</f>
        <v/>
      </c>
      <c r="DM11" s="141" t="str">
        <f t="shared" ref="DM11" si="44">IF(AND(OR(DL17="",DM17="")),"",IF(MONTH(DL17)=MONTH(DM17),"",UPPER(TEXT(DM17,"mmmm"))))</f>
        <v/>
      </c>
      <c r="DN11" s="141" t="str">
        <f t="shared" ref="DN11" si="45">IF(AND(OR(DM17="",DN17="")),"",IF(MONTH(DM17)=MONTH(DN17),"",UPPER(TEXT(DN17,"mmmm"))))</f>
        <v/>
      </c>
      <c r="DO11" s="141" t="str">
        <f t="shared" ref="DO11" si="46">IF(AND(OR(DN17="",DO17="")),"",IF(MONTH(DN17)=MONTH(DO17),"",UPPER(TEXT(DO17,"mmmm"))))</f>
        <v/>
      </c>
      <c r="DP11" s="141" t="str">
        <f t="shared" ref="DP11" si="47">IF(AND(OR(DO17="",DP17="")),"",IF(MONTH(DO17)=MONTH(DP17),"",UPPER(TEXT(DP17,"mmmm"))))</f>
        <v/>
      </c>
      <c r="DQ11" s="141" t="str">
        <f t="shared" ref="DQ11" si="48">IF(AND(OR(DP17="",DQ17="")),"",IF(MONTH(DP17)=MONTH(DQ17),"",UPPER(TEXT(DQ17,"mmmm"))))</f>
        <v/>
      </c>
      <c r="DR11" s="141" t="str">
        <f t="shared" ref="DR11" si="49">IF(AND(OR(DQ17="",DR17="")),"",IF(MONTH(DQ17)=MONTH(DR17),"",UPPER(TEXT(DR17,"mmmm"))))</f>
        <v/>
      </c>
      <c r="DS11" s="141" t="str">
        <f t="shared" ref="DS11" si="50">IF(AND(OR(DR17="",DS17="")),"",IF(MONTH(DR17)=MONTH(DS17),"",UPPER(TEXT(DS17,"mmmm"))))</f>
        <v/>
      </c>
      <c r="DT11" s="141" t="str">
        <f t="shared" ref="DT11" si="51">IF(AND(OR(DS17="",DT17="")),"",IF(MONTH(DS17)=MONTH(DT17),"",UPPER(TEXT(DT17,"mmmm"))))</f>
        <v/>
      </c>
      <c r="DU11" s="141" t="str">
        <f t="shared" ref="DU11" si="52">IF(AND(OR(DT17="",DU17="")),"",IF(MONTH(DT17)=MONTH(DU17),"",UPPER(TEXT(DU17,"mmmm"))))</f>
        <v/>
      </c>
      <c r="DV11" s="141" t="str">
        <f t="shared" ref="DV11" si="53">IF(AND(OR(DU17="",DV17="")),"",IF(MONTH(DU17)=MONTH(DV17),"",UPPER(TEXT(DV17,"mmmm"))))</f>
        <v/>
      </c>
      <c r="DW11" s="141" t="str">
        <f t="shared" ref="DW11" si="54">IF(AND(OR(DV17="",DW17="")),"",IF(MONTH(DV17)=MONTH(DW17),"",UPPER(TEXT(DW17,"mmmm"))))</f>
        <v/>
      </c>
      <c r="DX11" s="141" t="str">
        <f t="shared" ref="DX11" si="55">IF(AND(OR(DW17="",DX17="")),"",IF(MONTH(DW17)=MONTH(DX17),"",UPPER(TEXT(DX17,"mmmm"))))</f>
        <v>JANVIER</v>
      </c>
      <c r="DY11" s="141" t="str">
        <f t="shared" ref="DY11" si="56">IF(AND(OR(DX17="",DY17="")),"",IF(MONTH(DX17)=MONTH(DY17),"",UPPER(TEXT(DY17,"mmmm"))))</f>
        <v/>
      </c>
      <c r="DZ11" s="141" t="str">
        <f t="shared" ref="DZ11" si="57">IF(AND(OR(DY17="",DZ17="")),"",IF(MONTH(DY17)=MONTH(DZ17),"",UPPER(TEXT(DZ17,"mmmm"))))</f>
        <v/>
      </c>
      <c r="EA11" s="141" t="str">
        <f t="shared" ref="EA11" si="58">IF(AND(OR(DZ17="",EA17="")),"",IF(MONTH(DZ17)=MONTH(EA17),"",UPPER(TEXT(EA17,"mmmm"))))</f>
        <v/>
      </c>
      <c r="EB11" s="141" t="str">
        <f t="shared" ref="EB11" si="59">IF(AND(OR(EA17="",EB17="")),"",IF(MONTH(EA17)=MONTH(EB17),"",UPPER(TEXT(EB17,"mmmm"))))</f>
        <v/>
      </c>
      <c r="EC11" s="141" t="str">
        <f t="shared" ref="EC11" si="60">IF(AND(OR(EB17="",EC17="")),"",IF(MONTH(EB17)=MONTH(EC17),"",UPPER(TEXT(EC17,"mmmm"))))</f>
        <v/>
      </c>
      <c r="ED11" s="141" t="str">
        <f t="shared" ref="ED11" si="61">IF(AND(OR(EC17="",ED17="")),"",IF(MONTH(EC17)=MONTH(ED17),"",UPPER(TEXT(ED17,"mmmm"))))</f>
        <v/>
      </c>
      <c r="EE11" s="141" t="str">
        <f t="shared" ref="EE11" si="62">IF(AND(OR(ED17="",EE17="")),"",IF(MONTH(ED17)=MONTH(EE17),"",UPPER(TEXT(EE17,"mmmm"))))</f>
        <v/>
      </c>
      <c r="EF11" s="141" t="str">
        <f t="shared" ref="EF11" si="63">IF(AND(OR(EE17="",EF17="")),"",IF(MONTH(EE17)=MONTH(EF17),"",UPPER(TEXT(EF17,"mmmm"))))</f>
        <v/>
      </c>
      <c r="EG11" s="141" t="str">
        <f t="shared" ref="EG11" si="64">IF(AND(OR(EF17="",EG17="")),"",IF(MONTH(EF17)=MONTH(EG17),"",UPPER(TEXT(EG17,"mmmm"))))</f>
        <v/>
      </c>
      <c r="EH11" s="141" t="str">
        <f t="shared" ref="EH11" si="65">IF(AND(OR(EG17="",EH17="")),"",IF(MONTH(EG17)=MONTH(EH17),"",UPPER(TEXT(EH17,"mmmm"))))</f>
        <v/>
      </c>
      <c r="EI11" s="141" t="str">
        <f t="shared" ref="EI11" si="66">IF(AND(OR(EH17="",EI17="")),"",IF(MONTH(EH17)=MONTH(EI17),"",UPPER(TEXT(EI17,"mmmm"))))</f>
        <v/>
      </c>
      <c r="EJ11" s="141" t="str">
        <f t="shared" ref="EJ11" si="67">IF(AND(OR(EI17="",EJ17="")),"",IF(MONTH(EI17)=MONTH(EJ17),"",UPPER(TEXT(EJ17,"mmmm"))))</f>
        <v/>
      </c>
      <c r="EK11" s="141" t="str">
        <f t="shared" ref="EK11" si="68">IF(AND(OR(EJ17="",EK17="")),"",IF(MONTH(EJ17)=MONTH(EK17),"",UPPER(TEXT(EK17,"mmmm"))))</f>
        <v/>
      </c>
      <c r="EL11" s="141" t="str">
        <f t="shared" ref="EL11" si="69">IF(AND(OR(EK17="",EL17="")),"",IF(MONTH(EK17)=MONTH(EL17),"",UPPER(TEXT(EL17,"mmmm"))))</f>
        <v/>
      </c>
      <c r="EM11" s="141" t="str">
        <f t="shared" ref="EM11" si="70">IF(AND(OR(EL17="",EM17="")),"",IF(MONTH(EL17)=MONTH(EM17),"",UPPER(TEXT(EM17,"mmmm"))))</f>
        <v/>
      </c>
      <c r="EN11" s="141" t="str">
        <f t="shared" ref="EN11" si="71">IF(AND(OR(EM17="",EN17="")),"",IF(MONTH(EM17)=MONTH(EN17),"",UPPER(TEXT(EN17,"mmmm"))))</f>
        <v/>
      </c>
      <c r="EO11" s="141" t="str">
        <f t="shared" ref="EO11" si="72">IF(AND(OR(EN17="",EO17="")),"",IF(MONTH(EN17)=MONTH(EO17),"",UPPER(TEXT(EO17,"mmmm"))))</f>
        <v/>
      </c>
      <c r="EP11" s="141" t="str">
        <f t="shared" ref="EP11" si="73">IF(AND(OR(EO17="",EP17="")),"",IF(MONTH(EO17)=MONTH(EP17),"",UPPER(TEXT(EP17,"mmmm"))))</f>
        <v/>
      </c>
      <c r="EQ11" s="141" t="str">
        <f t="shared" ref="EQ11" si="74">IF(AND(OR(EP17="",EQ17="")),"",IF(MONTH(EP17)=MONTH(EQ17),"",UPPER(TEXT(EQ17,"mmmm"))))</f>
        <v/>
      </c>
      <c r="ER11" s="141" t="str">
        <f t="shared" ref="ER11" si="75">IF(AND(OR(EQ17="",ER17="")),"",IF(MONTH(EQ17)=MONTH(ER17),"",UPPER(TEXT(ER17,"mmmm"))))</f>
        <v/>
      </c>
      <c r="ES11" s="141" t="str">
        <f t="shared" ref="ES11" si="76">IF(AND(OR(ER17="",ES17="")),"",IF(MONTH(ER17)=MONTH(ES17),"",UPPER(TEXT(ES17,"mmmm"))))</f>
        <v/>
      </c>
      <c r="ET11" s="141" t="str">
        <f t="shared" ref="ET11" si="77">IF(AND(OR(ES17="",ET17="")),"",IF(MONTH(ES17)=MONTH(ET17),"",UPPER(TEXT(ET17,"mmmm"))))</f>
        <v/>
      </c>
      <c r="EU11" s="141" t="str">
        <f t="shared" ref="EU11" si="78">IF(AND(OR(ET17="",EU17="")),"",IF(MONTH(ET17)=MONTH(EU17),"",UPPER(TEXT(EU17,"mmmm"))))</f>
        <v/>
      </c>
      <c r="EV11" s="141" t="str">
        <f t="shared" ref="EV11" si="79">IF(AND(OR(EU17="",EV17="")),"",IF(MONTH(EU17)=MONTH(EV17),"",UPPER(TEXT(EV17,"mmmm"))))</f>
        <v/>
      </c>
      <c r="EW11" s="141" t="str">
        <f t="shared" ref="EW11" si="80">IF(AND(OR(EV17="",EW17="")),"",IF(MONTH(EV17)=MONTH(EW17),"",UPPER(TEXT(EW17,"mmmm"))))</f>
        <v/>
      </c>
      <c r="EX11" s="141" t="str">
        <f t="shared" ref="EX11" si="81">IF(AND(OR(EW17="",EX17="")),"",IF(MONTH(EW17)=MONTH(EX17),"",UPPER(TEXT(EX17,"mmmm"))))</f>
        <v/>
      </c>
      <c r="EY11" s="141" t="str">
        <f t="shared" ref="EY11" si="82">IF(AND(OR(EX17="",EY17="")),"",IF(MONTH(EX17)=MONTH(EY17),"",UPPER(TEXT(EY17,"mmmm"))))</f>
        <v/>
      </c>
      <c r="EZ11" s="141" t="str">
        <f t="shared" ref="EZ11" si="83">IF(AND(OR(EY17="",EZ17="")),"",IF(MONTH(EY17)=MONTH(EZ17),"",UPPER(TEXT(EZ17,"mmmm"))))</f>
        <v/>
      </c>
      <c r="FA11" s="141" t="str">
        <f t="shared" ref="FA11" si="84">IF(AND(OR(EZ17="",FA17="")),"",IF(MONTH(EZ17)=MONTH(FA17),"",UPPER(TEXT(FA17,"mmmm"))))</f>
        <v/>
      </c>
      <c r="FB11" s="141" t="str">
        <f t="shared" ref="FB11" si="85">IF(AND(OR(FA17="",FB17="")),"",IF(MONTH(FA17)=MONTH(FB17),"",UPPER(TEXT(FB17,"mmmm"))))</f>
        <v/>
      </c>
      <c r="FC11" s="141" t="str">
        <f t="shared" ref="FC11" si="86">IF(AND(OR(FB17="",FC17="")),"",IF(MONTH(FB17)=MONTH(FC17),"",UPPER(TEXT(FC17,"mmmm"))))</f>
        <v>FÉVRIER</v>
      </c>
      <c r="FD11" s="141" t="str">
        <f t="shared" ref="FD11" si="87">IF(AND(OR(FC17="",FD17="")),"",IF(MONTH(FC17)=MONTH(FD17),"",UPPER(TEXT(FD17,"mmmm"))))</f>
        <v/>
      </c>
      <c r="FE11" s="141" t="str">
        <f t="shared" ref="FE11" si="88">IF(AND(OR(FD17="",FE17="")),"",IF(MONTH(FD17)=MONTH(FE17),"",UPPER(TEXT(FE17,"mmmm"))))</f>
        <v/>
      </c>
      <c r="FF11" s="141" t="str">
        <f t="shared" ref="FF11" si="89">IF(AND(OR(FE17="",FF17="")),"",IF(MONTH(FE17)=MONTH(FF17),"",UPPER(TEXT(FF17,"mmmm"))))</f>
        <v/>
      </c>
      <c r="FG11" s="141" t="str">
        <f t="shared" ref="FG11" si="90">IF(AND(OR(FF17="",FG17="")),"",IF(MONTH(FF17)=MONTH(FG17),"",UPPER(TEXT(FG17,"mmmm"))))</f>
        <v/>
      </c>
      <c r="FH11" s="141" t="str">
        <f t="shared" ref="FH11" si="91">IF(AND(OR(FG17="",FH17="")),"",IF(MONTH(FG17)=MONTH(FH17),"",UPPER(TEXT(FH17,"mmmm"))))</f>
        <v/>
      </c>
      <c r="FI11" s="141" t="str">
        <f t="shared" ref="FI11" si="92">IF(AND(OR(FH17="",FI17="")),"",IF(MONTH(FH17)=MONTH(FI17),"",UPPER(TEXT(FI17,"mmmm"))))</f>
        <v/>
      </c>
      <c r="FJ11" s="141" t="str">
        <f t="shared" ref="FJ11" si="93">IF(AND(OR(FI17="",FJ17="")),"",IF(MONTH(FI17)=MONTH(FJ17),"",UPPER(TEXT(FJ17,"mmmm"))))</f>
        <v/>
      </c>
      <c r="FK11" s="141" t="str">
        <f t="shared" ref="FK11" si="94">IF(AND(OR(FJ17="",FK17="")),"",IF(MONTH(FJ17)=MONTH(FK17),"",UPPER(TEXT(FK17,"mmmm"))))</f>
        <v/>
      </c>
      <c r="FL11" s="141" t="str">
        <f t="shared" ref="FL11" si="95">IF(AND(OR(FK17="",FL17="")),"",IF(MONTH(FK17)=MONTH(FL17),"",UPPER(TEXT(FL17,"mmmm"))))</f>
        <v/>
      </c>
      <c r="FM11" s="141" t="str">
        <f t="shared" ref="FM11" si="96">IF(AND(OR(FL17="",FM17="")),"",IF(MONTH(FL17)=MONTH(FM17),"",UPPER(TEXT(FM17,"mmmm"))))</f>
        <v/>
      </c>
      <c r="FN11" s="141" t="str">
        <f t="shared" ref="FN11" si="97">IF(AND(OR(FM17="",FN17="")),"",IF(MONTH(FM17)=MONTH(FN17),"",UPPER(TEXT(FN17,"mmmm"))))</f>
        <v/>
      </c>
      <c r="FO11" s="141" t="str">
        <f t="shared" ref="FO11" si="98">IF(AND(OR(FN17="",FO17="")),"",IF(MONTH(FN17)=MONTH(FO17),"",UPPER(TEXT(FO17,"mmmm"))))</f>
        <v/>
      </c>
      <c r="FP11" s="141" t="str">
        <f t="shared" ref="FP11" si="99">IF(AND(OR(FO17="",FP17="")),"",IF(MONTH(FO17)=MONTH(FP17),"",UPPER(TEXT(FP17,"mmmm"))))</f>
        <v/>
      </c>
      <c r="FQ11" s="141" t="str">
        <f t="shared" ref="FQ11" si="100">IF(AND(OR(FP17="",FQ17="")),"",IF(MONTH(FP17)=MONTH(FQ17),"",UPPER(TEXT(FQ17,"mmmm"))))</f>
        <v/>
      </c>
      <c r="FR11" s="141" t="str">
        <f t="shared" ref="FR11" si="101">IF(AND(OR(FQ17="",FR17="")),"",IF(MONTH(FQ17)=MONTH(FR17),"",UPPER(TEXT(FR17,"mmmm"))))</f>
        <v/>
      </c>
      <c r="FS11" s="141" t="str">
        <f t="shared" ref="FS11" si="102">IF(AND(OR(FR17="",FS17="")),"",IF(MONTH(FR17)=MONTH(FS17),"",UPPER(TEXT(FS17,"mmmm"))))</f>
        <v/>
      </c>
      <c r="FT11" s="141" t="str">
        <f t="shared" ref="FT11" si="103">IF(AND(OR(FS17="",FT17="")),"",IF(MONTH(FS17)=MONTH(FT17),"",UPPER(TEXT(FT17,"mmmm"))))</f>
        <v/>
      </c>
      <c r="FU11" s="141" t="str">
        <f t="shared" ref="FU11" si="104">IF(AND(OR(FT17="",FU17="")),"",IF(MONTH(FT17)=MONTH(FU17),"",UPPER(TEXT(FU17,"mmmm"))))</f>
        <v/>
      </c>
      <c r="FV11" s="141" t="str">
        <f t="shared" ref="FV11" si="105">IF(AND(OR(FU17="",FV17="")),"",IF(MONTH(FU17)=MONTH(FV17),"",UPPER(TEXT(FV17,"mmmm"))))</f>
        <v/>
      </c>
      <c r="FW11" s="141" t="str">
        <f t="shared" ref="FW11" si="106">IF(AND(OR(FV17="",FW17="")),"",IF(MONTH(FV17)=MONTH(FW17),"",UPPER(TEXT(FW17,"mmmm"))))</f>
        <v/>
      </c>
      <c r="FX11" s="141" t="str">
        <f t="shared" ref="FX11" si="107">IF(AND(OR(FW17="",FX17="")),"",IF(MONTH(FW17)=MONTH(FX17),"",UPPER(TEXT(FX17,"mmmm"))))</f>
        <v/>
      </c>
      <c r="FY11" s="141" t="str">
        <f t="shared" ref="FY11" si="108">IF(AND(OR(FX17="",FY17="")),"",IF(MONTH(FX17)=MONTH(FY17),"",UPPER(TEXT(FY17,"mmmm"))))</f>
        <v/>
      </c>
      <c r="FZ11" s="141" t="str">
        <f t="shared" ref="FZ11" si="109">IF(AND(OR(FY17="",FZ17="")),"",IF(MONTH(FY17)=MONTH(FZ17),"",UPPER(TEXT(FZ17,"mmmm"))))</f>
        <v/>
      </c>
      <c r="GA11" s="141" t="str">
        <f t="shared" ref="GA11" si="110">IF(AND(OR(FZ17="",GA17="")),"",IF(MONTH(FZ17)=MONTH(GA17),"",UPPER(TEXT(GA17,"mmmm"))))</f>
        <v/>
      </c>
      <c r="GB11" s="141" t="str">
        <f t="shared" ref="GB11" si="111">IF(AND(OR(GA17="",GB17="")),"",IF(MONTH(GA17)=MONTH(GB17),"",UPPER(TEXT(GB17,"mmmm"))))</f>
        <v/>
      </c>
      <c r="GC11" s="141" t="str">
        <f t="shared" ref="GC11" si="112">IF(AND(OR(GB17="",GC17="")),"",IF(MONTH(GB17)=MONTH(GC17),"",UPPER(TEXT(GC17,"mmmm"))))</f>
        <v/>
      </c>
      <c r="GD11" s="141" t="str">
        <f t="shared" ref="GD11" si="113">IF(AND(OR(GC17="",GD17="")),"",IF(MONTH(GC17)=MONTH(GD17),"",UPPER(TEXT(GD17,"mmmm"))))</f>
        <v/>
      </c>
      <c r="GE11" s="141" t="str">
        <f t="shared" ref="GE11" si="114">IF(AND(OR(GD17="",GE17="")),"",IF(MONTH(GD17)=MONTH(GE17),"",UPPER(TEXT(GE17,"mmmm"))))</f>
        <v>MARS</v>
      </c>
      <c r="GF11" s="141" t="str">
        <f t="shared" ref="GF11" si="115">IF(AND(OR(GE17="",GF17="")),"",IF(MONTH(GE17)=MONTH(GF17),"",UPPER(TEXT(GF17,"mmmm"))))</f>
        <v/>
      </c>
      <c r="GG11" s="141" t="str">
        <f t="shared" ref="GG11" si="116">IF(AND(OR(GF17="",GG17="")),"",IF(MONTH(GF17)=MONTH(GG17),"",UPPER(TEXT(GG17,"mmmm"))))</f>
        <v/>
      </c>
      <c r="GH11" s="141" t="str">
        <f t="shared" ref="GH11" si="117">IF(AND(OR(GG17="",GH17="")),"",IF(MONTH(GG17)=MONTH(GH17),"",UPPER(TEXT(GH17,"mmmm"))))</f>
        <v/>
      </c>
      <c r="GI11" s="141" t="str">
        <f t="shared" ref="GI11" si="118">IF(AND(OR(GH17="",GI17="")),"",IF(MONTH(GH17)=MONTH(GI17),"",UPPER(TEXT(GI17,"mmmm"))))</f>
        <v/>
      </c>
      <c r="GJ11" s="141" t="str">
        <f t="shared" ref="GJ11" si="119">IF(AND(OR(GI17="",GJ17="")),"",IF(MONTH(GI17)=MONTH(GJ17),"",UPPER(TEXT(GJ17,"mmmm"))))</f>
        <v/>
      </c>
      <c r="GK11" s="141" t="str">
        <f t="shared" ref="GK11" si="120">IF(AND(OR(GJ17="",GK17="")),"",IF(MONTH(GJ17)=MONTH(GK17),"",UPPER(TEXT(GK17,"mmmm"))))</f>
        <v/>
      </c>
      <c r="GL11" s="141" t="str">
        <f t="shared" ref="GL11" si="121">IF(AND(OR(GK17="",GL17="")),"",IF(MONTH(GK17)=MONTH(GL17),"",UPPER(TEXT(GL17,"mmmm"))))</f>
        <v/>
      </c>
      <c r="GM11" s="141" t="str">
        <f t="shared" ref="GM11" si="122">IF(AND(OR(GL17="",GM17="")),"",IF(MONTH(GL17)=MONTH(GM17),"",UPPER(TEXT(GM17,"mmmm"))))</f>
        <v/>
      </c>
      <c r="GN11" s="141" t="str">
        <f t="shared" ref="GN11" si="123">IF(AND(OR(GM17="",GN17="")),"",IF(MONTH(GM17)=MONTH(GN17),"",UPPER(TEXT(GN17,"mmmm"))))</f>
        <v/>
      </c>
      <c r="GO11" s="141" t="str">
        <f t="shared" ref="GO11" si="124">IF(AND(OR(GN17="",GO17="")),"",IF(MONTH(GN17)=MONTH(GO17),"",UPPER(TEXT(GO17,"mmmm"))))</f>
        <v/>
      </c>
      <c r="GP11" s="141" t="str">
        <f t="shared" ref="GP11" si="125">IF(AND(OR(GO17="",GP17="")),"",IF(MONTH(GO17)=MONTH(GP17),"",UPPER(TEXT(GP17,"mmmm"))))</f>
        <v/>
      </c>
      <c r="GQ11" s="141" t="str">
        <f t="shared" ref="GQ11" si="126">IF(AND(OR(GP17="",GQ17="")),"",IF(MONTH(GP17)=MONTH(GQ17),"",UPPER(TEXT(GQ17,"mmmm"))))</f>
        <v/>
      </c>
      <c r="GR11" s="141" t="str">
        <f t="shared" ref="GR11" si="127">IF(AND(OR(GQ17="",GR17="")),"",IF(MONTH(GQ17)=MONTH(GR17),"",UPPER(TEXT(GR17,"mmmm"))))</f>
        <v/>
      </c>
      <c r="GS11" s="141" t="str">
        <f t="shared" ref="GS11" si="128">IF(AND(OR(GR17="",GS17="")),"",IF(MONTH(GR17)=MONTH(GS17),"",UPPER(TEXT(GS17,"mmmm"))))</f>
        <v/>
      </c>
      <c r="GT11" s="141" t="str">
        <f t="shared" ref="GT11" si="129">IF(AND(OR(GS17="",GT17="")),"",IF(MONTH(GS17)=MONTH(GT17),"",UPPER(TEXT(GT17,"mmmm"))))</f>
        <v/>
      </c>
      <c r="GU11" s="141" t="str">
        <f t="shared" ref="GU11" si="130">IF(AND(OR(GT17="",GU17="")),"",IF(MONTH(GT17)=MONTH(GU17),"",UPPER(TEXT(GU17,"mmmm"))))</f>
        <v/>
      </c>
      <c r="GV11" s="141" t="str">
        <f t="shared" ref="GV11" si="131">IF(AND(OR(GU17="",GV17="")),"",IF(MONTH(GU17)=MONTH(GV17),"",UPPER(TEXT(GV17,"mmmm"))))</f>
        <v/>
      </c>
      <c r="GW11" s="141" t="str">
        <f t="shared" ref="GW11" si="132">IF(AND(OR(GV17="",GW17="")),"",IF(MONTH(GV17)=MONTH(GW17),"",UPPER(TEXT(GW17,"mmmm"))))</f>
        <v/>
      </c>
      <c r="GX11" s="141" t="str">
        <f t="shared" ref="GX11" si="133">IF(AND(OR(GW17="",GX17="")),"",IF(MONTH(GW17)=MONTH(GX17),"",UPPER(TEXT(GX17,"mmmm"))))</f>
        <v/>
      </c>
      <c r="GY11" s="141" t="str">
        <f t="shared" ref="GY11" si="134">IF(AND(OR(GX17="",GY17="")),"",IF(MONTH(GX17)=MONTH(GY17),"",UPPER(TEXT(GY17,"mmmm"))))</f>
        <v/>
      </c>
      <c r="GZ11" s="141" t="str">
        <f t="shared" ref="GZ11" si="135">IF(AND(OR(GY17="",GZ17="")),"",IF(MONTH(GY17)=MONTH(GZ17),"",UPPER(TEXT(GZ17,"mmmm"))))</f>
        <v/>
      </c>
      <c r="HA11" s="141" t="str">
        <f t="shared" ref="HA11" si="136">IF(AND(OR(GZ17="",HA17="")),"",IF(MONTH(GZ17)=MONTH(HA17),"",UPPER(TEXT(HA17,"mmmm"))))</f>
        <v/>
      </c>
      <c r="HB11" s="141" t="str">
        <f t="shared" ref="HB11" si="137">IF(AND(OR(HA17="",HB17="")),"",IF(MONTH(HA17)=MONTH(HB17),"",UPPER(TEXT(HB17,"mmmm"))))</f>
        <v/>
      </c>
      <c r="HC11" s="141" t="str">
        <f t="shared" ref="HC11" si="138">IF(AND(OR(HB17="",HC17="")),"",IF(MONTH(HB17)=MONTH(HC17),"",UPPER(TEXT(HC17,"mmmm"))))</f>
        <v/>
      </c>
      <c r="HD11" s="141" t="str">
        <f t="shared" ref="HD11" si="139">IF(AND(OR(HC17="",HD17="")),"",IF(MONTH(HC17)=MONTH(HD17),"",UPPER(TEXT(HD17,"mmmm"))))</f>
        <v/>
      </c>
      <c r="HE11" s="141" t="str">
        <f t="shared" ref="HE11" si="140">IF(AND(OR(HD17="",HE17="")),"",IF(MONTH(HD17)=MONTH(HE17),"",UPPER(TEXT(HE17,"mmmm"))))</f>
        <v/>
      </c>
      <c r="HF11" s="141" t="str">
        <f t="shared" ref="HF11" si="141">IF(AND(OR(HE17="",HF17="")),"",IF(MONTH(HE17)=MONTH(HF17),"",UPPER(TEXT(HF17,"mmmm"))))</f>
        <v/>
      </c>
      <c r="HG11" s="141" t="str">
        <f t="shared" ref="HG11" si="142">IF(AND(OR(HF17="",HG17="")),"",IF(MONTH(HF17)=MONTH(HG17),"",UPPER(TEXT(HG17,"mmmm"))))</f>
        <v/>
      </c>
      <c r="HH11" s="141" t="str">
        <f t="shared" ref="HH11" si="143">IF(AND(OR(HG17="",HH17="")),"",IF(MONTH(HG17)=MONTH(HH17),"",UPPER(TEXT(HH17,"mmmm"))))</f>
        <v/>
      </c>
      <c r="HI11" s="141" t="str">
        <f t="shared" ref="HI11" si="144">IF(AND(OR(HH17="",HI17="")),"",IF(MONTH(HH17)=MONTH(HI17),"",UPPER(TEXT(HI17,"mmmm"))))</f>
        <v/>
      </c>
      <c r="HJ11" s="141" t="str">
        <f t="shared" ref="HJ11" si="145">IF(AND(OR(HI17="",HJ17="")),"",IF(MONTH(HI17)=MONTH(HJ17),"",UPPER(TEXT(HJ17,"mmmm"))))</f>
        <v>AVRIL</v>
      </c>
      <c r="HK11" s="141" t="str">
        <f t="shared" ref="HK11" si="146">IF(AND(OR(HJ17="",HK17="")),"",IF(MONTH(HJ17)=MONTH(HK17),"",UPPER(TEXT(HK17,"mmmm"))))</f>
        <v/>
      </c>
      <c r="HL11" s="141" t="str">
        <f t="shared" ref="HL11" si="147">IF(AND(OR(HK17="",HL17="")),"",IF(MONTH(HK17)=MONTH(HL17),"",UPPER(TEXT(HL17,"mmmm"))))</f>
        <v/>
      </c>
      <c r="HM11" s="141" t="str">
        <f t="shared" ref="HM11" si="148">IF(AND(OR(HL17="",HM17="")),"",IF(MONTH(HL17)=MONTH(HM17),"",UPPER(TEXT(HM17,"mmmm"))))</f>
        <v/>
      </c>
      <c r="HN11" s="141" t="str">
        <f t="shared" ref="HN11" si="149">IF(AND(OR(HM17="",HN17="")),"",IF(MONTH(HM17)=MONTH(HN17),"",UPPER(TEXT(HN17,"mmmm"))))</f>
        <v/>
      </c>
      <c r="HO11" s="141" t="str">
        <f t="shared" ref="HO11" si="150">IF(AND(OR(HN17="",HO17="")),"",IF(MONTH(HN17)=MONTH(HO17),"",UPPER(TEXT(HO17,"mmmm"))))</f>
        <v/>
      </c>
      <c r="HP11" s="141" t="str">
        <f t="shared" ref="HP11" si="151">IF(AND(OR(HO17="",HP17="")),"",IF(MONTH(HO17)=MONTH(HP17),"",UPPER(TEXT(HP17,"mmmm"))))</f>
        <v/>
      </c>
      <c r="HQ11" s="141" t="str">
        <f t="shared" ref="HQ11" si="152">IF(AND(OR(HP17="",HQ17="")),"",IF(MONTH(HP17)=MONTH(HQ17),"",UPPER(TEXT(HQ17,"mmmm"))))</f>
        <v/>
      </c>
      <c r="HR11" s="141" t="str">
        <f t="shared" ref="HR11" si="153">IF(AND(OR(HQ17="",HR17="")),"",IF(MONTH(HQ17)=MONTH(HR17),"",UPPER(TEXT(HR17,"mmmm"))))</f>
        <v/>
      </c>
      <c r="HS11" s="141" t="str">
        <f t="shared" ref="HS11" si="154">IF(AND(OR(HR17="",HS17="")),"",IF(MONTH(HR17)=MONTH(HS17),"",UPPER(TEXT(HS17,"mmmm"))))</f>
        <v/>
      </c>
      <c r="HT11" s="141" t="str">
        <f t="shared" ref="HT11" si="155">IF(AND(OR(HS17="",HT17="")),"",IF(MONTH(HS17)=MONTH(HT17),"",UPPER(TEXT(HT17,"mmmm"))))</f>
        <v/>
      </c>
      <c r="HU11" s="141" t="str">
        <f t="shared" ref="HU11" si="156">IF(AND(OR(HT17="",HU17="")),"",IF(MONTH(HT17)=MONTH(HU17),"",UPPER(TEXT(HU17,"mmmm"))))</f>
        <v/>
      </c>
      <c r="HV11" s="141" t="str">
        <f t="shared" ref="HV11" si="157">IF(AND(OR(HU17="",HV17="")),"",IF(MONTH(HU17)=MONTH(HV17),"",UPPER(TEXT(HV17,"mmmm"))))</f>
        <v/>
      </c>
      <c r="HW11" s="141" t="str">
        <f t="shared" ref="HW11" si="158">IF(AND(OR(HV17="",HW17="")),"",IF(MONTH(HV17)=MONTH(HW17),"",UPPER(TEXT(HW17,"mmmm"))))</f>
        <v/>
      </c>
      <c r="HX11" s="141" t="str">
        <f t="shared" ref="HX11" si="159">IF(AND(OR(HW17="",HX17="")),"",IF(MONTH(HW17)=MONTH(HX17),"",UPPER(TEXT(HX17,"mmmm"))))</f>
        <v/>
      </c>
      <c r="HY11" s="141" t="str">
        <f t="shared" ref="HY11" si="160">IF(AND(OR(HX17="",HY17="")),"",IF(MONTH(HX17)=MONTH(HY17),"",UPPER(TEXT(HY17,"mmmm"))))</f>
        <v/>
      </c>
      <c r="HZ11" s="141" t="str">
        <f t="shared" ref="HZ11" si="161">IF(AND(OR(HY17="",HZ17="")),"",IF(MONTH(HY17)=MONTH(HZ17),"",UPPER(TEXT(HZ17,"mmmm"))))</f>
        <v/>
      </c>
      <c r="IA11" s="141" t="str">
        <f t="shared" ref="IA11" si="162">IF(AND(OR(HZ17="",IA17="")),"",IF(MONTH(HZ17)=MONTH(IA17),"",UPPER(TEXT(IA17,"mmmm"))))</f>
        <v/>
      </c>
      <c r="IB11" s="141" t="str">
        <f t="shared" ref="IB11" si="163">IF(AND(OR(IA17="",IB17="")),"",IF(MONTH(IA17)=MONTH(IB17),"",UPPER(TEXT(IB17,"mmmm"))))</f>
        <v/>
      </c>
      <c r="IC11" s="141" t="str">
        <f t="shared" ref="IC11" si="164">IF(AND(OR(IB17="",IC17="")),"",IF(MONTH(IB17)=MONTH(IC17),"",UPPER(TEXT(IC17,"mmmm"))))</f>
        <v/>
      </c>
      <c r="ID11" s="141" t="str">
        <f t="shared" ref="ID11" si="165">IF(AND(OR(IC17="",ID17="")),"",IF(MONTH(IC17)=MONTH(ID17),"",UPPER(TEXT(ID17,"mmmm"))))</f>
        <v/>
      </c>
      <c r="IE11" s="141" t="str">
        <f t="shared" ref="IE11" si="166">IF(AND(OR(ID17="",IE17="")),"",IF(MONTH(ID17)=MONTH(IE17),"",UPPER(TEXT(IE17,"mmmm"))))</f>
        <v/>
      </c>
      <c r="IF11" s="141" t="str">
        <f t="shared" ref="IF11" si="167">IF(AND(OR(IE17="",IF17="")),"",IF(MONTH(IE17)=MONTH(IF17),"",UPPER(TEXT(IF17,"mmmm"))))</f>
        <v/>
      </c>
      <c r="IG11" s="141" t="str">
        <f t="shared" ref="IG11" si="168">IF(AND(OR(IF17="",IG17="")),"",IF(MONTH(IF17)=MONTH(IG17),"",UPPER(TEXT(IG17,"mmmm"))))</f>
        <v/>
      </c>
      <c r="IH11" s="141" t="str">
        <f t="shared" ref="IH11" si="169">IF(AND(OR(IG17="",IH17="")),"",IF(MONTH(IG17)=MONTH(IH17),"",UPPER(TEXT(IH17,"mmmm"))))</f>
        <v/>
      </c>
      <c r="II11" s="141" t="str">
        <f t="shared" ref="II11" si="170">IF(AND(OR(IH17="",II17="")),"",IF(MONTH(IH17)=MONTH(II17),"",UPPER(TEXT(II17,"mmmm"))))</f>
        <v/>
      </c>
      <c r="IJ11" s="141" t="str">
        <f t="shared" ref="IJ11" si="171">IF(AND(OR(II17="",IJ17="")),"",IF(MONTH(II17)=MONTH(IJ17),"",UPPER(TEXT(IJ17,"mmmm"))))</f>
        <v/>
      </c>
      <c r="IK11" s="141" t="str">
        <f t="shared" ref="IK11" si="172">IF(AND(OR(IJ17="",IK17="")),"",IF(MONTH(IJ17)=MONTH(IK17),"",UPPER(TEXT(IK17,"mmmm"))))</f>
        <v/>
      </c>
      <c r="IL11" s="141" t="str">
        <f t="shared" ref="IL11" si="173">IF(AND(OR(IK17="",IL17="")),"",IF(MONTH(IK17)=MONTH(IL17),"",UPPER(TEXT(IL17,"mmmm"))))</f>
        <v/>
      </c>
      <c r="IM11" s="141" t="str">
        <f t="shared" ref="IM11" si="174">IF(AND(OR(IL17="",IM17="")),"",IF(MONTH(IL17)=MONTH(IM17),"",UPPER(TEXT(IM17,"mmmm"))))</f>
        <v/>
      </c>
      <c r="IN11" s="141" t="str">
        <f t="shared" ref="IN11" si="175">IF(AND(OR(IM17="",IN17="")),"",IF(MONTH(IM17)=MONTH(IN17),"",UPPER(TEXT(IN17,"mmmm"))))</f>
        <v>MAI</v>
      </c>
      <c r="IO11" s="141" t="str">
        <f t="shared" ref="IO11" si="176">IF(AND(OR(IN17="",IO17="")),"",IF(MONTH(IN17)=MONTH(IO17),"",UPPER(TEXT(IO17,"mmmm"))))</f>
        <v/>
      </c>
      <c r="IP11" s="141" t="str">
        <f t="shared" ref="IP11" si="177">IF(AND(OR(IO17="",IP17="")),"",IF(MONTH(IO17)=MONTH(IP17),"",UPPER(TEXT(IP17,"mmmm"))))</f>
        <v/>
      </c>
      <c r="IQ11" s="141" t="str">
        <f t="shared" ref="IQ11" si="178">IF(AND(OR(IP17="",IQ17="")),"",IF(MONTH(IP17)=MONTH(IQ17),"",UPPER(TEXT(IQ17,"mmmm"))))</f>
        <v/>
      </c>
      <c r="IR11" s="141" t="str">
        <f t="shared" ref="IR11" si="179">IF(AND(OR(IQ17="",IR17="")),"",IF(MONTH(IQ17)=MONTH(IR17),"",UPPER(TEXT(IR17,"mmmm"))))</f>
        <v/>
      </c>
      <c r="IS11" s="141" t="str">
        <f t="shared" ref="IS11" si="180">IF(AND(OR(IR17="",IS17="")),"",IF(MONTH(IR17)=MONTH(IS17),"",UPPER(TEXT(IS17,"mmmm"))))</f>
        <v/>
      </c>
      <c r="IT11" s="141" t="str">
        <f t="shared" ref="IT11" si="181">IF(AND(OR(IS17="",IT17="")),"",IF(MONTH(IS17)=MONTH(IT17),"",UPPER(TEXT(IT17,"mmmm"))))</f>
        <v/>
      </c>
      <c r="IU11" s="141" t="str">
        <f t="shared" ref="IU11" si="182">IF(AND(OR(IT17="",IU17="")),"",IF(MONTH(IT17)=MONTH(IU17),"",UPPER(TEXT(IU17,"mmmm"))))</f>
        <v/>
      </c>
      <c r="IV11" s="141" t="str">
        <f t="shared" ref="IV11" si="183">IF(AND(OR(IU17="",IV17="")),"",IF(MONTH(IU17)=MONTH(IV17),"",UPPER(TEXT(IV17,"mmmm"))))</f>
        <v/>
      </c>
      <c r="IW11" s="141" t="str">
        <f t="shared" ref="IW11" si="184">IF(AND(OR(IV17="",IW17="")),"",IF(MONTH(IV17)=MONTH(IW17),"",UPPER(TEXT(IW17,"mmmm"))))</f>
        <v/>
      </c>
      <c r="IX11" s="141" t="str">
        <f t="shared" ref="IX11" si="185">IF(AND(OR(IW17="",IX17="")),"",IF(MONTH(IW17)=MONTH(IX17),"",UPPER(TEXT(IX17,"mmmm"))))</f>
        <v/>
      </c>
      <c r="IY11" s="141" t="str">
        <f t="shared" ref="IY11" si="186">IF(AND(OR(IX17="",IY17="")),"",IF(MONTH(IX17)=MONTH(IY17),"",UPPER(TEXT(IY17,"mmmm"))))</f>
        <v/>
      </c>
      <c r="IZ11" s="141" t="str">
        <f t="shared" ref="IZ11" si="187">IF(AND(OR(IY17="",IZ17="")),"",IF(MONTH(IY17)=MONTH(IZ17),"",UPPER(TEXT(IZ17,"mmmm"))))</f>
        <v/>
      </c>
      <c r="JA11" s="141" t="str">
        <f t="shared" ref="JA11" si="188">IF(AND(OR(IZ17="",JA17="")),"",IF(MONTH(IZ17)=MONTH(JA17),"",UPPER(TEXT(JA17,"mmmm"))))</f>
        <v/>
      </c>
      <c r="JB11" s="141" t="str">
        <f t="shared" ref="JB11" si="189">IF(AND(OR(JA17="",JB17="")),"",IF(MONTH(JA17)=MONTH(JB17),"",UPPER(TEXT(JB17,"mmmm"))))</f>
        <v/>
      </c>
      <c r="JC11" s="141" t="str">
        <f t="shared" ref="JC11" si="190">IF(AND(OR(JB17="",JC17="")),"",IF(MONTH(JB17)=MONTH(JC17),"",UPPER(TEXT(JC17,"mmmm"))))</f>
        <v/>
      </c>
      <c r="JD11" s="141" t="str">
        <f t="shared" ref="JD11" si="191">IF(AND(OR(JC17="",JD17="")),"",IF(MONTH(JC17)=MONTH(JD17),"",UPPER(TEXT(JD17,"mmmm"))))</f>
        <v/>
      </c>
      <c r="JE11" s="141" t="str">
        <f t="shared" ref="JE11" si="192">IF(AND(OR(JD17="",JE17="")),"",IF(MONTH(JD17)=MONTH(JE17),"",UPPER(TEXT(JE17,"mmmm"))))</f>
        <v/>
      </c>
      <c r="JF11" s="141" t="str">
        <f t="shared" ref="JF11" si="193">IF(AND(OR(JE17="",JF17="")),"",IF(MONTH(JE17)=MONTH(JF17),"",UPPER(TEXT(JF17,"mmmm"))))</f>
        <v/>
      </c>
      <c r="JG11" s="141" t="str">
        <f t="shared" ref="JG11" si="194">IF(AND(OR(JF17="",JG17="")),"",IF(MONTH(JF17)=MONTH(JG17),"",UPPER(TEXT(JG17,"mmmm"))))</f>
        <v/>
      </c>
      <c r="JH11" s="141" t="str">
        <f t="shared" ref="JH11" si="195">IF(AND(OR(JG17="",JH17="")),"",IF(MONTH(JG17)=MONTH(JH17),"",UPPER(TEXT(JH17,"mmmm"))))</f>
        <v/>
      </c>
      <c r="JI11" s="141" t="str">
        <f t="shared" ref="JI11" si="196">IF(AND(OR(JH17="",JI17="")),"",IF(MONTH(JH17)=MONTH(JI17),"",UPPER(TEXT(JI17,"mmmm"))))</f>
        <v/>
      </c>
      <c r="JJ11" s="141" t="str">
        <f t="shared" ref="JJ11" si="197">IF(AND(OR(JI17="",JJ17="")),"",IF(MONTH(JI17)=MONTH(JJ17),"",UPPER(TEXT(JJ17,"mmmm"))))</f>
        <v/>
      </c>
      <c r="JK11" s="141" t="str">
        <f t="shared" ref="JK11" si="198">IF(AND(OR(JJ17="",JK17="")),"",IF(MONTH(JJ17)=MONTH(JK17),"",UPPER(TEXT(JK17,"mmmm"))))</f>
        <v/>
      </c>
      <c r="JL11" s="141" t="str">
        <f t="shared" ref="JL11" si="199">IF(AND(OR(JK17="",JL17="")),"",IF(MONTH(JK17)=MONTH(JL17),"",UPPER(TEXT(JL17,"mmmm"))))</f>
        <v/>
      </c>
      <c r="JM11" s="141" t="str">
        <f t="shared" ref="JM11" si="200">IF(AND(OR(JL17="",JM17="")),"",IF(MONTH(JL17)=MONTH(JM17),"",UPPER(TEXT(JM17,"mmmm"))))</f>
        <v/>
      </c>
      <c r="JN11" s="141" t="str">
        <f t="shared" ref="JN11" si="201">IF(AND(OR(JM17="",JN17="")),"",IF(MONTH(JM17)=MONTH(JN17),"",UPPER(TEXT(JN17,"mmmm"))))</f>
        <v/>
      </c>
      <c r="JO11" s="141" t="str">
        <f t="shared" ref="JO11" si="202">IF(AND(OR(JN17="",JO17="")),"",IF(MONTH(JN17)=MONTH(JO17),"",UPPER(TEXT(JO17,"mmmm"))))</f>
        <v/>
      </c>
      <c r="JP11" s="141" t="str">
        <f t="shared" ref="JP11" si="203">IF(AND(OR(JO17="",JP17="")),"",IF(MONTH(JO17)=MONTH(JP17),"",UPPER(TEXT(JP17,"mmmm"))))</f>
        <v/>
      </c>
      <c r="JQ11" s="141" t="str">
        <f t="shared" ref="JQ11" si="204">IF(AND(OR(JP17="",JQ17="")),"",IF(MONTH(JP17)=MONTH(JQ17),"",UPPER(TEXT(JQ17,"mmmm"))))</f>
        <v/>
      </c>
      <c r="JR11" s="141" t="str">
        <f t="shared" ref="JR11" si="205">IF(AND(OR(JQ17="",JR17="")),"",IF(MONTH(JQ17)=MONTH(JR17),"",UPPER(TEXT(JR17,"mmmm"))))</f>
        <v/>
      </c>
      <c r="JS11" s="141" t="str">
        <f t="shared" ref="JS11" si="206">IF(AND(OR(JR17="",JS17="")),"",IF(MONTH(JR17)=MONTH(JS17),"",UPPER(TEXT(JS17,"mmmm"))))</f>
        <v>JUIN</v>
      </c>
      <c r="JT11" s="141" t="str">
        <f t="shared" ref="JT11" si="207">IF(AND(OR(JS17="",JT17="")),"",IF(MONTH(JS17)=MONTH(JT17),"",UPPER(TEXT(JT17,"mmmm"))))</f>
        <v/>
      </c>
      <c r="JU11" s="141" t="str">
        <f t="shared" ref="JU11" si="208">IF(AND(OR(JT17="",JU17="")),"",IF(MONTH(JT17)=MONTH(JU17),"",UPPER(TEXT(JU17,"mmmm"))))</f>
        <v/>
      </c>
      <c r="JV11" s="141" t="str">
        <f t="shared" ref="JV11" si="209">IF(AND(OR(JU17="",JV17="")),"",IF(MONTH(JU17)=MONTH(JV17),"",UPPER(TEXT(JV17,"mmmm"))))</f>
        <v/>
      </c>
      <c r="JW11" s="141" t="str">
        <f t="shared" ref="JW11" si="210">IF(AND(OR(JV17="",JW17="")),"",IF(MONTH(JV17)=MONTH(JW17),"",UPPER(TEXT(JW17,"mmmm"))))</f>
        <v/>
      </c>
      <c r="JX11" s="141" t="str">
        <f t="shared" ref="JX11" si="211">IF(AND(OR(JW17="",JX17="")),"",IF(MONTH(JW17)=MONTH(JX17),"",UPPER(TEXT(JX17,"mmmm"))))</f>
        <v/>
      </c>
      <c r="JY11" s="141" t="str">
        <f t="shared" ref="JY11" si="212">IF(AND(OR(JX17="",JY17="")),"",IF(MONTH(JX17)=MONTH(JY17),"",UPPER(TEXT(JY17,"mmmm"))))</f>
        <v/>
      </c>
      <c r="JZ11" s="141" t="str">
        <f t="shared" ref="JZ11" si="213">IF(AND(OR(JY17="",JZ17="")),"",IF(MONTH(JY17)=MONTH(JZ17),"",UPPER(TEXT(JZ17,"mmmm"))))</f>
        <v/>
      </c>
      <c r="KA11" s="141" t="str">
        <f t="shared" ref="KA11" si="214">IF(AND(OR(JZ17="",KA17="")),"",IF(MONTH(JZ17)=MONTH(KA17),"",UPPER(TEXT(KA17,"mmmm"))))</f>
        <v/>
      </c>
      <c r="KB11" s="141" t="str">
        <f t="shared" ref="KB11" si="215">IF(AND(OR(KA17="",KB17="")),"",IF(MONTH(KA17)=MONTH(KB17),"",UPPER(TEXT(KB17,"mmmm"))))</f>
        <v/>
      </c>
      <c r="KC11" s="141" t="str">
        <f t="shared" ref="KC11" si="216">IF(AND(OR(KB17="",KC17="")),"",IF(MONTH(KB17)=MONTH(KC17),"",UPPER(TEXT(KC17,"mmmm"))))</f>
        <v/>
      </c>
      <c r="KD11" s="141" t="str">
        <f t="shared" ref="KD11" si="217">IF(AND(OR(KC17="",KD17="")),"",IF(MONTH(KC17)=MONTH(KD17),"",UPPER(TEXT(KD17,"mmmm"))))</f>
        <v/>
      </c>
      <c r="KE11" s="141" t="str">
        <f t="shared" ref="KE11" si="218">IF(AND(OR(KD17="",KE17="")),"",IF(MONTH(KD17)=MONTH(KE17),"",UPPER(TEXT(KE17,"mmmm"))))</f>
        <v/>
      </c>
      <c r="KF11" s="141" t="str">
        <f t="shared" ref="KF11" si="219">IF(AND(OR(KE17="",KF17="")),"",IF(MONTH(KE17)=MONTH(KF17),"",UPPER(TEXT(KF17,"mmmm"))))</f>
        <v/>
      </c>
      <c r="KG11" s="141" t="str">
        <f t="shared" ref="KG11" si="220">IF(AND(OR(KF17="",KG17="")),"",IF(MONTH(KF17)=MONTH(KG17),"",UPPER(TEXT(KG17,"mmmm"))))</f>
        <v/>
      </c>
      <c r="KH11" s="141" t="str">
        <f t="shared" ref="KH11" si="221">IF(AND(OR(KG17="",KH17="")),"",IF(MONTH(KG17)=MONTH(KH17),"",UPPER(TEXT(KH17,"mmmm"))))</f>
        <v/>
      </c>
      <c r="KI11" s="141" t="str">
        <f t="shared" ref="KI11" si="222">IF(AND(OR(KH17="",KI17="")),"",IF(MONTH(KH17)=MONTH(KI17),"",UPPER(TEXT(KI17,"mmmm"))))</f>
        <v/>
      </c>
      <c r="KJ11" s="141" t="str">
        <f t="shared" ref="KJ11" si="223">IF(AND(OR(KI17="",KJ17="")),"",IF(MONTH(KI17)=MONTH(KJ17),"",UPPER(TEXT(KJ17,"mmmm"))))</f>
        <v/>
      </c>
      <c r="KK11" s="141" t="str">
        <f t="shared" ref="KK11" si="224">IF(AND(OR(KJ17="",KK17="")),"",IF(MONTH(KJ17)=MONTH(KK17),"",UPPER(TEXT(KK17,"mmmm"))))</f>
        <v/>
      </c>
      <c r="KL11" s="141" t="str">
        <f t="shared" ref="KL11" si="225">IF(AND(OR(KK17="",KL17="")),"",IF(MONTH(KK17)=MONTH(KL17),"",UPPER(TEXT(KL17,"mmmm"))))</f>
        <v/>
      </c>
      <c r="KM11" s="141" t="str">
        <f t="shared" ref="KM11" si="226">IF(AND(OR(KL17="",KM17="")),"",IF(MONTH(KL17)=MONTH(KM17),"",UPPER(TEXT(KM17,"mmmm"))))</f>
        <v/>
      </c>
      <c r="KN11" s="141" t="str">
        <f t="shared" ref="KN11" si="227">IF(AND(OR(KM17="",KN17="")),"",IF(MONTH(KM17)=MONTH(KN17),"",UPPER(TEXT(KN17,"mmmm"))))</f>
        <v/>
      </c>
      <c r="KO11" s="141" t="str">
        <f t="shared" ref="KO11" si="228">IF(AND(OR(KN17="",KO17="")),"",IF(MONTH(KN17)=MONTH(KO17),"",UPPER(TEXT(KO17,"mmmm"))))</f>
        <v/>
      </c>
      <c r="KP11" s="141" t="str">
        <f t="shared" ref="KP11" si="229">IF(AND(OR(KO17="",KP17="")),"",IF(MONTH(KO17)=MONTH(KP17),"",UPPER(TEXT(KP17,"mmmm"))))</f>
        <v/>
      </c>
      <c r="KQ11" s="141" t="str">
        <f t="shared" ref="KQ11" si="230">IF(AND(OR(KP17="",KQ17="")),"",IF(MONTH(KP17)=MONTH(KQ17),"",UPPER(TEXT(KQ17,"mmmm"))))</f>
        <v/>
      </c>
      <c r="KR11" s="141" t="str">
        <f t="shared" ref="KR11" si="231">IF(AND(OR(KQ17="",KR17="")),"",IF(MONTH(KQ17)=MONTH(KR17),"",UPPER(TEXT(KR17,"mmmm"))))</f>
        <v/>
      </c>
      <c r="KS11" s="141" t="str">
        <f t="shared" ref="KS11" si="232">IF(AND(OR(KR17="",KS17="")),"",IF(MONTH(KR17)=MONTH(KS17),"",UPPER(TEXT(KS17,"mmmm"))))</f>
        <v/>
      </c>
      <c r="KT11" s="141" t="str">
        <f t="shared" ref="KT11" si="233">IF(AND(OR(KS17="",KT17="")),"",IF(MONTH(KS17)=MONTH(KT17),"",UPPER(TEXT(KT17,"mmmm"))))</f>
        <v/>
      </c>
      <c r="KU11" s="141" t="str">
        <f t="shared" ref="KU11" si="234">IF(AND(OR(KT17="",KU17="")),"",IF(MONTH(KT17)=MONTH(KU17),"",UPPER(TEXT(KU17,"mmmm"))))</f>
        <v/>
      </c>
      <c r="KV11" s="141" t="str">
        <f t="shared" ref="KV11" si="235">IF(AND(OR(KU17="",KV17="")),"",IF(MONTH(KU17)=MONTH(KV17),"",UPPER(TEXT(KV17,"mmmm"))))</f>
        <v/>
      </c>
      <c r="KW11" s="141" t="str">
        <f t="shared" ref="KW11" si="236">IF(AND(OR(KV17="",KW17="")),"",IF(MONTH(KV17)=MONTH(KW17),"",UPPER(TEXT(KW17,"mmmm"))))</f>
        <v>JUILLET</v>
      </c>
      <c r="KX11" s="141" t="str">
        <f t="shared" ref="KX11" si="237">IF(AND(OR(KW17="",KX17="")),"",IF(MONTH(KW17)=MONTH(KX17),"",UPPER(TEXT(KX17,"mmmm"))))</f>
        <v/>
      </c>
      <c r="KY11" s="141" t="str">
        <f t="shared" ref="KY11" si="238">IF(AND(OR(KX17="",KY17="")),"",IF(MONTH(KX17)=MONTH(KY17),"",UPPER(TEXT(KY17,"mmmm"))))</f>
        <v/>
      </c>
      <c r="KZ11" s="141" t="str">
        <f t="shared" ref="KZ11" si="239">IF(AND(OR(KY17="",KZ17="")),"",IF(MONTH(KY17)=MONTH(KZ17),"",UPPER(TEXT(KZ17,"mmmm"))))</f>
        <v/>
      </c>
      <c r="LA11" s="141" t="str">
        <f t="shared" ref="LA11" si="240">IF(AND(OR(KZ17="",LA17="")),"",IF(MONTH(KZ17)=MONTH(LA17),"",UPPER(TEXT(LA17,"mmmm"))))</f>
        <v/>
      </c>
      <c r="LB11" s="141" t="str">
        <f t="shared" ref="LB11" si="241">IF(AND(OR(LA17="",LB17="")),"",IF(MONTH(LA17)=MONTH(LB17),"",UPPER(TEXT(LB17,"mmmm"))))</f>
        <v/>
      </c>
      <c r="LC11" s="141" t="str">
        <f t="shared" ref="LC11" si="242">IF(AND(OR(LB17="",LC17="")),"",IF(MONTH(LB17)=MONTH(LC17),"",UPPER(TEXT(LC17,"mmmm"))))</f>
        <v/>
      </c>
      <c r="LD11" s="141" t="str">
        <f t="shared" ref="LD11" si="243">IF(AND(OR(LC17="",LD17="")),"",IF(MONTH(LC17)=MONTH(LD17),"",UPPER(TEXT(LD17,"mmmm"))))</f>
        <v/>
      </c>
      <c r="LE11" s="141" t="str">
        <f t="shared" ref="LE11" si="244">IF(AND(OR(LD17="",LE17="")),"",IF(MONTH(LD17)=MONTH(LE17),"",UPPER(TEXT(LE17,"mmmm"))))</f>
        <v/>
      </c>
      <c r="LF11" s="141" t="str">
        <f t="shared" ref="LF11" si="245">IF(AND(OR(LE17="",LF17="")),"",IF(MONTH(LE17)=MONTH(LF17),"",UPPER(TEXT(LF17,"mmmm"))))</f>
        <v/>
      </c>
      <c r="LG11" s="141" t="str">
        <f t="shared" ref="LG11" si="246">IF(AND(OR(LF17="",LG17="")),"",IF(MONTH(LF17)=MONTH(LG17),"",UPPER(TEXT(LG17,"mmmm"))))</f>
        <v/>
      </c>
      <c r="LH11" s="141" t="str">
        <f t="shared" ref="LH11" si="247">IF(AND(OR(LG17="",LH17="")),"",IF(MONTH(LG17)=MONTH(LH17),"",UPPER(TEXT(LH17,"mmmm"))))</f>
        <v/>
      </c>
      <c r="LI11" s="141" t="str">
        <f t="shared" ref="LI11" si="248">IF(AND(OR(LH17="",LI17="")),"",IF(MONTH(LH17)=MONTH(LI17),"",UPPER(TEXT(LI17,"mmmm"))))</f>
        <v/>
      </c>
      <c r="LJ11" s="141" t="str">
        <f t="shared" ref="LJ11" si="249">IF(AND(OR(LI17="",LJ17="")),"",IF(MONTH(LI17)=MONTH(LJ17),"",UPPER(TEXT(LJ17,"mmmm"))))</f>
        <v/>
      </c>
      <c r="LK11" s="141" t="str">
        <f t="shared" ref="LK11" si="250">IF(AND(OR(LJ17="",LK17="")),"",IF(MONTH(LJ17)=MONTH(LK17),"",UPPER(TEXT(LK17,"mmmm"))))</f>
        <v/>
      </c>
      <c r="LL11" s="141" t="str">
        <f t="shared" ref="LL11" si="251">IF(AND(OR(LK17="",LL17="")),"",IF(MONTH(LK17)=MONTH(LL17),"",UPPER(TEXT(LL17,"mmmm"))))</f>
        <v/>
      </c>
      <c r="LM11" s="141" t="str">
        <f t="shared" ref="LM11" si="252">IF(AND(OR(LL17="",LM17="")),"",IF(MONTH(LL17)=MONTH(LM17),"",UPPER(TEXT(LM17,"mmmm"))))</f>
        <v/>
      </c>
      <c r="LN11" s="141" t="str">
        <f t="shared" ref="LN11" si="253">IF(AND(OR(LM17="",LN17="")),"",IF(MONTH(LM17)=MONTH(LN17),"",UPPER(TEXT(LN17,"mmmm"))))</f>
        <v/>
      </c>
      <c r="LO11" s="141" t="str">
        <f t="shared" ref="LO11" si="254">IF(AND(OR(LN17="",LO17="")),"",IF(MONTH(LN17)=MONTH(LO17),"",UPPER(TEXT(LO17,"mmmm"))))</f>
        <v/>
      </c>
      <c r="LP11" s="141" t="str">
        <f t="shared" ref="LP11" si="255">IF(AND(OR(LO17="",LP17="")),"",IF(MONTH(LO17)=MONTH(LP17),"",UPPER(TEXT(LP17,"mmmm"))))</f>
        <v/>
      </c>
      <c r="LQ11" s="141" t="str">
        <f t="shared" ref="LQ11" si="256">IF(AND(OR(LP17="",LQ17="")),"",IF(MONTH(LP17)=MONTH(LQ17),"",UPPER(TEXT(LQ17,"mmmm"))))</f>
        <v/>
      </c>
      <c r="LR11" s="141" t="str">
        <f t="shared" ref="LR11" si="257">IF(AND(OR(LQ17="",LR17="")),"",IF(MONTH(LQ17)=MONTH(LR17),"",UPPER(TEXT(LR17,"mmmm"))))</f>
        <v/>
      </c>
      <c r="LS11" s="141" t="str">
        <f t="shared" ref="LS11" si="258">IF(AND(OR(LR17="",LS17="")),"",IF(MONTH(LR17)=MONTH(LS17),"",UPPER(TEXT(LS17,"mmmm"))))</f>
        <v/>
      </c>
      <c r="LT11" s="141" t="str">
        <f t="shared" ref="LT11" si="259">IF(AND(OR(LS17="",LT17="")),"",IF(MONTH(LS17)=MONTH(LT17),"",UPPER(TEXT(LT17,"mmmm"))))</f>
        <v/>
      </c>
      <c r="LU11" s="141" t="str">
        <f t="shared" ref="LU11" si="260">IF(AND(OR(LT17="",LU17="")),"",IF(MONTH(LT17)=MONTH(LU17),"",UPPER(TEXT(LU17,"mmmm"))))</f>
        <v/>
      </c>
      <c r="LV11" s="141" t="str">
        <f t="shared" ref="LV11" si="261">IF(AND(OR(LU17="",LV17="")),"",IF(MONTH(LU17)=MONTH(LV17),"",UPPER(TEXT(LV17,"mmmm"))))</f>
        <v/>
      </c>
      <c r="LW11" s="141" t="str">
        <f t="shared" ref="LW11" si="262">IF(AND(OR(LV17="",LW17="")),"",IF(MONTH(LV17)=MONTH(LW17),"",UPPER(TEXT(LW17,"mmmm"))))</f>
        <v/>
      </c>
      <c r="LX11" s="141" t="str">
        <f t="shared" ref="LX11" si="263">IF(AND(OR(LW17="",LX17="")),"",IF(MONTH(LW17)=MONTH(LX17),"",UPPER(TEXT(LX17,"mmmm"))))</f>
        <v/>
      </c>
      <c r="LY11" s="141" t="str">
        <f t="shared" ref="LY11" si="264">IF(AND(OR(LX17="",LY17="")),"",IF(MONTH(LX17)=MONTH(LY17),"",UPPER(TEXT(LY17,"mmmm"))))</f>
        <v/>
      </c>
      <c r="LZ11" s="141" t="str">
        <f t="shared" ref="LZ11" si="265">IF(AND(OR(LY17="",LZ17="")),"",IF(MONTH(LY17)=MONTH(LZ17),"",UPPER(TEXT(LZ17,"mmmm"))))</f>
        <v/>
      </c>
      <c r="MA11" s="141" t="str">
        <f t="shared" ref="MA11" si="266">IF(AND(OR(LZ17="",MA17="")),"",IF(MONTH(LZ17)=MONTH(MA17),"",UPPER(TEXT(MA17,"mmmm"))))</f>
        <v/>
      </c>
      <c r="MB11" s="141" t="str">
        <f t="shared" ref="MB11" si="267">IF(AND(OR(MA17="",MB17="")),"",IF(MONTH(MA17)=MONTH(MB17),"",UPPER(TEXT(MB17,"mmmm"))))</f>
        <v>AOÛT</v>
      </c>
      <c r="MC11" s="141" t="str">
        <f t="shared" ref="MC11" si="268">IF(AND(OR(MB17="",MC17="")),"",IF(MONTH(MB17)=MONTH(MC17),"",UPPER(TEXT(MC17,"mmmm"))))</f>
        <v/>
      </c>
      <c r="MD11" s="141" t="str">
        <f t="shared" ref="MD11" si="269">IF(AND(OR(MC17="",MD17="")),"",IF(MONTH(MC17)=MONTH(MD17),"",UPPER(TEXT(MD17,"mmmm"))))</f>
        <v/>
      </c>
      <c r="ME11" s="141" t="str">
        <f t="shared" ref="ME11" si="270">IF(AND(OR(MD17="",ME17="")),"",IF(MONTH(MD17)=MONTH(ME17),"",UPPER(TEXT(ME17,"mmmm"))))</f>
        <v/>
      </c>
      <c r="MF11" s="141" t="str">
        <f t="shared" ref="MF11" si="271">IF(AND(OR(ME17="",MF17="")),"",IF(MONTH(ME17)=MONTH(MF17),"",UPPER(TEXT(MF17,"mmmm"))))</f>
        <v/>
      </c>
      <c r="MG11" s="141" t="str">
        <f t="shared" ref="MG11" si="272">IF(AND(OR(MF17="",MG17="")),"",IF(MONTH(MF17)=MONTH(MG17),"",UPPER(TEXT(MG17,"mmmm"))))</f>
        <v/>
      </c>
      <c r="MH11" s="141" t="str">
        <f t="shared" ref="MH11" si="273">IF(AND(OR(MG17="",MH17="")),"",IF(MONTH(MG17)=MONTH(MH17),"",UPPER(TEXT(MH17,"mmmm"))))</f>
        <v/>
      </c>
      <c r="MI11" s="141" t="str">
        <f t="shared" ref="MI11" si="274">IF(AND(OR(MH17="",MI17="")),"",IF(MONTH(MH17)=MONTH(MI17),"",UPPER(TEXT(MI17,"mmmm"))))</f>
        <v/>
      </c>
      <c r="MJ11" s="141" t="str">
        <f t="shared" ref="MJ11" si="275">IF(AND(OR(MI17="",MJ17="")),"",IF(MONTH(MI17)=MONTH(MJ17),"",UPPER(TEXT(MJ17,"mmmm"))))</f>
        <v/>
      </c>
      <c r="MK11" s="141" t="str">
        <f t="shared" ref="MK11" si="276">IF(AND(OR(MJ17="",MK17="")),"",IF(MONTH(MJ17)=MONTH(MK17),"",UPPER(TEXT(MK17,"mmmm"))))</f>
        <v/>
      </c>
      <c r="ML11" s="141" t="str">
        <f t="shared" ref="ML11" si="277">IF(AND(OR(MK17="",ML17="")),"",IF(MONTH(MK17)=MONTH(ML17),"",UPPER(TEXT(ML17,"mmmm"))))</f>
        <v/>
      </c>
      <c r="MM11" s="141" t="str">
        <f t="shared" ref="MM11" si="278">IF(AND(OR(ML17="",MM17="")),"",IF(MONTH(ML17)=MONTH(MM17),"",UPPER(TEXT(MM17,"mmmm"))))</f>
        <v/>
      </c>
      <c r="MN11" s="141" t="str">
        <f t="shared" ref="MN11" si="279">IF(AND(OR(MM17="",MN17="")),"",IF(MONTH(MM17)=MONTH(MN17),"",UPPER(TEXT(MN17,"mmmm"))))</f>
        <v/>
      </c>
      <c r="MO11" s="141" t="str">
        <f t="shared" ref="MO11" si="280">IF(AND(OR(MN17="",MO17="")),"",IF(MONTH(MN17)=MONTH(MO17),"",UPPER(TEXT(MO17,"mmmm"))))</f>
        <v/>
      </c>
      <c r="MP11" s="141" t="str">
        <f t="shared" ref="MP11" si="281">IF(AND(OR(MO17="",MP17="")),"",IF(MONTH(MO17)=MONTH(MP17),"",UPPER(TEXT(MP17,"mmmm"))))</f>
        <v/>
      </c>
      <c r="MQ11" s="141" t="str">
        <f t="shared" ref="MQ11" si="282">IF(AND(OR(MP17="",MQ17="")),"",IF(MONTH(MP17)=MONTH(MQ17),"",UPPER(TEXT(MQ17,"mmmm"))))</f>
        <v/>
      </c>
      <c r="MR11" s="141" t="str">
        <f t="shared" ref="MR11" si="283">IF(AND(OR(MQ17="",MR17="")),"",IF(MONTH(MQ17)=MONTH(MR17),"",UPPER(TEXT(MR17,"mmmm"))))</f>
        <v/>
      </c>
      <c r="MS11" s="141" t="str">
        <f t="shared" ref="MS11" si="284">IF(AND(OR(MR17="",MS17="")),"",IF(MONTH(MR17)=MONTH(MS17),"",UPPER(TEXT(MS17,"mmmm"))))</f>
        <v/>
      </c>
      <c r="MT11" s="141" t="str">
        <f t="shared" ref="MT11" si="285">IF(AND(OR(MS17="",MT17="")),"",IF(MONTH(MS17)=MONTH(MT17),"",UPPER(TEXT(MT17,"mmmm"))))</f>
        <v/>
      </c>
      <c r="MU11" s="141" t="str">
        <f t="shared" ref="MU11" si="286">IF(AND(OR(MT17="",MU17="")),"",IF(MONTH(MT17)=MONTH(MU17),"",UPPER(TEXT(MU17,"mmmm"))))</f>
        <v/>
      </c>
      <c r="MV11" s="141" t="str">
        <f t="shared" ref="MV11" si="287">IF(AND(OR(MU17="",MV17="")),"",IF(MONTH(MU17)=MONTH(MV17),"",UPPER(TEXT(MV17,"mmmm"))))</f>
        <v/>
      </c>
      <c r="MW11" s="141" t="str">
        <f t="shared" ref="MW11" si="288">IF(AND(OR(MV17="",MW17="")),"",IF(MONTH(MV17)=MONTH(MW17),"",UPPER(TEXT(MW17,"mmmm"))))</f>
        <v/>
      </c>
      <c r="MX11" s="141" t="str">
        <f t="shared" ref="MX11" si="289">IF(AND(OR(MW17="",MX17="")),"",IF(MONTH(MW17)=MONTH(MX17),"",UPPER(TEXT(MX17,"mmmm"))))</f>
        <v/>
      </c>
      <c r="MY11" s="141" t="str">
        <f t="shared" ref="MY11" si="290">IF(AND(OR(MX17="",MY17="")),"",IF(MONTH(MX17)=MONTH(MY17),"",UPPER(TEXT(MY17,"mmmm"))))</f>
        <v/>
      </c>
      <c r="MZ11" s="141" t="str">
        <f t="shared" ref="MZ11" si="291">IF(AND(OR(MY17="",MZ17="")),"",IF(MONTH(MY17)=MONTH(MZ17),"",UPPER(TEXT(MZ17,"mmmm"))))</f>
        <v/>
      </c>
      <c r="NA11" s="141" t="str">
        <f t="shared" ref="NA11" si="292">IF(AND(OR(MZ17="",NA17="")),"",IF(MONTH(MZ17)=MONTH(NA17),"",UPPER(TEXT(NA17,"mmmm"))))</f>
        <v/>
      </c>
      <c r="NB11" s="141" t="str">
        <f t="shared" ref="NB11" si="293">IF(AND(OR(NA17="",NB17="")),"",IF(MONTH(NA17)=MONTH(NB17),"",UPPER(TEXT(NB17,"mmmm"))))</f>
        <v/>
      </c>
      <c r="NC11" s="141" t="str">
        <f t="shared" ref="NC11" si="294">IF(AND(OR(NB17="",NC17="")),"",IF(MONTH(NB17)=MONTH(NC17),"",UPPER(TEXT(NC17,"mmmm"))))</f>
        <v/>
      </c>
      <c r="ND11" s="141" t="str">
        <f t="shared" ref="ND11" si="295">IF(AND(OR(NC17="",ND17="")),"",IF(MONTH(NC17)=MONTH(ND17),"",UPPER(TEXT(ND17,"mmmm"))))</f>
        <v/>
      </c>
      <c r="NE11" s="141" t="str">
        <f t="shared" ref="NE11" si="296">IF(AND(OR(ND17="",NE17="")),"",IF(MONTH(ND17)=MONTH(NE17),"",UPPER(TEXT(NE17,"mmmm"))))</f>
        <v/>
      </c>
      <c r="NF11" s="141" t="str">
        <f t="shared" ref="NF11" si="297">IF(AND(OR(NE17="",NF17="")),"",IF(MONTH(NE17)=MONTH(NF17),"",UPPER(TEXT(NF17,"mmmm"))))</f>
        <v/>
      </c>
      <c r="NG11" s="141" t="str">
        <f t="shared" ref="NG11" si="298">IF(AND(OR(NF17="",NG17="")),"",IF(MONTH(NF17)=MONTH(NG17),"",UPPER(TEXT(NG17,"mmmm"))))</f>
        <v>SEPTEMBRE</v>
      </c>
      <c r="NH11" s="141" t="str">
        <f t="shared" ref="NH11" si="299">IF(AND(OR(NG17="",NH17="")),"",IF(MONTH(NG17)=MONTH(NH17),"",UPPER(TEXT(NH17,"mmmm"))))</f>
        <v/>
      </c>
      <c r="NI11" s="141" t="str">
        <f t="shared" ref="NI11" si="300">IF(AND(OR(NH17="",NI17="")),"",IF(MONTH(NH17)=MONTH(NI17),"",UPPER(TEXT(NI17,"mmmm"))))</f>
        <v/>
      </c>
      <c r="NJ11" s="141" t="str">
        <f t="shared" ref="NJ11" si="301">IF(AND(OR(NI17="",NJ17="")),"",IF(MONTH(NI17)=MONTH(NJ17),"",UPPER(TEXT(NJ17,"mmmm"))))</f>
        <v/>
      </c>
      <c r="NK11" s="141" t="str">
        <f t="shared" ref="NK11" si="302">IF(AND(OR(NJ17="",NK17="")),"",IF(MONTH(NJ17)=MONTH(NK17),"",UPPER(TEXT(NK17,"mmmm"))))</f>
        <v/>
      </c>
      <c r="NL11" s="141" t="str">
        <f t="shared" ref="NL11" si="303">IF(AND(OR(NK17="",NL17="")),"",IF(MONTH(NK17)=MONTH(NL17),"",UPPER(TEXT(NL17,"mmmm"))))</f>
        <v/>
      </c>
      <c r="NM11" s="141" t="str">
        <f t="shared" ref="NM11" si="304">IF(AND(OR(NL17="",NM17="")),"",IF(MONTH(NL17)=MONTH(NM17),"",UPPER(TEXT(NM17,"mmmm"))))</f>
        <v/>
      </c>
      <c r="NN11" s="141" t="str">
        <f t="shared" ref="NN11" si="305">IF(AND(OR(NM17="",NN17="")),"",IF(MONTH(NM17)=MONTH(NN17),"",UPPER(TEXT(NN17,"mmmm"))))</f>
        <v/>
      </c>
      <c r="NO11" s="141" t="str">
        <f t="shared" ref="NO11" si="306">IF(AND(OR(NN17="",NO17="")),"",IF(MONTH(NN17)=MONTH(NO17),"",UPPER(TEXT(NO17,"mmmm"))))</f>
        <v/>
      </c>
      <c r="NP11" s="141" t="str">
        <f t="shared" ref="NP11" si="307">IF(AND(OR(NO17="",NP17="")),"",IF(MONTH(NO17)=MONTH(NP17),"",UPPER(TEXT(NP17,"mmmm"))))</f>
        <v/>
      </c>
      <c r="NQ11" s="141" t="str">
        <f t="shared" ref="NQ11" si="308">IF(AND(OR(NP17="",NQ17="")),"",IF(MONTH(NP17)=MONTH(NQ17),"",UPPER(TEXT(NQ17,"mmmm"))))</f>
        <v/>
      </c>
      <c r="NR11" s="141" t="str">
        <f t="shared" ref="NR11" si="309">IF(AND(OR(NQ17="",NR17="")),"",IF(MONTH(NQ17)=MONTH(NR17),"",UPPER(TEXT(NR17,"mmmm"))))</f>
        <v/>
      </c>
      <c r="NS11" s="141" t="str">
        <f t="shared" ref="NS11" si="310">IF(AND(OR(NR17="",NS17="")),"",IF(MONTH(NR17)=MONTH(NS17),"",UPPER(TEXT(NS17,"mmmm"))))</f>
        <v/>
      </c>
      <c r="NT11" s="141" t="str">
        <f t="shared" ref="NT11" si="311">IF(AND(OR(NS17="",NT17="")),"",IF(MONTH(NS17)=MONTH(NT17),"",UPPER(TEXT(NT17,"mmmm"))))</f>
        <v/>
      </c>
      <c r="NU11" s="141" t="str">
        <f t="shared" ref="NU11" si="312">IF(AND(OR(NT17="",NU17="")),"",IF(MONTH(NT17)=MONTH(NU17),"",UPPER(TEXT(NU17,"mmmm"))))</f>
        <v/>
      </c>
      <c r="NV11" s="141" t="str">
        <f t="shared" ref="NV11" si="313">IF(AND(OR(NU17="",NV17="")),"",IF(MONTH(NU17)=MONTH(NV17),"",UPPER(TEXT(NV17,"mmmm"))))</f>
        <v/>
      </c>
      <c r="NW11" s="141" t="str">
        <f t="shared" ref="NW11" si="314">IF(AND(OR(NV17="",NW17="")),"",IF(MONTH(NV17)=MONTH(NW17),"",UPPER(TEXT(NW17,"mmmm"))))</f>
        <v/>
      </c>
      <c r="NX11" s="141" t="str">
        <f t="shared" ref="NX11" si="315">IF(AND(OR(NW17="",NX17="")),"",IF(MONTH(NW17)=MONTH(NX17),"",UPPER(TEXT(NX17,"mmmm"))))</f>
        <v/>
      </c>
      <c r="NY11" s="141" t="str">
        <f t="shared" ref="NY11" si="316">IF(AND(OR(NX17="",NY17="")),"",IF(MONTH(NX17)=MONTH(NY17),"",UPPER(TEXT(NY17,"mmmm"))))</f>
        <v/>
      </c>
      <c r="NZ11" s="141" t="str">
        <f t="shared" ref="NZ11" si="317">IF(AND(OR(NY17="",NZ17="")),"",IF(MONTH(NY17)=MONTH(NZ17),"",UPPER(TEXT(NZ17,"mmmm"))))</f>
        <v/>
      </c>
      <c r="OA11" s="141" t="str">
        <f t="shared" ref="OA11" si="318">IF(AND(OR(NZ17="",OA17="")),"",IF(MONTH(NZ17)=MONTH(OA17),"",UPPER(TEXT(OA17,"mmmm"))))</f>
        <v/>
      </c>
      <c r="OB11" s="141" t="str">
        <f t="shared" ref="OB11" si="319">IF(AND(OR(OA17="",OB17="")),"",IF(MONTH(OA17)=MONTH(OB17),"",UPPER(TEXT(OB17,"mmmm"))))</f>
        <v/>
      </c>
      <c r="OC11" s="141" t="str">
        <f t="shared" ref="OC11" si="320">IF(AND(OR(OB17="",OC17="")),"",IF(MONTH(OB17)=MONTH(OC17),"",UPPER(TEXT(OC17,"mmmm"))))</f>
        <v/>
      </c>
      <c r="OD11" s="141" t="str">
        <f t="shared" ref="OD11" si="321">IF(AND(OR(OC17="",OD17="")),"",IF(MONTH(OC17)=MONTH(OD17),"",UPPER(TEXT(OD17,"mmmm"))))</f>
        <v/>
      </c>
      <c r="OE11" s="141" t="str">
        <f t="shared" ref="OE11" si="322">IF(AND(OR(OD17="",OE17="")),"",IF(MONTH(OD17)=MONTH(OE17),"",UPPER(TEXT(OE17,"mmmm"))))</f>
        <v/>
      </c>
      <c r="OF11" s="141" t="str">
        <f t="shared" ref="OF11" si="323">IF(AND(OR(OE17="",OF17="")),"",IF(MONTH(OE17)=MONTH(OF17),"",UPPER(TEXT(OF17,"mmmm"))))</f>
        <v/>
      </c>
      <c r="OG11" s="141" t="str">
        <f t="shared" ref="OG11" si="324">IF(AND(OR(OF17="",OG17="")),"",IF(MONTH(OF17)=MONTH(OG17),"",UPPER(TEXT(OG17,"mmmm"))))</f>
        <v/>
      </c>
      <c r="OH11" s="141" t="str">
        <f t="shared" ref="OH11" si="325">IF(AND(OR(OG17="",OH17="")),"",IF(MONTH(OG17)=MONTH(OH17),"",UPPER(TEXT(OH17,"mmmm"))))</f>
        <v/>
      </c>
      <c r="OI11" s="141" t="str">
        <f t="shared" ref="OI11" si="326">IF(AND(OR(OH17="",OI17="")),"",IF(MONTH(OH17)=MONTH(OI17),"",UPPER(TEXT(OI17,"mmmm"))))</f>
        <v/>
      </c>
      <c r="OJ11" s="141" t="str">
        <f t="shared" ref="OJ11" si="327">IF(AND(OR(OI17="",OJ17="")),"",IF(MONTH(OI17)=MONTH(OJ17),"",UPPER(TEXT(OJ17,"mmmm"))))</f>
        <v/>
      </c>
      <c r="OK11" s="141" t="str">
        <f t="shared" ref="OK11" si="328">IF(AND(OR(OJ17="",OK17="")),"",IF(MONTH(OJ17)=MONTH(OK17),"",UPPER(TEXT(OK17,"mmmm"))))</f>
        <v>OCTOBRE</v>
      </c>
      <c r="OL11" s="141" t="str">
        <f t="shared" ref="OL11" si="329">IF(AND(OR(OK17="",OL17="")),"",IF(MONTH(OK17)=MONTH(OL17),"",UPPER(TEXT(OL17,"mmmm"))))</f>
        <v/>
      </c>
      <c r="OM11" s="141" t="str">
        <f t="shared" ref="OM11" si="330">IF(AND(OR(OL17="",OM17="")),"",IF(MONTH(OL17)=MONTH(OM17),"",UPPER(TEXT(OM17,"mmmm"))))</f>
        <v/>
      </c>
      <c r="ON11" s="141" t="str">
        <f t="shared" ref="ON11" si="331">IF(AND(OR(OM17="",ON17="")),"",IF(MONTH(OM17)=MONTH(ON17),"",UPPER(TEXT(ON17,"mmmm"))))</f>
        <v/>
      </c>
      <c r="OO11" s="141" t="str">
        <f t="shared" ref="OO11" si="332">IF(AND(OR(ON17="",OO17="")),"",IF(MONTH(ON17)=MONTH(OO17),"",UPPER(TEXT(OO17,"mmmm"))))</f>
        <v/>
      </c>
      <c r="OP11" s="141" t="str">
        <f t="shared" ref="OP11" si="333">IF(AND(OR(OO17="",OP17="")),"",IF(MONTH(OO17)=MONTH(OP17),"",UPPER(TEXT(OP17,"mmmm"))))</f>
        <v/>
      </c>
      <c r="OQ11" s="141" t="str">
        <f t="shared" ref="OQ11" si="334">IF(AND(OR(OP17="",OQ17="")),"",IF(MONTH(OP17)=MONTH(OQ17),"",UPPER(TEXT(OQ17,"mmmm"))))</f>
        <v/>
      </c>
      <c r="OR11" s="141" t="str">
        <f t="shared" ref="OR11" si="335">IF(AND(OR(OQ17="",OR17="")),"",IF(MONTH(OQ17)=MONTH(OR17),"",UPPER(TEXT(OR17,"mmmm"))))</f>
        <v/>
      </c>
      <c r="OS11" s="141" t="str">
        <f t="shared" ref="OS11" si="336">IF(AND(OR(OR17="",OS17="")),"",IF(MONTH(OR17)=MONTH(OS17),"",UPPER(TEXT(OS17,"mmmm"))))</f>
        <v/>
      </c>
      <c r="OT11" s="141" t="str">
        <f t="shared" ref="OT11" si="337">IF(AND(OR(OS17="",OT17="")),"",IF(MONTH(OS17)=MONTH(OT17),"",UPPER(TEXT(OT17,"mmmm"))))</f>
        <v/>
      </c>
      <c r="OU11" s="141" t="str">
        <f t="shared" ref="OU11" si="338">IF(AND(OR(OT17="",OU17="")),"",IF(MONTH(OT17)=MONTH(OU17),"",UPPER(TEXT(OU17,"mmmm"))))</f>
        <v/>
      </c>
      <c r="OV11" s="141" t="str">
        <f t="shared" ref="OV11" si="339">IF(AND(OR(OU17="",OV17="")),"",IF(MONTH(OU17)=MONTH(OV17),"",UPPER(TEXT(OV17,"mmmm"))))</f>
        <v/>
      </c>
      <c r="OW11" s="141" t="str">
        <f t="shared" ref="OW11" si="340">IF(AND(OR(OV17="",OW17="")),"",IF(MONTH(OV17)=MONTH(OW17),"",UPPER(TEXT(OW17,"mmmm"))))</f>
        <v/>
      </c>
      <c r="OX11" s="141" t="str">
        <f t="shared" ref="OX11" si="341">IF(AND(OR(OW17="",OX17="")),"",IF(MONTH(OW17)=MONTH(OX17),"",UPPER(TEXT(OX17,"mmmm"))))</f>
        <v/>
      </c>
      <c r="OY11" s="141" t="str">
        <f t="shared" ref="OY11" si="342">IF(AND(OR(OX17="",OY17="")),"",IF(MONTH(OX17)=MONTH(OY17),"",UPPER(TEXT(OY17,"mmmm"))))</f>
        <v/>
      </c>
      <c r="OZ11" s="141" t="str">
        <f t="shared" ref="OZ11" si="343">IF(AND(OR(OY17="",OZ17="")),"",IF(MONTH(OY17)=MONTH(OZ17),"",UPPER(TEXT(OZ17,"mmmm"))))</f>
        <v/>
      </c>
      <c r="PA11" s="141" t="str">
        <f t="shared" ref="PA11" si="344">IF(AND(OR(OZ17="",PA17="")),"",IF(MONTH(OZ17)=MONTH(PA17),"",UPPER(TEXT(PA17,"mmmm"))))</f>
        <v/>
      </c>
      <c r="PB11" s="141" t="str">
        <f t="shared" ref="PB11" si="345">IF(AND(OR(PA17="",PB17="")),"",IF(MONTH(PA17)=MONTH(PB17),"",UPPER(TEXT(PB17,"mmmm"))))</f>
        <v/>
      </c>
      <c r="PC11" s="141" t="str">
        <f t="shared" ref="PC11" si="346">IF(AND(OR(PB17="",PC17="")),"",IF(MONTH(PB17)=MONTH(PC17),"",UPPER(TEXT(PC17,"mmmm"))))</f>
        <v/>
      </c>
      <c r="PD11" s="141" t="str">
        <f t="shared" ref="PD11" si="347">IF(AND(OR(PC17="",PD17="")),"",IF(MONTH(PC17)=MONTH(PD17),"",UPPER(TEXT(PD17,"mmmm"))))</f>
        <v/>
      </c>
      <c r="PE11" s="141" t="str">
        <f t="shared" ref="PE11" si="348">IF(AND(OR(PD17="",PE17="")),"",IF(MONTH(PD17)=MONTH(PE17),"",UPPER(TEXT(PE17,"mmmm"))))</f>
        <v/>
      </c>
      <c r="PF11" s="141" t="str">
        <f t="shared" ref="PF11" si="349">IF(AND(OR(PE17="",PF17="")),"",IF(MONTH(PE17)=MONTH(PF17),"",UPPER(TEXT(PF17,"mmmm"))))</f>
        <v/>
      </c>
      <c r="PG11" s="141" t="str">
        <f t="shared" ref="PG11" si="350">IF(AND(OR(PF17="",PG17="")),"",IF(MONTH(PF17)=MONTH(PG17),"",UPPER(TEXT(PG17,"mmmm"))))</f>
        <v/>
      </c>
      <c r="PH11" s="141" t="str">
        <f t="shared" ref="PH11" si="351">IF(AND(OR(PG17="",PH17="")),"",IF(MONTH(PG17)=MONTH(PH17),"",UPPER(TEXT(PH17,"mmmm"))))</f>
        <v/>
      </c>
      <c r="PI11" s="141" t="str">
        <f t="shared" ref="PI11" si="352">IF(AND(OR(PH17="",PI17="")),"",IF(MONTH(PH17)=MONTH(PI17),"",UPPER(TEXT(PI17,"mmmm"))))</f>
        <v/>
      </c>
      <c r="PJ11" s="141" t="str">
        <f t="shared" ref="PJ11" si="353">IF(AND(OR(PI17="",PJ17="")),"",IF(MONTH(PI17)=MONTH(PJ17),"",UPPER(TEXT(PJ17,"mmmm"))))</f>
        <v/>
      </c>
      <c r="PK11" s="141" t="str">
        <f t="shared" ref="PK11" si="354">IF(AND(OR(PJ17="",PK17="")),"",IF(MONTH(PJ17)=MONTH(PK17),"",UPPER(TEXT(PK17,"mmmm"))))</f>
        <v/>
      </c>
      <c r="PL11" s="141" t="str">
        <f t="shared" ref="PL11" si="355">IF(AND(OR(PK17="",PL17="")),"",IF(MONTH(PK17)=MONTH(PL17),"",UPPER(TEXT(PL17,"mmmm"))))</f>
        <v/>
      </c>
      <c r="PM11" s="141" t="str">
        <f t="shared" ref="PM11" si="356">IF(AND(OR(PL17="",PM17="")),"",IF(MONTH(PL17)=MONTH(PM17),"",UPPER(TEXT(PM17,"mmmm"))))</f>
        <v/>
      </c>
      <c r="PN11" s="141" t="str">
        <f t="shared" ref="PN11" si="357">IF(AND(OR(PM17="",PN17="")),"",IF(MONTH(PM17)=MONTH(PN17),"",UPPER(TEXT(PN17,"mmmm"))))</f>
        <v/>
      </c>
      <c r="PO11" s="141" t="str">
        <f t="shared" ref="PO11" si="358">IF(AND(OR(PN17="",PO17="")),"",IF(MONTH(PN17)=MONTH(PO17),"",UPPER(TEXT(PO17,"mmmm"))))</f>
        <v/>
      </c>
      <c r="PP11" s="141" t="str">
        <f t="shared" ref="PP11" si="359">IF(AND(OR(PO17="",PP17="")),"",IF(MONTH(PO17)=MONTH(PP17),"",UPPER(TEXT(PP17,"mmmm"))))</f>
        <v>NOVEMBRE</v>
      </c>
      <c r="PQ11" s="141" t="str">
        <f t="shared" ref="PQ11" si="360">IF(AND(OR(PP17="",PQ17="")),"",IF(MONTH(PP17)=MONTH(PQ17),"",UPPER(TEXT(PQ17,"mmmm"))))</f>
        <v/>
      </c>
      <c r="PR11" s="141" t="str">
        <f t="shared" ref="PR11" si="361">IF(AND(OR(PQ17="",PR17="")),"",IF(MONTH(PQ17)=MONTH(PR17),"",UPPER(TEXT(PR17,"mmmm"))))</f>
        <v/>
      </c>
      <c r="PS11" s="141" t="str">
        <f t="shared" ref="PS11" si="362">IF(AND(OR(PR17="",PS17="")),"",IF(MONTH(PR17)=MONTH(PS17),"",UPPER(TEXT(PS17,"mmmm"))))</f>
        <v/>
      </c>
      <c r="PT11" s="141" t="str">
        <f t="shared" ref="PT11" si="363">IF(AND(OR(PS17="",PT17="")),"",IF(MONTH(PS17)=MONTH(PT17),"",UPPER(TEXT(PT17,"mmmm"))))</f>
        <v/>
      </c>
      <c r="PU11" s="141" t="str">
        <f t="shared" ref="PU11" si="364">IF(AND(OR(PT17="",PU17="")),"",IF(MONTH(PT17)=MONTH(PU17),"",UPPER(TEXT(PU17,"mmmm"))))</f>
        <v/>
      </c>
      <c r="PV11" s="141" t="str">
        <f t="shared" ref="PV11" si="365">IF(AND(OR(PU17="",PV17="")),"",IF(MONTH(PU17)=MONTH(PV17),"",UPPER(TEXT(PV17,"mmmm"))))</f>
        <v/>
      </c>
      <c r="PW11" s="141" t="str">
        <f t="shared" ref="PW11" si="366">IF(AND(OR(PV17="",PW17="")),"",IF(MONTH(PV17)=MONTH(PW17),"",UPPER(TEXT(PW17,"mmmm"))))</f>
        <v/>
      </c>
      <c r="PX11" s="141" t="str">
        <f t="shared" ref="PX11" si="367">IF(AND(OR(PW17="",PX17="")),"",IF(MONTH(PW17)=MONTH(PX17),"",UPPER(TEXT(PX17,"mmmm"))))</f>
        <v/>
      </c>
      <c r="PY11" s="141" t="str">
        <f t="shared" ref="PY11" si="368">IF(AND(OR(PX17="",PY17="")),"",IF(MONTH(PX17)=MONTH(PY17),"",UPPER(TEXT(PY17,"mmmm"))))</f>
        <v/>
      </c>
      <c r="PZ11" s="141" t="str">
        <f t="shared" ref="PZ11" si="369">IF(AND(OR(PY17="",PZ17="")),"",IF(MONTH(PY17)=MONTH(PZ17),"",UPPER(TEXT(PZ17,"mmmm"))))</f>
        <v/>
      </c>
      <c r="QA11" s="141" t="str">
        <f t="shared" ref="QA11" si="370">IF(AND(OR(PZ17="",QA17="")),"",IF(MONTH(PZ17)=MONTH(QA17),"",UPPER(TEXT(QA17,"mmmm"))))</f>
        <v/>
      </c>
      <c r="QB11" s="141" t="str">
        <f t="shared" ref="QB11" si="371">IF(AND(OR(QA17="",QB17="")),"",IF(MONTH(QA17)=MONTH(QB17),"",UPPER(TEXT(QB17,"mmmm"))))</f>
        <v/>
      </c>
      <c r="QC11" s="141" t="str">
        <f t="shared" ref="QC11" si="372">IF(AND(OR(QB17="",QC17="")),"",IF(MONTH(QB17)=MONTH(QC17),"",UPPER(TEXT(QC17,"mmmm"))))</f>
        <v/>
      </c>
      <c r="QD11" s="141" t="str">
        <f t="shared" ref="QD11" si="373">IF(AND(OR(QC17="",QD17="")),"",IF(MONTH(QC17)=MONTH(QD17),"",UPPER(TEXT(QD17,"mmmm"))))</f>
        <v/>
      </c>
      <c r="QE11" s="141" t="str">
        <f t="shared" ref="QE11" si="374">IF(AND(OR(QD17="",QE17="")),"",IF(MONTH(QD17)=MONTH(QE17),"",UPPER(TEXT(QE17,"mmmm"))))</f>
        <v/>
      </c>
      <c r="QF11" s="141" t="str">
        <f t="shared" ref="QF11" si="375">IF(AND(OR(QE17="",QF17="")),"",IF(MONTH(QE17)=MONTH(QF17),"",UPPER(TEXT(QF17,"mmmm"))))</f>
        <v/>
      </c>
      <c r="QG11" s="141" t="str">
        <f t="shared" ref="QG11" si="376">IF(AND(OR(QF17="",QG17="")),"",IF(MONTH(QF17)=MONTH(QG17),"",UPPER(TEXT(QG17,"mmmm"))))</f>
        <v/>
      </c>
      <c r="QH11" s="141" t="str">
        <f t="shared" ref="QH11" si="377">IF(AND(OR(QG17="",QH17="")),"",IF(MONTH(QG17)=MONTH(QH17),"",UPPER(TEXT(QH17,"mmmm"))))</f>
        <v/>
      </c>
      <c r="QI11" s="141" t="str">
        <f t="shared" ref="QI11" si="378">IF(AND(OR(QH17="",QI17="")),"",IF(MONTH(QH17)=MONTH(QI17),"",UPPER(TEXT(QI17,"mmmm"))))</f>
        <v/>
      </c>
      <c r="QJ11" s="141" t="str">
        <f t="shared" ref="QJ11" si="379">IF(AND(OR(QI17="",QJ17="")),"",IF(MONTH(QI17)=MONTH(QJ17),"",UPPER(TEXT(QJ17,"mmmm"))))</f>
        <v/>
      </c>
      <c r="QK11" s="141" t="str">
        <f t="shared" ref="QK11" si="380">IF(AND(OR(QJ17="",QK17="")),"",IF(MONTH(QJ17)=MONTH(QK17),"",UPPER(TEXT(QK17,"mmmm"))))</f>
        <v/>
      </c>
      <c r="QL11" s="141" t="str">
        <f t="shared" ref="QL11" si="381">IF(AND(OR(QK17="",QL17="")),"",IF(MONTH(QK17)=MONTH(QL17),"",UPPER(TEXT(QL17,"mmmm"))))</f>
        <v/>
      </c>
      <c r="QM11" s="141" t="str">
        <f t="shared" ref="QM11" si="382">IF(AND(OR(QL17="",QM17="")),"",IF(MONTH(QL17)=MONTH(QM17),"",UPPER(TEXT(QM17,"mmmm"))))</f>
        <v/>
      </c>
      <c r="QN11" s="141" t="str">
        <f t="shared" ref="QN11" si="383">IF(AND(OR(QM17="",QN17="")),"",IF(MONTH(QM17)=MONTH(QN17),"",UPPER(TEXT(QN17,"mmmm"))))</f>
        <v/>
      </c>
      <c r="QO11" s="141" t="str">
        <f t="shared" ref="QO11" si="384">IF(AND(OR(QN17="",QO17="")),"",IF(MONTH(QN17)=MONTH(QO17),"",UPPER(TEXT(QO17,"mmmm"))))</f>
        <v/>
      </c>
      <c r="QP11" s="141" t="str">
        <f t="shared" ref="QP11" si="385">IF(AND(OR(QO17="",QP17="")),"",IF(MONTH(QO17)=MONTH(QP17),"",UPPER(TEXT(QP17,"mmmm"))))</f>
        <v/>
      </c>
      <c r="QQ11" s="141" t="str">
        <f t="shared" ref="QQ11" si="386">IF(AND(OR(QP17="",QQ17="")),"",IF(MONTH(QP17)=MONTH(QQ17),"",UPPER(TEXT(QQ17,"mmmm"))))</f>
        <v/>
      </c>
      <c r="QR11" s="141" t="str">
        <f t="shared" ref="QR11" si="387">IF(AND(OR(QQ17="",QR17="")),"",IF(MONTH(QQ17)=MONTH(QR17),"",UPPER(TEXT(QR17,"mmmm"))))</f>
        <v/>
      </c>
      <c r="QS11" s="141" t="str">
        <f t="shared" ref="QS11" si="388">IF(AND(OR(QR17="",QS17="")),"",IF(MONTH(QR17)=MONTH(QS17),"",UPPER(TEXT(QS17,"mmmm"))))</f>
        <v/>
      </c>
      <c r="QT11" s="141" t="str">
        <f t="shared" ref="QT11" si="389">IF(AND(OR(QS17="",QT17="")),"",IF(MONTH(QS17)=MONTH(QT17),"",UPPER(TEXT(QT17,"mmmm"))))</f>
        <v>DÉCEMBRE</v>
      </c>
      <c r="QU11" s="141" t="str">
        <f t="shared" ref="QU11" si="390">IF(AND(OR(QT17="",QU17="")),"",IF(MONTH(QT17)=MONTH(QU17),"",UPPER(TEXT(QU17,"mmmm"))))</f>
        <v/>
      </c>
      <c r="QV11" s="141" t="str">
        <f t="shared" ref="QV11" si="391">IF(AND(OR(QU17="",QV17="")),"",IF(MONTH(QU17)=MONTH(QV17),"",UPPER(TEXT(QV17,"mmmm"))))</f>
        <v/>
      </c>
      <c r="QW11" s="141" t="str">
        <f t="shared" ref="QW11" si="392">IF(AND(OR(QV17="",QW17="")),"",IF(MONTH(QV17)=MONTH(QW17),"",UPPER(TEXT(QW17,"mmmm"))))</f>
        <v/>
      </c>
      <c r="QX11" s="141" t="str">
        <f t="shared" ref="QX11" si="393">IF(AND(OR(QW17="",QX17="")),"",IF(MONTH(QW17)=MONTH(QX17),"",UPPER(TEXT(QX17,"mmmm"))))</f>
        <v/>
      </c>
      <c r="QY11" s="141" t="str">
        <f t="shared" ref="QY11" si="394">IF(AND(OR(QX17="",QY17="")),"",IF(MONTH(QX17)=MONTH(QY17),"",UPPER(TEXT(QY17,"mmmm"))))</f>
        <v/>
      </c>
      <c r="QZ11" s="141" t="str">
        <f t="shared" ref="QZ11" si="395">IF(AND(OR(QY17="",QZ17="")),"",IF(MONTH(QY17)=MONTH(QZ17),"",UPPER(TEXT(QZ17,"mmmm"))))</f>
        <v/>
      </c>
      <c r="RA11" s="141" t="str">
        <f t="shared" ref="RA11" si="396">IF(AND(OR(QZ17="",RA17="")),"",IF(MONTH(QZ17)=MONTH(RA17),"",UPPER(TEXT(RA17,"mmmm"))))</f>
        <v/>
      </c>
      <c r="RB11" s="141" t="str">
        <f t="shared" ref="RB11" si="397">IF(AND(OR(RA17="",RB17="")),"",IF(MONTH(RA17)=MONTH(RB17),"",UPPER(TEXT(RB17,"mmmm"))))</f>
        <v/>
      </c>
      <c r="RC11" s="141" t="str">
        <f t="shared" ref="RC11" si="398">IF(AND(OR(RB17="",RC17="")),"",IF(MONTH(RB17)=MONTH(RC17),"",UPPER(TEXT(RC17,"mmmm"))))</f>
        <v/>
      </c>
      <c r="RD11" s="141" t="str">
        <f t="shared" ref="RD11" si="399">IF(AND(OR(RC17="",RD17="")),"",IF(MONTH(RC17)=MONTH(RD17),"",UPPER(TEXT(RD17,"mmmm"))))</f>
        <v/>
      </c>
      <c r="RE11" s="141" t="str">
        <f t="shared" ref="RE11" si="400">IF(AND(OR(RD17="",RE17="")),"",IF(MONTH(RD17)=MONTH(RE17),"",UPPER(TEXT(RE17,"mmmm"))))</f>
        <v/>
      </c>
      <c r="RF11" s="141" t="str">
        <f t="shared" ref="RF11" si="401">IF(AND(OR(RE17="",RF17="")),"",IF(MONTH(RE17)=MONTH(RF17),"",UPPER(TEXT(RF17,"mmmm"))))</f>
        <v/>
      </c>
      <c r="RG11" s="141" t="str">
        <f t="shared" ref="RG11" si="402">IF(AND(OR(RF17="",RG17="")),"",IF(MONTH(RF17)=MONTH(RG17),"",UPPER(TEXT(RG17,"mmmm"))))</f>
        <v/>
      </c>
      <c r="RH11" s="141" t="str">
        <f t="shared" ref="RH11" si="403">IF(AND(OR(RG17="",RH17="")),"",IF(MONTH(RG17)=MONTH(RH17),"",UPPER(TEXT(RH17,"mmmm"))))</f>
        <v/>
      </c>
      <c r="RI11" s="141" t="str">
        <f t="shared" ref="RI11" si="404">IF(AND(OR(RH17="",RI17="")),"",IF(MONTH(RH17)=MONTH(RI17),"",UPPER(TEXT(RI17,"mmmm"))))</f>
        <v/>
      </c>
      <c r="RJ11" s="141" t="str">
        <f t="shared" ref="RJ11" si="405">IF(AND(OR(RI17="",RJ17="")),"",IF(MONTH(RI17)=MONTH(RJ17),"",UPPER(TEXT(RJ17,"mmmm"))))</f>
        <v/>
      </c>
      <c r="RK11" s="141" t="str">
        <f t="shared" ref="RK11" si="406">IF(AND(OR(RJ17="",RK17="")),"",IF(MONTH(RJ17)=MONTH(RK17),"",UPPER(TEXT(RK17,"mmmm"))))</f>
        <v/>
      </c>
      <c r="RL11" s="141" t="str">
        <f t="shared" ref="RL11" si="407">IF(AND(OR(RK17="",RL17="")),"",IF(MONTH(RK17)=MONTH(RL17),"",UPPER(TEXT(RL17,"mmmm"))))</f>
        <v/>
      </c>
      <c r="RM11" s="141" t="str">
        <f t="shared" ref="RM11" si="408">IF(AND(OR(RL17="",RM17="")),"",IF(MONTH(RL17)=MONTH(RM17),"",UPPER(TEXT(RM17,"mmmm"))))</f>
        <v/>
      </c>
      <c r="RN11" s="141" t="str">
        <f t="shared" ref="RN11" si="409">IF(AND(OR(RM17="",RN17="")),"",IF(MONTH(RM17)=MONTH(RN17),"",UPPER(TEXT(RN17,"mmmm"))))</f>
        <v/>
      </c>
      <c r="RO11" s="141" t="str">
        <f t="shared" ref="RO11" si="410">IF(AND(OR(RN17="",RO17="")),"",IF(MONTH(RN17)=MONTH(RO17),"",UPPER(TEXT(RO17,"mmmm"))))</f>
        <v/>
      </c>
      <c r="RP11" s="141" t="str">
        <f t="shared" ref="RP11" si="411">IF(AND(OR(RO17="",RP17="")),"",IF(MONTH(RO17)=MONTH(RP17),"",UPPER(TEXT(RP17,"mmmm"))))</f>
        <v/>
      </c>
      <c r="RQ11" s="141" t="str">
        <f t="shared" ref="RQ11" si="412">IF(AND(OR(RP17="",RQ17="")),"",IF(MONTH(RP17)=MONTH(RQ17),"",UPPER(TEXT(RQ17,"mmmm"))))</f>
        <v/>
      </c>
      <c r="RR11" s="141" t="str">
        <f t="shared" ref="RR11" si="413">IF(AND(OR(RQ17="",RR17="")),"",IF(MONTH(RQ17)=MONTH(RR17),"",UPPER(TEXT(RR17,"mmmm"))))</f>
        <v/>
      </c>
      <c r="RS11" s="141" t="str">
        <f t="shared" ref="RS11" si="414">IF(AND(OR(RR17="",RS17="")),"",IF(MONTH(RR17)=MONTH(RS17),"",UPPER(TEXT(RS17,"mmmm"))))</f>
        <v/>
      </c>
      <c r="RT11" s="141" t="str">
        <f t="shared" ref="RT11" si="415">IF(AND(OR(RS17="",RT17="")),"",IF(MONTH(RS17)=MONTH(RT17),"",UPPER(TEXT(RT17,"mmmm"))))</f>
        <v/>
      </c>
      <c r="RU11" s="141" t="str">
        <f t="shared" ref="RU11" si="416">IF(AND(OR(RT17="",RU17="")),"",IF(MONTH(RT17)=MONTH(RU17),"",UPPER(TEXT(RU17,"mmmm"))))</f>
        <v/>
      </c>
      <c r="RV11" s="141" t="str">
        <f t="shared" ref="RV11" si="417">IF(AND(OR(RU17="",RV17="")),"",IF(MONTH(RU17)=MONTH(RV17),"",UPPER(TEXT(RV17,"mmmm"))))</f>
        <v/>
      </c>
      <c r="RW11" s="141" t="str">
        <f t="shared" ref="RW11" si="418">IF(AND(OR(RV17="",RW17="")),"",IF(MONTH(RV17)=MONTH(RW17),"",UPPER(TEXT(RW17,"mmmm"))))</f>
        <v/>
      </c>
      <c r="RX11" s="141" t="str">
        <f t="shared" ref="RX11" si="419">IF(AND(OR(RW17="",RX17="")),"",IF(MONTH(RW17)=MONTH(RX17),"",UPPER(TEXT(RX17,"mmmm"))))</f>
        <v/>
      </c>
      <c r="RY11" s="141" t="str">
        <f t="shared" ref="RY11" si="420">IF(AND(OR(RX17="",RY17="")),"",IF(MONTH(RX17)=MONTH(RY17),"",UPPER(TEXT(RY17,"mmmm"))))</f>
        <v>JANVIER</v>
      </c>
      <c r="RZ11" s="141" t="str">
        <f t="shared" ref="RZ11" si="421">IF(AND(OR(RY17="",RZ17="")),"",IF(MONTH(RY17)=MONTH(RZ17),"",UPPER(TEXT(RZ17,"mmmm"))))</f>
        <v/>
      </c>
      <c r="SA11" s="141" t="str">
        <f t="shared" ref="SA11" si="422">IF(AND(OR(RZ17="",SA17="")),"",IF(MONTH(RZ17)=MONTH(SA17),"",UPPER(TEXT(SA17,"mmmm"))))</f>
        <v/>
      </c>
      <c r="SB11" s="141" t="str">
        <f t="shared" ref="SB11" si="423">IF(AND(OR(SA17="",SB17="")),"",IF(MONTH(SA17)=MONTH(SB17),"",UPPER(TEXT(SB17,"mmmm"))))</f>
        <v/>
      </c>
      <c r="SC11" s="141" t="str">
        <f t="shared" ref="SC11" si="424">IF(AND(OR(SB17="",SC17="")),"",IF(MONTH(SB17)=MONTH(SC17),"",UPPER(TEXT(SC17,"mmmm"))))</f>
        <v/>
      </c>
      <c r="SD11" s="141" t="str">
        <f t="shared" ref="SD11" si="425">IF(AND(OR(SC17="",SD17="")),"",IF(MONTH(SC17)=MONTH(SD17),"",UPPER(TEXT(SD17,"mmmm"))))</f>
        <v/>
      </c>
      <c r="SE11" s="141" t="str">
        <f t="shared" ref="SE11" si="426">IF(AND(OR(SD17="",SE17="")),"",IF(MONTH(SD17)=MONTH(SE17),"",UPPER(TEXT(SE17,"mmmm"))))</f>
        <v/>
      </c>
      <c r="SF11" s="141" t="str">
        <f t="shared" ref="SF11" si="427">IF(AND(OR(SE17="",SF17="")),"",IF(MONTH(SE17)=MONTH(SF17),"",UPPER(TEXT(SF17,"mmmm"))))</f>
        <v/>
      </c>
      <c r="SG11" s="141" t="str">
        <f t="shared" ref="SG11" si="428">IF(AND(OR(SF17="",SG17="")),"",IF(MONTH(SF17)=MONTH(SG17),"",UPPER(TEXT(SG17,"mmmm"))))</f>
        <v/>
      </c>
      <c r="SH11" s="141" t="str">
        <f t="shared" ref="SH11" si="429">IF(AND(OR(SG17="",SH17="")),"",IF(MONTH(SG17)=MONTH(SH17),"",UPPER(TEXT(SH17,"mmmm"))))</f>
        <v/>
      </c>
      <c r="SI11" s="141" t="str">
        <f t="shared" ref="SI11" si="430">IF(AND(OR(SH17="",SI17="")),"",IF(MONTH(SH17)=MONTH(SI17),"",UPPER(TEXT(SI17,"mmmm"))))</f>
        <v/>
      </c>
      <c r="SJ11" s="141" t="str">
        <f t="shared" ref="SJ11" si="431">IF(AND(OR(SI17="",SJ17="")),"",IF(MONTH(SI17)=MONTH(SJ17),"",UPPER(TEXT(SJ17,"mmmm"))))</f>
        <v/>
      </c>
      <c r="SK11" s="141" t="str">
        <f t="shared" ref="SK11" si="432">IF(AND(OR(SJ17="",SK17="")),"",IF(MONTH(SJ17)=MONTH(SK17),"",UPPER(TEXT(SK17,"mmmm"))))</f>
        <v/>
      </c>
      <c r="SL11" s="141" t="str">
        <f t="shared" ref="SL11" si="433">IF(AND(OR(SK17="",SL17="")),"",IF(MONTH(SK17)=MONTH(SL17),"",UPPER(TEXT(SL17,"mmmm"))))</f>
        <v/>
      </c>
      <c r="SM11" s="141" t="str">
        <f t="shared" ref="SM11" si="434">IF(AND(OR(SL17="",SM17="")),"",IF(MONTH(SL17)=MONTH(SM17),"",UPPER(TEXT(SM17,"mmmm"))))</f>
        <v/>
      </c>
      <c r="SN11" s="141" t="str">
        <f t="shared" ref="SN11" si="435">IF(AND(OR(SM17="",SN17="")),"",IF(MONTH(SM17)=MONTH(SN17),"",UPPER(TEXT(SN17,"mmmm"))))</f>
        <v/>
      </c>
      <c r="SO11" s="141" t="str">
        <f t="shared" ref="SO11" si="436">IF(AND(OR(SN17="",SO17="")),"",IF(MONTH(SN17)=MONTH(SO17),"",UPPER(TEXT(SO17,"mmmm"))))</f>
        <v/>
      </c>
      <c r="SP11" s="141" t="str">
        <f t="shared" ref="SP11" si="437">IF(AND(OR(SO17="",SP17="")),"",IF(MONTH(SO17)=MONTH(SP17),"",UPPER(TEXT(SP17,"mmmm"))))</f>
        <v/>
      </c>
      <c r="SQ11" s="141" t="str">
        <f t="shared" ref="SQ11" si="438">IF(AND(OR(SP17="",SQ17="")),"",IF(MONTH(SP17)=MONTH(SQ17),"",UPPER(TEXT(SQ17,"mmmm"))))</f>
        <v/>
      </c>
      <c r="SR11" s="141" t="str">
        <f t="shared" ref="SR11" si="439">IF(AND(OR(SQ17="",SR17="")),"",IF(MONTH(SQ17)=MONTH(SR17),"",UPPER(TEXT(SR17,"mmmm"))))</f>
        <v/>
      </c>
      <c r="SS11" s="141" t="str">
        <f t="shared" ref="SS11" si="440">IF(AND(OR(SR17="",SS17="")),"",IF(MONTH(SR17)=MONTH(SS17),"",UPPER(TEXT(SS17,"mmmm"))))</f>
        <v/>
      </c>
      <c r="ST11" s="141" t="str">
        <f t="shared" ref="ST11" si="441">IF(AND(OR(SS17="",ST17="")),"",IF(MONTH(SS17)=MONTH(ST17),"",UPPER(TEXT(ST17,"mmmm"))))</f>
        <v/>
      </c>
      <c r="SU11" s="141" t="str">
        <f t="shared" ref="SU11" si="442">IF(AND(OR(ST17="",SU17="")),"",IF(MONTH(ST17)=MONTH(SU17),"",UPPER(TEXT(SU17,"mmmm"))))</f>
        <v/>
      </c>
      <c r="SV11" s="141" t="str">
        <f t="shared" ref="SV11" si="443">IF(AND(OR(SU17="",SV17="")),"",IF(MONTH(SU17)=MONTH(SV17),"",UPPER(TEXT(SV17,"mmmm"))))</f>
        <v/>
      </c>
      <c r="SW11" s="141" t="str">
        <f t="shared" ref="SW11" si="444">IF(AND(OR(SV17="",SW17="")),"",IF(MONTH(SV17)=MONTH(SW17),"",UPPER(TEXT(SW17,"mmmm"))))</f>
        <v/>
      </c>
      <c r="SX11" s="141" t="str">
        <f t="shared" ref="SX11" si="445">IF(AND(OR(SW17="",SX17="")),"",IF(MONTH(SW17)=MONTH(SX17),"",UPPER(TEXT(SX17,"mmmm"))))</f>
        <v/>
      </c>
      <c r="SY11" s="141" t="str">
        <f t="shared" ref="SY11" si="446">IF(AND(OR(SX17="",SY17="")),"",IF(MONTH(SX17)=MONTH(SY17),"",UPPER(TEXT(SY17,"mmmm"))))</f>
        <v/>
      </c>
      <c r="SZ11" s="141" t="str">
        <f t="shared" ref="SZ11" si="447">IF(AND(OR(SY17="",SZ17="")),"",IF(MONTH(SY17)=MONTH(SZ17),"",UPPER(TEXT(SZ17,"mmmm"))))</f>
        <v/>
      </c>
      <c r="TA11" s="141" t="str">
        <f t="shared" ref="TA11" si="448">IF(AND(OR(SZ17="",TA17="")),"",IF(MONTH(SZ17)=MONTH(TA17),"",UPPER(TEXT(TA17,"mmmm"))))</f>
        <v/>
      </c>
      <c r="TB11" s="141" t="str">
        <f t="shared" ref="TB11" si="449">IF(AND(OR(TA17="",TB17="")),"",IF(MONTH(TA17)=MONTH(TB17),"",UPPER(TEXT(TB17,"mmmm"))))</f>
        <v/>
      </c>
      <c r="TC11" s="141" t="str">
        <f t="shared" ref="TC11" si="450">IF(AND(OR(TB17="",TC17="")),"",IF(MONTH(TB17)=MONTH(TC17),"",UPPER(TEXT(TC17,"mmmm"))))</f>
        <v/>
      </c>
      <c r="TD11" s="141" t="str">
        <f t="shared" ref="TD11" si="451">IF(AND(OR(TC17="",TD17="")),"",IF(MONTH(TC17)=MONTH(TD17),"",UPPER(TEXT(TD17,"mmmm"))))</f>
        <v>FÉVRIER</v>
      </c>
      <c r="TE11" s="141" t="str">
        <f t="shared" ref="TE11" si="452">IF(AND(OR(TD17="",TE17="")),"",IF(MONTH(TD17)=MONTH(TE17),"",UPPER(TEXT(TE17,"mmmm"))))</f>
        <v/>
      </c>
      <c r="TF11" s="141" t="str">
        <f t="shared" ref="TF11" si="453">IF(AND(OR(TE17="",TF17="")),"",IF(MONTH(TE17)=MONTH(TF17),"",UPPER(TEXT(TF17,"mmmm"))))</f>
        <v/>
      </c>
      <c r="TG11" s="141" t="str">
        <f t="shared" ref="TG11" si="454">IF(AND(OR(TF17="",TG17="")),"",IF(MONTH(TF17)=MONTH(TG17),"",UPPER(TEXT(TG17,"mmmm"))))</f>
        <v/>
      </c>
      <c r="TH11" s="141" t="str">
        <f t="shared" ref="TH11" si="455">IF(AND(OR(TG17="",TH17="")),"",IF(MONTH(TG17)=MONTH(TH17),"",UPPER(TEXT(TH17,"mmmm"))))</f>
        <v/>
      </c>
      <c r="TI11" s="141" t="str">
        <f t="shared" ref="TI11" si="456">IF(AND(OR(TH17="",TI17="")),"",IF(MONTH(TH17)=MONTH(TI17),"",UPPER(TEXT(TI17,"mmmm"))))</f>
        <v/>
      </c>
      <c r="TJ11" s="141" t="str">
        <f t="shared" ref="TJ11" si="457">IF(AND(OR(TI17="",TJ17="")),"",IF(MONTH(TI17)=MONTH(TJ17),"",UPPER(TEXT(TJ17,"mmmm"))))</f>
        <v/>
      </c>
      <c r="TK11" s="141" t="str">
        <f t="shared" ref="TK11" si="458">IF(AND(OR(TJ17="",TK17="")),"",IF(MONTH(TJ17)=MONTH(TK17),"",UPPER(TEXT(TK17,"mmmm"))))</f>
        <v/>
      </c>
      <c r="TL11" s="141" t="str">
        <f t="shared" ref="TL11" si="459">IF(AND(OR(TK17="",TL17="")),"",IF(MONTH(TK17)=MONTH(TL17),"",UPPER(TEXT(TL17,"mmmm"))))</f>
        <v/>
      </c>
      <c r="TM11" s="141" t="str">
        <f t="shared" ref="TM11" si="460">IF(AND(OR(TL17="",TM17="")),"",IF(MONTH(TL17)=MONTH(TM17),"",UPPER(TEXT(TM17,"mmmm"))))</f>
        <v/>
      </c>
      <c r="TN11" s="141" t="str">
        <f t="shared" ref="TN11" si="461">IF(AND(OR(TM17="",TN17="")),"",IF(MONTH(TM17)=MONTH(TN17),"",UPPER(TEXT(TN17,"mmmm"))))</f>
        <v/>
      </c>
      <c r="TO11" s="141" t="str">
        <f t="shared" ref="TO11" si="462">IF(AND(OR(TN17="",TO17="")),"",IF(MONTH(TN17)=MONTH(TO17),"",UPPER(TEXT(TO17,"mmmm"))))</f>
        <v/>
      </c>
      <c r="TP11" s="141" t="str">
        <f t="shared" ref="TP11" si="463">IF(AND(OR(TO17="",TP17="")),"",IF(MONTH(TO17)=MONTH(TP17),"",UPPER(TEXT(TP17,"mmmm"))))</f>
        <v/>
      </c>
      <c r="TQ11" s="141" t="str">
        <f t="shared" ref="TQ11" si="464">IF(AND(OR(TP17="",TQ17="")),"",IF(MONTH(TP17)=MONTH(TQ17),"",UPPER(TEXT(TQ17,"mmmm"))))</f>
        <v/>
      </c>
      <c r="TR11" s="141" t="str">
        <f t="shared" ref="TR11" si="465">IF(AND(OR(TQ17="",TR17="")),"",IF(MONTH(TQ17)=MONTH(TR17),"",UPPER(TEXT(TR17,"mmmm"))))</f>
        <v/>
      </c>
      <c r="TS11" s="141" t="str">
        <f t="shared" ref="TS11" si="466">IF(AND(OR(TR17="",TS17="")),"",IF(MONTH(TR17)=MONTH(TS17),"",UPPER(TEXT(TS17,"mmmm"))))</f>
        <v/>
      </c>
      <c r="TT11" s="141" t="str">
        <f t="shared" ref="TT11" si="467">IF(AND(OR(TS17="",TT17="")),"",IF(MONTH(TS17)=MONTH(TT17),"",UPPER(TEXT(TT17,"mmmm"))))</f>
        <v/>
      </c>
      <c r="TU11" s="109"/>
      <c r="TV11" s="109"/>
      <c r="TW11" s="109"/>
      <c r="TX11" s="109"/>
      <c r="TY11" s="109"/>
      <c r="TZ11" s="109"/>
      <c r="UA11" s="109"/>
      <c r="UB11" s="109"/>
      <c r="UC11" s="109"/>
    </row>
    <row r="12" spans="1:549" ht="5.0999999999999996" customHeight="1" thickBot="1" x14ac:dyDescent="0.3">
      <c r="A12" s="5"/>
      <c r="C12" s="5"/>
      <c r="E12" s="5"/>
      <c r="G12" s="5"/>
      <c r="H12" s="5"/>
      <c r="I12" s="5"/>
      <c r="K12" s="5"/>
      <c r="L12" s="5"/>
      <c r="M12" s="5"/>
      <c r="O12" s="5"/>
      <c r="Q12" s="5"/>
      <c r="R12" s="5"/>
      <c r="S12" s="5"/>
      <c r="U12" s="5"/>
      <c r="Y12" s="151"/>
      <c r="Z12" s="141"/>
      <c r="AA12" s="141"/>
      <c r="AB12" s="141"/>
      <c r="AC12" s="141"/>
      <c r="AD12" s="141"/>
      <c r="AE12" s="141"/>
      <c r="AF12" s="141"/>
      <c r="AG12" s="141"/>
      <c r="AH12" s="141"/>
      <c r="AI12" s="141"/>
      <c r="AJ12" s="141"/>
      <c r="AK12" s="141"/>
      <c r="AL12" s="141"/>
      <c r="AM12" s="141"/>
      <c r="AN12" s="141"/>
      <c r="AO12" s="141"/>
      <c r="AP12" s="141"/>
      <c r="AQ12" s="141"/>
      <c r="AR12" s="141"/>
      <c r="AS12" s="141"/>
      <c r="AT12" s="141"/>
      <c r="AU12" s="141"/>
      <c r="AV12" s="141"/>
      <c r="AW12" s="141"/>
      <c r="AX12" s="141"/>
      <c r="AY12" s="141"/>
      <c r="AZ12" s="141"/>
      <c r="BA12" s="141"/>
      <c r="BB12" s="141"/>
      <c r="BC12" s="141"/>
      <c r="BD12" s="141"/>
      <c r="BE12" s="141"/>
      <c r="BF12" s="141"/>
      <c r="BG12" s="141"/>
      <c r="BH12" s="141"/>
      <c r="BI12" s="141"/>
      <c r="BJ12" s="141"/>
      <c r="BK12" s="141"/>
      <c r="BL12" s="141"/>
      <c r="BM12" s="141"/>
      <c r="BN12" s="141"/>
      <c r="BO12" s="141"/>
      <c r="BP12" s="141"/>
      <c r="BQ12" s="141"/>
      <c r="BR12" s="141"/>
      <c r="BS12" s="141"/>
      <c r="BT12" s="141"/>
      <c r="BU12" s="141"/>
      <c r="BV12" s="141"/>
      <c r="BW12" s="141"/>
      <c r="BX12" s="104"/>
      <c r="BY12" s="141"/>
      <c r="BZ12" s="141"/>
      <c r="CA12" s="141"/>
      <c r="CB12" s="141"/>
      <c r="CC12" s="141"/>
      <c r="CD12" s="141"/>
      <c r="CE12" s="141"/>
      <c r="CF12" s="141"/>
      <c r="CG12" s="141"/>
      <c r="CH12" s="141"/>
      <c r="CI12" s="141"/>
      <c r="CJ12" s="141"/>
      <c r="CK12" s="141"/>
      <c r="CL12" s="141"/>
      <c r="CM12" s="141"/>
      <c r="CN12" s="141"/>
      <c r="CO12" s="141"/>
      <c r="CP12" s="141"/>
      <c r="CQ12" s="141"/>
      <c r="CR12" s="141"/>
      <c r="CS12" s="141"/>
      <c r="CT12" s="141"/>
      <c r="CU12" s="141"/>
      <c r="CV12" s="141"/>
      <c r="CW12" s="141"/>
      <c r="CX12" s="141"/>
      <c r="CY12" s="141"/>
      <c r="CZ12" s="141"/>
      <c r="DA12" s="141"/>
      <c r="DB12" s="141"/>
      <c r="DC12" s="141"/>
      <c r="DD12" s="141"/>
      <c r="DE12" s="141"/>
      <c r="DF12" s="141"/>
      <c r="DG12" s="141"/>
      <c r="DH12" s="141"/>
      <c r="DI12" s="141"/>
      <c r="DJ12" s="141"/>
      <c r="DK12" s="141"/>
      <c r="DL12" s="141"/>
      <c r="DM12" s="141"/>
      <c r="DN12" s="141"/>
      <c r="DO12" s="141"/>
      <c r="DP12" s="141"/>
      <c r="DQ12" s="141"/>
      <c r="DR12" s="141"/>
      <c r="DS12" s="141"/>
      <c r="DT12" s="141"/>
      <c r="DU12" s="141"/>
      <c r="DV12" s="141"/>
      <c r="DW12" s="141"/>
      <c r="DX12" s="141"/>
      <c r="DY12" s="141"/>
      <c r="DZ12" s="141"/>
      <c r="EA12" s="141"/>
      <c r="EB12" s="141"/>
      <c r="EC12" s="141"/>
      <c r="ED12" s="141"/>
      <c r="EE12" s="141"/>
      <c r="EF12" s="141"/>
      <c r="EG12" s="141"/>
      <c r="EH12" s="141"/>
      <c r="EI12" s="141"/>
      <c r="EJ12" s="141"/>
      <c r="EK12" s="141"/>
      <c r="EL12" s="141"/>
      <c r="EM12" s="141"/>
      <c r="EN12" s="141"/>
      <c r="EO12" s="141"/>
      <c r="EP12" s="141"/>
      <c r="EQ12" s="141"/>
      <c r="ER12" s="141"/>
      <c r="ES12" s="141"/>
      <c r="ET12" s="141"/>
      <c r="EU12" s="141"/>
      <c r="EV12" s="141"/>
      <c r="EW12" s="141"/>
      <c r="EX12" s="141"/>
      <c r="EY12" s="141"/>
      <c r="EZ12" s="141"/>
      <c r="FA12" s="141"/>
      <c r="FB12" s="141"/>
      <c r="FC12" s="141"/>
      <c r="FD12" s="141"/>
      <c r="FE12" s="141"/>
      <c r="FF12" s="141"/>
      <c r="FG12" s="141"/>
      <c r="FH12" s="141"/>
      <c r="FI12" s="141"/>
      <c r="FJ12" s="141"/>
      <c r="FK12" s="141"/>
      <c r="FL12" s="141"/>
      <c r="FM12" s="141"/>
      <c r="FN12" s="141"/>
      <c r="FO12" s="141"/>
      <c r="FP12" s="141"/>
      <c r="FQ12" s="141"/>
      <c r="FR12" s="141"/>
      <c r="FS12" s="141"/>
      <c r="FT12" s="141"/>
      <c r="FU12" s="141"/>
      <c r="FV12" s="141"/>
      <c r="FW12" s="141"/>
      <c r="FX12" s="141"/>
      <c r="FY12" s="141"/>
      <c r="FZ12" s="141"/>
      <c r="GA12" s="141"/>
      <c r="GB12" s="141"/>
      <c r="GC12" s="141"/>
      <c r="GD12" s="141"/>
      <c r="GE12" s="141"/>
      <c r="GF12" s="141"/>
      <c r="GG12" s="141"/>
      <c r="GH12" s="141"/>
      <c r="GI12" s="141"/>
      <c r="GJ12" s="141"/>
      <c r="GK12" s="141"/>
      <c r="GL12" s="141"/>
      <c r="GM12" s="141"/>
      <c r="GN12" s="141"/>
      <c r="GO12" s="141"/>
      <c r="GP12" s="141"/>
      <c r="GQ12" s="141"/>
      <c r="GR12" s="141"/>
      <c r="GS12" s="141"/>
      <c r="GT12" s="141"/>
      <c r="GU12" s="141"/>
      <c r="GV12" s="141"/>
      <c r="GW12" s="141"/>
      <c r="GX12" s="141"/>
      <c r="GY12" s="141"/>
      <c r="GZ12" s="141"/>
      <c r="HA12" s="141"/>
      <c r="HB12" s="141"/>
      <c r="HC12" s="141"/>
      <c r="HD12" s="141"/>
      <c r="HE12" s="141"/>
      <c r="HF12" s="141"/>
      <c r="HG12" s="141"/>
      <c r="HH12" s="141"/>
      <c r="HI12" s="141"/>
      <c r="HJ12" s="141"/>
      <c r="HK12" s="141"/>
      <c r="HL12" s="141"/>
      <c r="HM12" s="141"/>
      <c r="HN12" s="141"/>
      <c r="HO12" s="141"/>
      <c r="HP12" s="141"/>
      <c r="HQ12" s="141"/>
      <c r="HR12" s="141"/>
      <c r="HS12" s="141"/>
      <c r="HT12" s="141"/>
      <c r="HU12" s="141"/>
      <c r="HV12" s="141"/>
      <c r="HW12" s="141"/>
      <c r="HX12" s="141"/>
      <c r="HY12" s="141"/>
      <c r="HZ12" s="141"/>
      <c r="IA12" s="141"/>
      <c r="IB12" s="141"/>
      <c r="IC12" s="141"/>
      <c r="ID12" s="141"/>
      <c r="IE12" s="141"/>
      <c r="IF12" s="141"/>
      <c r="IG12" s="141"/>
      <c r="IH12" s="141"/>
      <c r="II12" s="141"/>
      <c r="IJ12" s="141"/>
      <c r="IK12" s="141"/>
      <c r="IL12" s="141"/>
      <c r="IM12" s="141"/>
      <c r="IN12" s="141"/>
      <c r="IO12" s="141"/>
      <c r="IP12" s="141"/>
      <c r="IQ12" s="141"/>
      <c r="IR12" s="141"/>
      <c r="IS12" s="141"/>
      <c r="IT12" s="141"/>
      <c r="IU12" s="141"/>
      <c r="IV12" s="141"/>
      <c r="IW12" s="141"/>
      <c r="IX12" s="141"/>
      <c r="IY12" s="141"/>
      <c r="IZ12" s="141"/>
      <c r="JA12" s="141"/>
      <c r="JB12" s="141"/>
      <c r="JC12" s="141"/>
      <c r="JD12" s="141"/>
      <c r="JE12" s="141"/>
      <c r="JF12" s="141"/>
      <c r="JG12" s="141"/>
      <c r="JH12" s="141"/>
      <c r="JI12" s="141"/>
      <c r="JJ12" s="141"/>
      <c r="JK12" s="141"/>
      <c r="JL12" s="141"/>
      <c r="JM12" s="141"/>
      <c r="JN12" s="141"/>
      <c r="JO12" s="141"/>
      <c r="JP12" s="141"/>
      <c r="JQ12" s="141"/>
      <c r="JR12" s="141"/>
      <c r="JS12" s="141"/>
      <c r="JT12" s="141"/>
      <c r="JU12" s="141"/>
      <c r="JV12" s="141"/>
      <c r="JW12" s="141"/>
      <c r="JX12" s="141"/>
      <c r="JY12" s="141"/>
      <c r="JZ12" s="141"/>
      <c r="KA12" s="141"/>
      <c r="KB12" s="141"/>
      <c r="KC12" s="141"/>
      <c r="KD12" s="141"/>
      <c r="KE12" s="141"/>
      <c r="KF12" s="141"/>
      <c r="KG12" s="141"/>
      <c r="KH12" s="141"/>
      <c r="KI12" s="141"/>
      <c r="KJ12" s="141"/>
      <c r="KK12" s="141"/>
      <c r="KL12" s="141"/>
      <c r="KM12" s="141"/>
      <c r="KN12" s="141"/>
      <c r="KO12" s="141"/>
      <c r="KP12" s="141"/>
      <c r="KQ12" s="141"/>
      <c r="KR12" s="141"/>
      <c r="KS12" s="141"/>
      <c r="KT12" s="141"/>
      <c r="KU12" s="141"/>
      <c r="KV12" s="141"/>
      <c r="KW12" s="141"/>
      <c r="KX12" s="141"/>
      <c r="KY12" s="141"/>
      <c r="KZ12" s="141"/>
      <c r="LA12" s="141"/>
      <c r="LB12" s="141"/>
      <c r="LC12" s="141"/>
      <c r="LD12" s="141"/>
      <c r="LE12" s="141"/>
      <c r="LF12" s="141"/>
      <c r="LG12" s="141"/>
      <c r="LH12" s="141"/>
      <c r="LI12" s="141"/>
      <c r="LJ12" s="141"/>
      <c r="LK12" s="141"/>
      <c r="LL12" s="141"/>
      <c r="LM12" s="141"/>
      <c r="LN12" s="141"/>
      <c r="LO12" s="141"/>
      <c r="LP12" s="141"/>
      <c r="LQ12" s="141"/>
      <c r="LR12" s="141"/>
      <c r="LS12" s="141"/>
      <c r="LT12" s="141"/>
      <c r="LU12" s="141"/>
      <c r="LV12" s="141"/>
      <c r="LW12" s="141"/>
      <c r="LX12" s="141"/>
      <c r="LY12" s="141"/>
      <c r="LZ12" s="141"/>
      <c r="MA12" s="141"/>
      <c r="MB12" s="141"/>
      <c r="MC12" s="141"/>
      <c r="MD12" s="141"/>
      <c r="ME12" s="141"/>
      <c r="MF12" s="141"/>
      <c r="MG12" s="141"/>
      <c r="MH12" s="141"/>
      <c r="MI12" s="141"/>
      <c r="MJ12" s="141"/>
      <c r="MK12" s="141"/>
      <c r="ML12" s="141"/>
      <c r="MM12" s="141"/>
      <c r="MN12" s="141"/>
      <c r="MO12" s="141"/>
      <c r="MP12" s="141"/>
      <c r="MQ12" s="141"/>
      <c r="MR12" s="141"/>
      <c r="MS12" s="141"/>
      <c r="MT12" s="141"/>
      <c r="MU12" s="141"/>
      <c r="MV12" s="141"/>
      <c r="MW12" s="141"/>
      <c r="MX12" s="141"/>
      <c r="MY12" s="141"/>
      <c r="MZ12" s="141"/>
      <c r="NA12" s="141"/>
      <c r="NB12" s="141"/>
      <c r="NC12" s="141"/>
      <c r="ND12" s="141"/>
      <c r="NE12" s="141"/>
      <c r="NF12" s="141"/>
      <c r="NG12" s="141"/>
      <c r="NH12" s="141"/>
      <c r="NI12" s="141"/>
      <c r="NJ12" s="141"/>
      <c r="NK12" s="141"/>
      <c r="NL12" s="141"/>
      <c r="NM12" s="141"/>
      <c r="NN12" s="141"/>
      <c r="NO12" s="141"/>
      <c r="NP12" s="141"/>
      <c r="NQ12" s="141"/>
      <c r="NR12" s="141"/>
      <c r="NS12" s="141"/>
      <c r="NT12" s="141"/>
      <c r="NU12" s="141"/>
      <c r="NV12" s="141"/>
      <c r="NW12" s="141"/>
      <c r="NX12" s="141"/>
      <c r="NY12" s="141"/>
      <c r="NZ12" s="141"/>
      <c r="OA12" s="141"/>
      <c r="OB12" s="141"/>
      <c r="OC12" s="141"/>
      <c r="OD12" s="141"/>
      <c r="OE12" s="141"/>
      <c r="OF12" s="141"/>
      <c r="OG12" s="141"/>
      <c r="OH12" s="141"/>
      <c r="OI12" s="141"/>
      <c r="OJ12" s="141"/>
      <c r="OK12" s="141"/>
      <c r="OL12" s="141"/>
      <c r="OM12" s="141"/>
      <c r="ON12" s="141"/>
      <c r="OO12" s="141"/>
      <c r="OP12" s="141"/>
      <c r="OQ12" s="141"/>
      <c r="OR12" s="141"/>
      <c r="OS12" s="141"/>
      <c r="OT12" s="141"/>
      <c r="OU12" s="141"/>
      <c r="OV12" s="141"/>
      <c r="OW12" s="141"/>
      <c r="OX12" s="141"/>
      <c r="OY12" s="141"/>
      <c r="OZ12" s="141"/>
      <c r="PA12" s="141"/>
      <c r="PB12" s="141"/>
      <c r="PC12" s="141"/>
      <c r="PD12" s="141"/>
      <c r="PE12" s="141"/>
      <c r="PF12" s="141"/>
      <c r="PG12" s="141"/>
      <c r="PH12" s="141"/>
      <c r="PI12" s="141"/>
      <c r="PJ12" s="141"/>
      <c r="PK12" s="141"/>
      <c r="PL12" s="141"/>
      <c r="PM12" s="141"/>
      <c r="PN12" s="141"/>
      <c r="PO12" s="141"/>
      <c r="PP12" s="141"/>
      <c r="PQ12" s="141"/>
      <c r="PR12" s="141"/>
      <c r="PS12" s="141"/>
      <c r="PT12" s="141"/>
      <c r="PU12" s="141"/>
      <c r="PV12" s="141"/>
      <c r="PW12" s="141"/>
      <c r="PX12" s="141"/>
      <c r="PY12" s="141"/>
      <c r="PZ12" s="141"/>
      <c r="QA12" s="141"/>
      <c r="QB12" s="141"/>
      <c r="QC12" s="141"/>
      <c r="QD12" s="141"/>
      <c r="QE12" s="141"/>
      <c r="QF12" s="141"/>
      <c r="QG12" s="141"/>
      <c r="QH12" s="141"/>
      <c r="QI12" s="141"/>
      <c r="QJ12" s="141"/>
      <c r="QK12" s="141"/>
      <c r="QL12" s="141"/>
      <c r="QM12" s="141"/>
      <c r="QN12" s="141"/>
      <c r="QO12" s="141"/>
      <c r="QP12" s="141"/>
      <c r="QQ12" s="141"/>
      <c r="QR12" s="141"/>
      <c r="QS12" s="141"/>
      <c r="QT12" s="141"/>
      <c r="QU12" s="141"/>
      <c r="QV12" s="141"/>
      <c r="QW12" s="141"/>
      <c r="QX12" s="141"/>
      <c r="QY12" s="141"/>
      <c r="QZ12" s="141"/>
      <c r="RA12" s="141"/>
      <c r="RB12" s="141"/>
      <c r="RC12" s="141"/>
      <c r="RD12" s="141"/>
      <c r="RE12" s="141"/>
      <c r="RF12" s="141"/>
      <c r="RG12" s="141"/>
      <c r="RH12" s="141"/>
      <c r="RI12" s="141"/>
      <c r="RJ12" s="141"/>
      <c r="RK12" s="141"/>
      <c r="RL12" s="141"/>
      <c r="RM12" s="141"/>
      <c r="RN12" s="141"/>
      <c r="RO12" s="141"/>
      <c r="RP12" s="141"/>
      <c r="RQ12" s="141"/>
      <c r="RR12" s="141"/>
      <c r="RS12" s="141"/>
      <c r="RT12" s="141"/>
      <c r="RU12" s="141"/>
      <c r="RV12" s="141"/>
      <c r="RW12" s="141"/>
      <c r="RX12" s="141"/>
      <c r="RY12" s="141"/>
      <c r="RZ12" s="141"/>
      <c r="SA12" s="141"/>
      <c r="SB12" s="141"/>
      <c r="SC12" s="141"/>
      <c r="SD12" s="141"/>
      <c r="SE12" s="141"/>
      <c r="SF12" s="141"/>
      <c r="SG12" s="141"/>
      <c r="SH12" s="141"/>
      <c r="SI12" s="141"/>
      <c r="SJ12" s="141"/>
      <c r="SK12" s="141"/>
      <c r="SL12" s="141"/>
      <c r="SM12" s="141"/>
      <c r="SN12" s="141"/>
      <c r="SO12" s="141"/>
      <c r="SP12" s="141"/>
      <c r="SQ12" s="141"/>
      <c r="SR12" s="141"/>
      <c r="SS12" s="141"/>
      <c r="ST12" s="141"/>
      <c r="SU12" s="141"/>
      <c r="SV12" s="141"/>
      <c r="SW12" s="141"/>
      <c r="SX12" s="141"/>
      <c r="SY12" s="141"/>
      <c r="SZ12" s="141"/>
      <c r="TA12" s="141"/>
      <c r="TB12" s="141"/>
      <c r="TC12" s="141"/>
      <c r="TD12" s="141"/>
      <c r="TE12" s="141"/>
      <c r="TF12" s="141"/>
      <c r="TG12" s="141"/>
      <c r="TH12" s="141"/>
      <c r="TI12" s="141"/>
      <c r="TJ12" s="141"/>
      <c r="TK12" s="141"/>
      <c r="TL12" s="141"/>
      <c r="TM12" s="141"/>
      <c r="TN12" s="141"/>
      <c r="TO12" s="141"/>
      <c r="TP12" s="141"/>
      <c r="TQ12" s="141"/>
      <c r="TR12" s="141"/>
      <c r="TS12" s="141"/>
      <c r="TT12" s="141"/>
      <c r="TU12" s="109"/>
      <c r="TV12" s="109"/>
      <c r="TW12" s="109"/>
      <c r="TX12" s="109"/>
      <c r="TY12" s="109"/>
      <c r="TZ12" s="109"/>
      <c r="UA12" s="109"/>
      <c r="UB12" s="109"/>
      <c r="UC12" s="109"/>
    </row>
    <row r="13" spans="1:549" ht="15.95" customHeight="1" x14ac:dyDescent="0.25">
      <c r="A13" s="5"/>
      <c r="C13" s="162" t="s">
        <v>2</v>
      </c>
      <c r="D13" s="163"/>
      <c r="E13" s="163"/>
      <c r="F13" s="163"/>
      <c r="G13" s="163"/>
      <c r="H13" s="163"/>
      <c r="I13" s="164"/>
      <c r="J13" s="12"/>
      <c r="K13" s="12"/>
      <c r="L13" s="12"/>
      <c r="M13" s="167"/>
      <c r="N13" s="168"/>
      <c r="O13" s="168"/>
      <c r="P13" s="168"/>
      <c r="Q13" s="168"/>
      <c r="R13" s="168"/>
      <c r="S13" s="168"/>
      <c r="T13" s="168"/>
      <c r="U13" s="169"/>
      <c r="W13" s="155"/>
      <c r="X13" s="155"/>
      <c r="Y13" s="151"/>
      <c r="Z13" s="141"/>
      <c r="AA13" s="141"/>
      <c r="AB13" s="141"/>
      <c r="AC13" s="141"/>
      <c r="AD13" s="141"/>
      <c r="AE13" s="141"/>
      <c r="AF13" s="141"/>
      <c r="AG13" s="141"/>
      <c r="AH13" s="141"/>
      <c r="AI13" s="141"/>
      <c r="AJ13" s="141"/>
      <c r="AK13" s="141"/>
      <c r="AL13" s="141"/>
      <c r="AM13" s="141"/>
      <c r="AN13" s="141"/>
      <c r="AO13" s="141"/>
      <c r="AP13" s="141"/>
      <c r="AQ13" s="141"/>
      <c r="AR13" s="141"/>
      <c r="AS13" s="141"/>
      <c r="AT13" s="141"/>
      <c r="AU13" s="141"/>
      <c r="AV13" s="141"/>
      <c r="AW13" s="141"/>
      <c r="AX13" s="141"/>
      <c r="AY13" s="141"/>
      <c r="AZ13" s="141"/>
      <c r="BA13" s="141"/>
      <c r="BB13" s="141"/>
      <c r="BC13" s="141"/>
      <c r="BD13" s="141"/>
      <c r="BE13" s="141"/>
      <c r="BF13" s="141"/>
      <c r="BG13" s="141"/>
      <c r="BH13" s="141"/>
      <c r="BI13" s="141"/>
      <c r="BJ13" s="141"/>
      <c r="BK13" s="141"/>
      <c r="BL13" s="141"/>
      <c r="BM13" s="141"/>
      <c r="BN13" s="141"/>
      <c r="BO13" s="141"/>
      <c r="BP13" s="141"/>
      <c r="BQ13" s="141"/>
      <c r="BR13" s="141"/>
      <c r="BS13" s="141"/>
      <c r="BT13" s="141"/>
      <c r="BU13" s="141"/>
      <c r="BV13" s="141"/>
      <c r="BW13" s="141"/>
      <c r="BX13" s="104"/>
      <c r="BY13" s="141"/>
      <c r="BZ13" s="141"/>
      <c r="CA13" s="141"/>
      <c r="CB13" s="141"/>
      <c r="CC13" s="141"/>
      <c r="CD13" s="141"/>
      <c r="CE13" s="141"/>
      <c r="CF13" s="141"/>
      <c r="CG13" s="141"/>
      <c r="CH13" s="141"/>
      <c r="CI13" s="141"/>
      <c r="CJ13" s="141"/>
      <c r="CK13" s="141"/>
      <c r="CL13" s="141"/>
      <c r="CM13" s="141"/>
      <c r="CN13" s="141"/>
      <c r="CO13" s="141"/>
      <c r="CP13" s="141"/>
      <c r="CQ13" s="141"/>
      <c r="CR13" s="141"/>
      <c r="CS13" s="141"/>
      <c r="CT13" s="141"/>
      <c r="CU13" s="141"/>
      <c r="CV13" s="141"/>
      <c r="CW13" s="141"/>
      <c r="CX13" s="141"/>
      <c r="CY13" s="141"/>
      <c r="CZ13" s="141"/>
      <c r="DA13" s="141"/>
      <c r="DB13" s="141"/>
      <c r="DC13" s="141"/>
      <c r="DD13" s="141"/>
      <c r="DE13" s="141"/>
      <c r="DF13" s="141"/>
      <c r="DG13" s="141"/>
      <c r="DH13" s="141"/>
      <c r="DI13" s="141"/>
      <c r="DJ13" s="141"/>
      <c r="DK13" s="141"/>
      <c r="DL13" s="141"/>
      <c r="DM13" s="141"/>
      <c r="DN13" s="141"/>
      <c r="DO13" s="141"/>
      <c r="DP13" s="141"/>
      <c r="DQ13" s="141"/>
      <c r="DR13" s="141"/>
      <c r="DS13" s="141"/>
      <c r="DT13" s="141"/>
      <c r="DU13" s="141"/>
      <c r="DV13" s="141"/>
      <c r="DW13" s="141"/>
      <c r="DX13" s="141"/>
      <c r="DY13" s="141"/>
      <c r="DZ13" s="141"/>
      <c r="EA13" s="141"/>
      <c r="EB13" s="141"/>
      <c r="EC13" s="141"/>
      <c r="ED13" s="141"/>
      <c r="EE13" s="141"/>
      <c r="EF13" s="141"/>
      <c r="EG13" s="141"/>
      <c r="EH13" s="141"/>
      <c r="EI13" s="141"/>
      <c r="EJ13" s="141"/>
      <c r="EK13" s="141"/>
      <c r="EL13" s="141"/>
      <c r="EM13" s="141"/>
      <c r="EN13" s="141"/>
      <c r="EO13" s="141"/>
      <c r="EP13" s="141"/>
      <c r="EQ13" s="141"/>
      <c r="ER13" s="141"/>
      <c r="ES13" s="141"/>
      <c r="ET13" s="141"/>
      <c r="EU13" s="141"/>
      <c r="EV13" s="141"/>
      <c r="EW13" s="141"/>
      <c r="EX13" s="141"/>
      <c r="EY13" s="141"/>
      <c r="EZ13" s="141"/>
      <c r="FA13" s="141"/>
      <c r="FB13" s="141"/>
      <c r="FC13" s="141"/>
      <c r="FD13" s="141"/>
      <c r="FE13" s="141"/>
      <c r="FF13" s="141"/>
      <c r="FG13" s="141"/>
      <c r="FH13" s="141"/>
      <c r="FI13" s="141"/>
      <c r="FJ13" s="141"/>
      <c r="FK13" s="141"/>
      <c r="FL13" s="141"/>
      <c r="FM13" s="141"/>
      <c r="FN13" s="141"/>
      <c r="FO13" s="141"/>
      <c r="FP13" s="141"/>
      <c r="FQ13" s="141"/>
      <c r="FR13" s="141"/>
      <c r="FS13" s="141"/>
      <c r="FT13" s="141"/>
      <c r="FU13" s="141"/>
      <c r="FV13" s="141"/>
      <c r="FW13" s="141"/>
      <c r="FX13" s="141"/>
      <c r="FY13" s="141"/>
      <c r="FZ13" s="141"/>
      <c r="GA13" s="141"/>
      <c r="GB13" s="141"/>
      <c r="GC13" s="141"/>
      <c r="GD13" s="141"/>
      <c r="GE13" s="141"/>
      <c r="GF13" s="141"/>
      <c r="GG13" s="141"/>
      <c r="GH13" s="141"/>
      <c r="GI13" s="141"/>
      <c r="GJ13" s="141"/>
      <c r="GK13" s="141"/>
      <c r="GL13" s="141"/>
      <c r="GM13" s="141"/>
      <c r="GN13" s="141"/>
      <c r="GO13" s="141"/>
      <c r="GP13" s="141"/>
      <c r="GQ13" s="141"/>
      <c r="GR13" s="141"/>
      <c r="GS13" s="141"/>
      <c r="GT13" s="141"/>
      <c r="GU13" s="141"/>
      <c r="GV13" s="141"/>
      <c r="GW13" s="141"/>
      <c r="GX13" s="141"/>
      <c r="GY13" s="141"/>
      <c r="GZ13" s="141"/>
      <c r="HA13" s="141"/>
      <c r="HB13" s="141"/>
      <c r="HC13" s="141"/>
      <c r="HD13" s="141"/>
      <c r="HE13" s="141"/>
      <c r="HF13" s="141"/>
      <c r="HG13" s="141"/>
      <c r="HH13" s="141"/>
      <c r="HI13" s="141"/>
      <c r="HJ13" s="141"/>
      <c r="HK13" s="141"/>
      <c r="HL13" s="141"/>
      <c r="HM13" s="141"/>
      <c r="HN13" s="141"/>
      <c r="HO13" s="141"/>
      <c r="HP13" s="141"/>
      <c r="HQ13" s="141"/>
      <c r="HR13" s="141"/>
      <c r="HS13" s="141"/>
      <c r="HT13" s="141"/>
      <c r="HU13" s="141"/>
      <c r="HV13" s="141"/>
      <c r="HW13" s="141"/>
      <c r="HX13" s="141"/>
      <c r="HY13" s="141"/>
      <c r="HZ13" s="141"/>
      <c r="IA13" s="141"/>
      <c r="IB13" s="141"/>
      <c r="IC13" s="141"/>
      <c r="ID13" s="141"/>
      <c r="IE13" s="141"/>
      <c r="IF13" s="141"/>
      <c r="IG13" s="141"/>
      <c r="IH13" s="141"/>
      <c r="II13" s="141"/>
      <c r="IJ13" s="141"/>
      <c r="IK13" s="141"/>
      <c r="IL13" s="141"/>
      <c r="IM13" s="141"/>
      <c r="IN13" s="141"/>
      <c r="IO13" s="141"/>
      <c r="IP13" s="141"/>
      <c r="IQ13" s="141"/>
      <c r="IR13" s="141"/>
      <c r="IS13" s="141"/>
      <c r="IT13" s="141"/>
      <c r="IU13" s="141"/>
      <c r="IV13" s="141"/>
      <c r="IW13" s="141"/>
      <c r="IX13" s="141"/>
      <c r="IY13" s="141"/>
      <c r="IZ13" s="141"/>
      <c r="JA13" s="141"/>
      <c r="JB13" s="141"/>
      <c r="JC13" s="141"/>
      <c r="JD13" s="141"/>
      <c r="JE13" s="141"/>
      <c r="JF13" s="141"/>
      <c r="JG13" s="141"/>
      <c r="JH13" s="141"/>
      <c r="JI13" s="141"/>
      <c r="JJ13" s="141"/>
      <c r="JK13" s="141"/>
      <c r="JL13" s="141"/>
      <c r="JM13" s="141"/>
      <c r="JN13" s="141"/>
      <c r="JO13" s="141"/>
      <c r="JP13" s="141"/>
      <c r="JQ13" s="141"/>
      <c r="JR13" s="141"/>
      <c r="JS13" s="141"/>
      <c r="JT13" s="141"/>
      <c r="JU13" s="141"/>
      <c r="JV13" s="141"/>
      <c r="JW13" s="141"/>
      <c r="JX13" s="141"/>
      <c r="JY13" s="141"/>
      <c r="JZ13" s="141"/>
      <c r="KA13" s="141"/>
      <c r="KB13" s="141"/>
      <c r="KC13" s="141"/>
      <c r="KD13" s="141"/>
      <c r="KE13" s="141"/>
      <c r="KF13" s="141"/>
      <c r="KG13" s="141"/>
      <c r="KH13" s="141"/>
      <c r="KI13" s="141"/>
      <c r="KJ13" s="141"/>
      <c r="KK13" s="141"/>
      <c r="KL13" s="141"/>
      <c r="KM13" s="141"/>
      <c r="KN13" s="141"/>
      <c r="KO13" s="141"/>
      <c r="KP13" s="141"/>
      <c r="KQ13" s="141"/>
      <c r="KR13" s="141"/>
      <c r="KS13" s="141"/>
      <c r="KT13" s="141"/>
      <c r="KU13" s="141"/>
      <c r="KV13" s="141"/>
      <c r="KW13" s="141"/>
      <c r="KX13" s="141"/>
      <c r="KY13" s="141"/>
      <c r="KZ13" s="141"/>
      <c r="LA13" s="141"/>
      <c r="LB13" s="141"/>
      <c r="LC13" s="141"/>
      <c r="LD13" s="141"/>
      <c r="LE13" s="141"/>
      <c r="LF13" s="141"/>
      <c r="LG13" s="141"/>
      <c r="LH13" s="141"/>
      <c r="LI13" s="141"/>
      <c r="LJ13" s="141"/>
      <c r="LK13" s="141"/>
      <c r="LL13" s="141"/>
      <c r="LM13" s="141"/>
      <c r="LN13" s="141"/>
      <c r="LO13" s="141"/>
      <c r="LP13" s="141"/>
      <c r="LQ13" s="141"/>
      <c r="LR13" s="141"/>
      <c r="LS13" s="141"/>
      <c r="LT13" s="141"/>
      <c r="LU13" s="141"/>
      <c r="LV13" s="141"/>
      <c r="LW13" s="141"/>
      <c r="LX13" s="141"/>
      <c r="LY13" s="141"/>
      <c r="LZ13" s="141"/>
      <c r="MA13" s="141"/>
      <c r="MB13" s="141"/>
      <c r="MC13" s="141"/>
      <c r="MD13" s="141"/>
      <c r="ME13" s="141"/>
      <c r="MF13" s="141"/>
      <c r="MG13" s="141"/>
      <c r="MH13" s="141"/>
      <c r="MI13" s="141"/>
      <c r="MJ13" s="141"/>
      <c r="MK13" s="141"/>
      <c r="ML13" s="141"/>
      <c r="MM13" s="141"/>
      <c r="MN13" s="141"/>
      <c r="MO13" s="141"/>
      <c r="MP13" s="141"/>
      <c r="MQ13" s="141"/>
      <c r="MR13" s="141"/>
      <c r="MS13" s="141"/>
      <c r="MT13" s="141"/>
      <c r="MU13" s="141"/>
      <c r="MV13" s="141"/>
      <c r="MW13" s="141"/>
      <c r="MX13" s="141"/>
      <c r="MY13" s="141"/>
      <c r="MZ13" s="141"/>
      <c r="NA13" s="141"/>
      <c r="NB13" s="141"/>
      <c r="NC13" s="141"/>
      <c r="ND13" s="141"/>
      <c r="NE13" s="141"/>
      <c r="NF13" s="141"/>
      <c r="NG13" s="141"/>
      <c r="NH13" s="141"/>
      <c r="NI13" s="141"/>
      <c r="NJ13" s="141"/>
      <c r="NK13" s="141"/>
      <c r="NL13" s="141"/>
      <c r="NM13" s="141"/>
      <c r="NN13" s="141"/>
      <c r="NO13" s="141"/>
      <c r="NP13" s="141"/>
      <c r="NQ13" s="141"/>
      <c r="NR13" s="141"/>
      <c r="NS13" s="141"/>
      <c r="NT13" s="141"/>
      <c r="NU13" s="141"/>
      <c r="NV13" s="141"/>
      <c r="NW13" s="141"/>
      <c r="NX13" s="141"/>
      <c r="NY13" s="141"/>
      <c r="NZ13" s="141"/>
      <c r="OA13" s="141"/>
      <c r="OB13" s="141"/>
      <c r="OC13" s="141"/>
      <c r="OD13" s="141"/>
      <c r="OE13" s="141"/>
      <c r="OF13" s="141"/>
      <c r="OG13" s="141"/>
      <c r="OH13" s="141"/>
      <c r="OI13" s="141"/>
      <c r="OJ13" s="141"/>
      <c r="OK13" s="141"/>
      <c r="OL13" s="141"/>
      <c r="OM13" s="141"/>
      <c r="ON13" s="141"/>
      <c r="OO13" s="141"/>
      <c r="OP13" s="141"/>
      <c r="OQ13" s="141"/>
      <c r="OR13" s="141"/>
      <c r="OS13" s="141"/>
      <c r="OT13" s="141"/>
      <c r="OU13" s="141"/>
      <c r="OV13" s="141"/>
      <c r="OW13" s="141"/>
      <c r="OX13" s="141"/>
      <c r="OY13" s="141"/>
      <c r="OZ13" s="141"/>
      <c r="PA13" s="141"/>
      <c r="PB13" s="141"/>
      <c r="PC13" s="141"/>
      <c r="PD13" s="141"/>
      <c r="PE13" s="141"/>
      <c r="PF13" s="141"/>
      <c r="PG13" s="141"/>
      <c r="PH13" s="141"/>
      <c r="PI13" s="141"/>
      <c r="PJ13" s="141"/>
      <c r="PK13" s="141"/>
      <c r="PL13" s="141"/>
      <c r="PM13" s="141"/>
      <c r="PN13" s="141"/>
      <c r="PO13" s="141"/>
      <c r="PP13" s="141"/>
      <c r="PQ13" s="141"/>
      <c r="PR13" s="141"/>
      <c r="PS13" s="141"/>
      <c r="PT13" s="141"/>
      <c r="PU13" s="141"/>
      <c r="PV13" s="141"/>
      <c r="PW13" s="141"/>
      <c r="PX13" s="141"/>
      <c r="PY13" s="141"/>
      <c r="PZ13" s="141"/>
      <c r="QA13" s="141"/>
      <c r="QB13" s="141"/>
      <c r="QC13" s="141"/>
      <c r="QD13" s="141"/>
      <c r="QE13" s="141"/>
      <c r="QF13" s="141"/>
      <c r="QG13" s="141"/>
      <c r="QH13" s="141"/>
      <c r="QI13" s="141"/>
      <c r="QJ13" s="141"/>
      <c r="QK13" s="141"/>
      <c r="QL13" s="141"/>
      <c r="QM13" s="141"/>
      <c r="QN13" s="141"/>
      <c r="QO13" s="141"/>
      <c r="QP13" s="141"/>
      <c r="QQ13" s="141"/>
      <c r="QR13" s="141"/>
      <c r="QS13" s="141"/>
      <c r="QT13" s="141"/>
      <c r="QU13" s="141"/>
      <c r="QV13" s="141"/>
      <c r="QW13" s="141"/>
      <c r="QX13" s="141"/>
      <c r="QY13" s="141"/>
      <c r="QZ13" s="141"/>
      <c r="RA13" s="141"/>
      <c r="RB13" s="141"/>
      <c r="RC13" s="141"/>
      <c r="RD13" s="141"/>
      <c r="RE13" s="141"/>
      <c r="RF13" s="141"/>
      <c r="RG13" s="141"/>
      <c r="RH13" s="141"/>
      <c r="RI13" s="141"/>
      <c r="RJ13" s="141"/>
      <c r="RK13" s="141"/>
      <c r="RL13" s="141"/>
      <c r="RM13" s="141"/>
      <c r="RN13" s="141"/>
      <c r="RO13" s="141"/>
      <c r="RP13" s="141"/>
      <c r="RQ13" s="141"/>
      <c r="RR13" s="141"/>
      <c r="RS13" s="141"/>
      <c r="RT13" s="141"/>
      <c r="RU13" s="141"/>
      <c r="RV13" s="141"/>
      <c r="RW13" s="141"/>
      <c r="RX13" s="141"/>
      <c r="RY13" s="141"/>
      <c r="RZ13" s="141"/>
      <c r="SA13" s="141"/>
      <c r="SB13" s="141"/>
      <c r="SC13" s="141"/>
      <c r="SD13" s="141"/>
      <c r="SE13" s="141"/>
      <c r="SF13" s="141"/>
      <c r="SG13" s="141"/>
      <c r="SH13" s="141"/>
      <c r="SI13" s="141"/>
      <c r="SJ13" s="141"/>
      <c r="SK13" s="141"/>
      <c r="SL13" s="141"/>
      <c r="SM13" s="141"/>
      <c r="SN13" s="141"/>
      <c r="SO13" s="141"/>
      <c r="SP13" s="141"/>
      <c r="SQ13" s="141"/>
      <c r="SR13" s="141"/>
      <c r="SS13" s="141"/>
      <c r="ST13" s="141"/>
      <c r="SU13" s="141"/>
      <c r="SV13" s="141"/>
      <c r="SW13" s="141"/>
      <c r="SX13" s="141"/>
      <c r="SY13" s="141"/>
      <c r="SZ13" s="141"/>
      <c r="TA13" s="141"/>
      <c r="TB13" s="141"/>
      <c r="TC13" s="141"/>
      <c r="TD13" s="141"/>
      <c r="TE13" s="141"/>
      <c r="TF13" s="141"/>
      <c r="TG13" s="141"/>
      <c r="TH13" s="141"/>
      <c r="TI13" s="141"/>
      <c r="TJ13" s="141"/>
      <c r="TK13" s="141"/>
      <c r="TL13" s="141"/>
      <c r="TM13" s="141"/>
      <c r="TN13" s="141"/>
      <c r="TO13" s="141"/>
      <c r="TP13" s="141"/>
      <c r="TQ13" s="141"/>
      <c r="TR13" s="141"/>
      <c r="TS13" s="141"/>
      <c r="TT13" s="141"/>
      <c r="TU13" s="109"/>
      <c r="TV13" s="109"/>
      <c r="TW13" s="109"/>
      <c r="TX13" s="109"/>
      <c r="TY13" s="109"/>
      <c r="TZ13" s="109"/>
      <c r="UA13" s="109"/>
      <c r="UB13" s="109"/>
      <c r="UC13" s="109"/>
    </row>
    <row r="14" spans="1:549" ht="4.5" customHeight="1" thickBot="1" x14ac:dyDescent="0.3">
      <c r="A14" s="5"/>
      <c r="C14" s="5"/>
      <c r="E14" s="5"/>
      <c r="G14" s="5"/>
      <c r="H14" s="5"/>
      <c r="I14" s="5"/>
      <c r="K14" s="5"/>
      <c r="L14" s="5"/>
      <c r="M14" s="5"/>
      <c r="O14" s="5"/>
      <c r="Q14" s="5"/>
      <c r="R14" s="5"/>
      <c r="S14" s="5"/>
      <c r="U14" s="5"/>
      <c r="Y14" s="151"/>
      <c r="Z14" s="141"/>
      <c r="AA14" s="141"/>
      <c r="AB14" s="141"/>
      <c r="AC14" s="141"/>
      <c r="AD14" s="141"/>
      <c r="AE14" s="141"/>
      <c r="AF14" s="141"/>
      <c r="AG14" s="141"/>
      <c r="AH14" s="141"/>
      <c r="AI14" s="141"/>
      <c r="AJ14" s="141"/>
      <c r="AK14" s="141"/>
      <c r="AL14" s="141"/>
      <c r="AM14" s="141"/>
      <c r="AN14" s="141"/>
      <c r="AO14" s="141"/>
      <c r="AP14" s="141"/>
      <c r="AQ14" s="141"/>
      <c r="AR14" s="141"/>
      <c r="AS14" s="141"/>
      <c r="AT14" s="141"/>
      <c r="AU14" s="141"/>
      <c r="AV14" s="141"/>
      <c r="AW14" s="141"/>
      <c r="AX14" s="141"/>
      <c r="AY14" s="141"/>
      <c r="AZ14" s="141"/>
      <c r="BA14" s="141"/>
      <c r="BB14" s="141"/>
      <c r="BC14" s="141"/>
      <c r="BD14" s="141"/>
      <c r="BE14" s="141"/>
      <c r="BF14" s="141"/>
      <c r="BG14" s="141"/>
      <c r="BH14" s="141"/>
      <c r="BI14" s="141"/>
      <c r="BJ14" s="141"/>
      <c r="BK14" s="141"/>
      <c r="BL14" s="141"/>
      <c r="BM14" s="141"/>
      <c r="BN14" s="141"/>
      <c r="BO14" s="141"/>
      <c r="BP14" s="141"/>
      <c r="BQ14" s="141"/>
      <c r="BR14" s="141"/>
      <c r="BS14" s="141"/>
      <c r="BT14" s="141"/>
      <c r="BU14" s="141"/>
      <c r="BV14" s="141"/>
      <c r="BW14" s="141"/>
      <c r="BX14" s="104"/>
      <c r="BY14" s="141"/>
      <c r="BZ14" s="141"/>
      <c r="CA14" s="141"/>
      <c r="CB14" s="141"/>
      <c r="CC14" s="141"/>
      <c r="CD14" s="141"/>
      <c r="CE14" s="141"/>
      <c r="CF14" s="141"/>
      <c r="CG14" s="141"/>
      <c r="CH14" s="141"/>
      <c r="CI14" s="141"/>
      <c r="CJ14" s="141"/>
      <c r="CK14" s="141"/>
      <c r="CL14" s="141"/>
      <c r="CM14" s="141"/>
      <c r="CN14" s="141"/>
      <c r="CO14" s="141"/>
      <c r="CP14" s="141"/>
      <c r="CQ14" s="141"/>
      <c r="CR14" s="141"/>
      <c r="CS14" s="141"/>
      <c r="CT14" s="141"/>
      <c r="CU14" s="141"/>
      <c r="CV14" s="141"/>
      <c r="CW14" s="141"/>
      <c r="CX14" s="141"/>
      <c r="CY14" s="141"/>
      <c r="CZ14" s="141"/>
      <c r="DA14" s="141"/>
      <c r="DB14" s="141"/>
      <c r="DC14" s="141"/>
      <c r="DD14" s="141"/>
      <c r="DE14" s="141"/>
      <c r="DF14" s="141"/>
      <c r="DG14" s="141"/>
      <c r="DH14" s="141"/>
      <c r="DI14" s="141"/>
      <c r="DJ14" s="141"/>
      <c r="DK14" s="141"/>
      <c r="DL14" s="141"/>
      <c r="DM14" s="141"/>
      <c r="DN14" s="141"/>
      <c r="DO14" s="141"/>
      <c r="DP14" s="141"/>
      <c r="DQ14" s="141"/>
      <c r="DR14" s="141"/>
      <c r="DS14" s="141"/>
      <c r="DT14" s="141"/>
      <c r="DU14" s="141"/>
      <c r="DV14" s="141"/>
      <c r="DW14" s="141"/>
      <c r="DX14" s="141"/>
      <c r="DY14" s="141"/>
      <c r="DZ14" s="141"/>
      <c r="EA14" s="141"/>
      <c r="EB14" s="141"/>
      <c r="EC14" s="141"/>
      <c r="ED14" s="141"/>
      <c r="EE14" s="141"/>
      <c r="EF14" s="141"/>
      <c r="EG14" s="141"/>
      <c r="EH14" s="141"/>
      <c r="EI14" s="141"/>
      <c r="EJ14" s="141"/>
      <c r="EK14" s="141"/>
      <c r="EL14" s="141"/>
      <c r="EM14" s="141"/>
      <c r="EN14" s="141"/>
      <c r="EO14" s="141"/>
      <c r="EP14" s="141"/>
      <c r="EQ14" s="141"/>
      <c r="ER14" s="141"/>
      <c r="ES14" s="141"/>
      <c r="ET14" s="141"/>
      <c r="EU14" s="141"/>
      <c r="EV14" s="141"/>
      <c r="EW14" s="141"/>
      <c r="EX14" s="141"/>
      <c r="EY14" s="141"/>
      <c r="EZ14" s="141"/>
      <c r="FA14" s="141"/>
      <c r="FB14" s="141"/>
      <c r="FC14" s="141"/>
      <c r="FD14" s="141"/>
      <c r="FE14" s="141"/>
      <c r="FF14" s="141"/>
      <c r="FG14" s="141"/>
      <c r="FH14" s="141"/>
      <c r="FI14" s="141"/>
      <c r="FJ14" s="141"/>
      <c r="FK14" s="141"/>
      <c r="FL14" s="141"/>
      <c r="FM14" s="141"/>
      <c r="FN14" s="141"/>
      <c r="FO14" s="141"/>
      <c r="FP14" s="141"/>
      <c r="FQ14" s="141"/>
      <c r="FR14" s="141"/>
      <c r="FS14" s="141"/>
      <c r="FT14" s="141"/>
      <c r="FU14" s="141"/>
      <c r="FV14" s="141"/>
      <c r="FW14" s="141"/>
      <c r="FX14" s="141"/>
      <c r="FY14" s="141"/>
      <c r="FZ14" s="141"/>
      <c r="GA14" s="141"/>
      <c r="GB14" s="141"/>
      <c r="GC14" s="141"/>
      <c r="GD14" s="141"/>
      <c r="GE14" s="141"/>
      <c r="GF14" s="141"/>
      <c r="GG14" s="141"/>
      <c r="GH14" s="141"/>
      <c r="GI14" s="141"/>
      <c r="GJ14" s="141"/>
      <c r="GK14" s="141"/>
      <c r="GL14" s="141"/>
      <c r="GM14" s="141"/>
      <c r="GN14" s="141"/>
      <c r="GO14" s="141"/>
      <c r="GP14" s="141"/>
      <c r="GQ14" s="141"/>
      <c r="GR14" s="141"/>
      <c r="GS14" s="141"/>
      <c r="GT14" s="141"/>
      <c r="GU14" s="141"/>
      <c r="GV14" s="141"/>
      <c r="GW14" s="141"/>
      <c r="GX14" s="141"/>
      <c r="GY14" s="141"/>
      <c r="GZ14" s="141"/>
      <c r="HA14" s="141"/>
      <c r="HB14" s="141"/>
      <c r="HC14" s="141"/>
      <c r="HD14" s="141"/>
      <c r="HE14" s="141"/>
      <c r="HF14" s="141"/>
      <c r="HG14" s="141"/>
      <c r="HH14" s="141"/>
      <c r="HI14" s="141"/>
      <c r="HJ14" s="141"/>
      <c r="HK14" s="141"/>
      <c r="HL14" s="141"/>
      <c r="HM14" s="141"/>
      <c r="HN14" s="141"/>
      <c r="HO14" s="141"/>
      <c r="HP14" s="141"/>
      <c r="HQ14" s="141"/>
      <c r="HR14" s="141"/>
      <c r="HS14" s="141"/>
      <c r="HT14" s="141"/>
      <c r="HU14" s="141"/>
      <c r="HV14" s="141"/>
      <c r="HW14" s="141"/>
      <c r="HX14" s="141"/>
      <c r="HY14" s="141"/>
      <c r="HZ14" s="141"/>
      <c r="IA14" s="141"/>
      <c r="IB14" s="141"/>
      <c r="IC14" s="141"/>
      <c r="ID14" s="141"/>
      <c r="IE14" s="141"/>
      <c r="IF14" s="141"/>
      <c r="IG14" s="141"/>
      <c r="IH14" s="141"/>
      <c r="II14" s="141"/>
      <c r="IJ14" s="141"/>
      <c r="IK14" s="141"/>
      <c r="IL14" s="141"/>
      <c r="IM14" s="141"/>
      <c r="IN14" s="141"/>
      <c r="IO14" s="141"/>
      <c r="IP14" s="141"/>
      <c r="IQ14" s="141"/>
      <c r="IR14" s="141"/>
      <c r="IS14" s="141"/>
      <c r="IT14" s="141"/>
      <c r="IU14" s="141"/>
      <c r="IV14" s="141"/>
      <c r="IW14" s="141"/>
      <c r="IX14" s="141"/>
      <c r="IY14" s="141"/>
      <c r="IZ14" s="141"/>
      <c r="JA14" s="141"/>
      <c r="JB14" s="141"/>
      <c r="JC14" s="141"/>
      <c r="JD14" s="141"/>
      <c r="JE14" s="141"/>
      <c r="JF14" s="141"/>
      <c r="JG14" s="141"/>
      <c r="JH14" s="141"/>
      <c r="JI14" s="141"/>
      <c r="JJ14" s="141"/>
      <c r="JK14" s="141"/>
      <c r="JL14" s="141"/>
      <c r="JM14" s="141"/>
      <c r="JN14" s="141"/>
      <c r="JO14" s="141"/>
      <c r="JP14" s="141"/>
      <c r="JQ14" s="141"/>
      <c r="JR14" s="141"/>
      <c r="JS14" s="141"/>
      <c r="JT14" s="141"/>
      <c r="JU14" s="141"/>
      <c r="JV14" s="141"/>
      <c r="JW14" s="141"/>
      <c r="JX14" s="141"/>
      <c r="JY14" s="141"/>
      <c r="JZ14" s="141"/>
      <c r="KA14" s="141"/>
      <c r="KB14" s="141"/>
      <c r="KC14" s="141"/>
      <c r="KD14" s="141"/>
      <c r="KE14" s="141"/>
      <c r="KF14" s="141"/>
      <c r="KG14" s="141"/>
      <c r="KH14" s="141"/>
      <c r="KI14" s="141"/>
      <c r="KJ14" s="141"/>
      <c r="KK14" s="141"/>
      <c r="KL14" s="141"/>
      <c r="KM14" s="141"/>
      <c r="KN14" s="141"/>
      <c r="KO14" s="141"/>
      <c r="KP14" s="141"/>
      <c r="KQ14" s="141"/>
      <c r="KR14" s="141"/>
      <c r="KS14" s="141"/>
      <c r="KT14" s="141"/>
      <c r="KU14" s="141"/>
      <c r="KV14" s="141"/>
      <c r="KW14" s="141"/>
      <c r="KX14" s="141"/>
      <c r="KY14" s="141"/>
      <c r="KZ14" s="141"/>
      <c r="LA14" s="141"/>
      <c r="LB14" s="141"/>
      <c r="LC14" s="141"/>
      <c r="LD14" s="141"/>
      <c r="LE14" s="141"/>
      <c r="LF14" s="141"/>
      <c r="LG14" s="141"/>
      <c r="LH14" s="141"/>
      <c r="LI14" s="141"/>
      <c r="LJ14" s="141"/>
      <c r="LK14" s="141"/>
      <c r="LL14" s="141"/>
      <c r="LM14" s="141"/>
      <c r="LN14" s="141"/>
      <c r="LO14" s="141"/>
      <c r="LP14" s="141"/>
      <c r="LQ14" s="141"/>
      <c r="LR14" s="141"/>
      <c r="LS14" s="141"/>
      <c r="LT14" s="141"/>
      <c r="LU14" s="141"/>
      <c r="LV14" s="141"/>
      <c r="LW14" s="141"/>
      <c r="LX14" s="141"/>
      <c r="LY14" s="141"/>
      <c r="LZ14" s="141"/>
      <c r="MA14" s="141"/>
      <c r="MB14" s="141"/>
      <c r="MC14" s="141"/>
      <c r="MD14" s="141"/>
      <c r="ME14" s="141"/>
      <c r="MF14" s="141"/>
      <c r="MG14" s="141"/>
      <c r="MH14" s="141"/>
      <c r="MI14" s="141"/>
      <c r="MJ14" s="141"/>
      <c r="MK14" s="141"/>
      <c r="ML14" s="141"/>
      <c r="MM14" s="141"/>
      <c r="MN14" s="141"/>
      <c r="MO14" s="141"/>
      <c r="MP14" s="141"/>
      <c r="MQ14" s="141"/>
      <c r="MR14" s="141"/>
      <c r="MS14" s="141"/>
      <c r="MT14" s="141"/>
      <c r="MU14" s="141"/>
      <c r="MV14" s="141"/>
      <c r="MW14" s="141"/>
      <c r="MX14" s="141"/>
      <c r="MY14" s="141"/>
      <c r="MZ14" s="141"/>
      <c r="NA14" s="141"/>
      <c r="NB14" s="141"/>
      <c r="NC14" s="141"/>
      <c r="ND14" s="141"/>
      <c r="NE14" s="141"/>
      <c r="NF14" s="141"/>
      <c r="NG14" s="141"/>
      <c r="NH14" s="141"/>
      <c r="NI14" s="141"/>
      <c r="NJ14" s="141"/>
      <c r="NK14" s="141"/>
      <c r="NL14" s="141"/>
      <c r="NM14" s="141"/>
      <c r="NN14" s="141"/>
      <c r="NO14" s="141"/>
      <c r="NP14" s="141"/>
      <c r="NQ14" s="141"/>
      <c r="NR14" s="141"/>
      <c r="NS14" s="141"/>
      <c r="NT14" s="141"/>
      <c r="NU14" s="141"/>
      <c r="NV14" s="141"/>
      <c r="NW14" s="141"/>
      <c r="NX14" s="141"/>
      <c r="NY14" s="141"/>
      <c r="NZ14" s="141"/>
      <c r="OA14" s="141"/>
      <c r="OB14" s="141"/>
      <c r="OC14" s="141"/>
      <c r="OD14" s="141"/>
      <c r="OE14" s="141"/>
      <c r="OF14" s="141"/>
      <c r="OG14" s="141"/>
      <c r="OH14" s="141"/>
      <c r="OI14" s="141"/>
      <c r="OJ14" s="141"/>
      <c r="OK14" s="141"/>
      <c r="OL14" s="141"/>
      <c r="OM14" s="141"/>
      <c r="ON14" s="141"/>
      <c r="OO14" s="141"/>
      <c r="OP14" s="141"/>
      <c r="OQ14" s="141"/>
      <c r="OR14" s="141"/>
      <c r="OS14" s="141"/>
      <c r="OT14" s="141"/>
      <c r="OU14" s="141"/>
      <c r="OV14" s="141"/>
      <c r="OW14" s="141"/>
      <c r="OX14" s="141"/>
      <c r="OY14" s="141"/>
      <c r="OZ14" s="141"/>
      <c r="PA14" s="141"/>
      <c r="PB14" s="141"/>
      <c r="PC14" s="141"/>
      <c r="PD14" s="141"/>
      <c r="PE14" s="141"/>
      <c r="PF14" s="141"/>
      <c r="PG14" s="141"/>
      <c r="PH14" s="141"/>
      <c r="PI14" s="141"/>
      <c r="PJ14" s="141"/>
      <c r="PK14" s="141"/>
      <c r="PL14" s="141"/>
      <c r="PM14" s="141"/>
      <c r="PN14" s="141"/>
      <c r="PO14" s="141"/>
      <c r="PP14" s="141"/>
      <c r="PQ14" s="141"/>
      <c r="PR14" s="141"/>
      <c r="PS14" s="141"/>
      <c r="PT14" s="141"/>
      <c r="PU14" s="141"/>
      <c r="PV14" s="141"/>
      <c r="PW14" s="141"/>
      <c r="PX14" s="141"/>
      <c r="PY14" s="141"/>
      <c r="PZ14" s="141"/>
      <c r="QA14" s="141"/>
      <c r="QB14" s="141"/>
      <c r="QC14" s="141"/>
      <c r="QD14" s="141"/>
      <c r="QE14" s="141"/>
      <c r="QF14" s="141"/>
      <c r="QG14" s="141"/>
      <c r="QH14" s="141"/>
      <c r="QI14" s="141"/>
      <c r="QJ14" s="141"/>
      <c r="QK14" s="141"/>
      <c r="QL14" s="141"/>
      <c r="QM14" s="141"/>
      <c r="QN14" s="141"/>
      <c r="QO14" s="141"/>
      <c r="QP14" s="141"/>
      <c r="QQ14" s="141"/>
      <c r="QR14" s="141"/>
      <c r="QS14" s="141"/>
      <c r="QT14" s="141"/>
      <c r="QU14" s="141"/>
      <c r="QV14" s="141"/>
      <c r="QW14" s="141"/>
      <c r="QX14" s="141"/>
      <c r="QY14" s="141"/>
      <c r="QZ14" s="141"/>
      <c r="RA14" s="141"/>
      <c r="RB14" s="141"/>
      <c r="RC14" s="141"/>
      <c r="RD14" s="141"/>
      <c r="RE14" s="141"/>
      <c r="RF14" s="141"/>
      <c r="RG14" s="141"/>
      <c r="RH14" s="141"/>
      <c r="RI14" s="141"/>
      <c r="RJ14" s="141"/>
      <c r="RK14" s="141"/>
      <c r="RL14" s="141"/>
      <c r="RM14" s="141"/>
      <c r="RN14" s="141"/>
      <c r="RO14" s="141"/>
      <c r="RP14" s="141"/>
      <c r="RQ14" s="141"/>
      <c r="RR14" s="141"/>
      <c r="RS14" s="141"/>
      <c r="RT14" s="141"/>
      <c r="RU14" s="141"/>
      <c r="RV14" s="141"/>
      <c r="RW14" s="141"/>
      <c r="RX14" s="141"/>
      <c r="RY14" s="141"/>
      <c r="RZ14" s="141"/>
      <c r="SA14" s="141"/>
      <c r="SB14" s="141"/>
      <c r="SC14" s="141"/>
      <c r="SD14" s="141"/>
      <c r="SE14" s="141"/>
      <c r="SF14" s="141"/>
      <c r="SG14" s="141"/>
      <c r="SH14" s="141"/>
      <c r="SI14" s="141"/>
      <c r="SJ14" s="141"/>
      <c r="SK14" s="141"/>
      <c r="SL14" s="141"/>
      <c r="SM14" s="141"/>
      <c r="SN14" s="141"/>
      <c r="SO14" s="141"/>
      <c r="SP14" s="141"/>
      <c r="SQ14" s="141"/>
      <c r="SR14" s="141"/>
      <c r="SS14" s="141"/>
      <c r="ST14" s="141"/>
      <c r="SU14" s="141"/>
      <c r="SV14" s="141"/>
      <c r="SW14" s="141"/>
      <c r="SX14" s="141"/>
      <c r="SY14" s="141"/>
      <c r="SZ14" s="141"/>
      <c r="TA14" s="141"/>
      <c r="TB14" s="141"/>
      <c r="TC14" s="141"/>
      <c r="TD14" s="141"/>
      <c r="TE14" s="141"/>
      <c r="TF14" s="141"/>
      <c r="TG14" s="141"/>
      <c r="TH14" s="141"/>
      <c r="TI14" s="141"/>
      <c r="TJ14" s="141"/>
      <c r="TK14" s="141"/>
      <c r="TL14" s="141"/>
      <c r="TM14" s="141"/>
      <c r="TN14" s="141"/>
      <c r="TO14" s="141"/>
      <c r="TP14" s="141"/>
      <c r="TQ14" s="141"/>
      <c r="TR14" s="141"/>
      <c r="TS14" s="141"/>
      <c r="TT14" s="141"/>
      <c r="TU14" s="109"/>
      <c r="TV14" s="109"/>
      <c r="TW14" s="109"/>
      <c r="TX14" s="109"/>
      <c r="TY14" s="109"/>
      <c r="TZ14" s="109"/>
      <c r="UA14" s="109"/>
      <c r="UB14" s="109"/>
      <c r="UC14" s="109"/>
    </row>
    <row r="15" spans="1:549" ht="15.95" customHeight="1" x14ac:dyDescent="0.25">
      <c r="A15" s="5"/>
      <c r="C15" s="162" t="s">
        <v>6</v>
      </c>
      <c r="D15" s="163"/>
      <c r="E15" s="163"/>
      <c r="F15" s="163"/>
      <c r="G15" s="163"/>
      <c r="H15" s="163"/>
      <c r="I15" s="164"/>
      <c r="J15" s="12"/>
      <c r="K15" s="12"/>
      <c r="L15" s="12"/>
      <c r="M15" s="167"/>
      <c r="N15" s="168"/>
      <c r="O15" s="168"/>
      <c r="P15" s="168"/>
      <c r="Q15" s="168"/>
      <c r="R15" s="168"/>
      <c r="S15" s="168"/>
      <c r="T15" s="168"/>
      <c r="U15" s="169"/>
      <c r="W15" s="70"/>
      <c r="X15" s="51"/>
      <c r="Y15" s="151"/>
      <c r="Z15" s="141"/>
      <c r="AA15" s="141"/>
      <c r="AB15" s="141"/>
      <c r="AC15" s="141"/>
      <c r="AD15" s="141"/>
      <c r="AE15" s="141"/>
      <c r="AF15" s="141"/>
      <c r="AG15" s="141"/>
      <c r="AH15" s="141"/>
      <c r="AI15" s="141"/>
      <c r="AJ15" s="141"/>
      <c r="AK15" s="141"/>
      <c r="AL15" s="141"/>
      <c r="AM15" s="141"/>
      <c r="AN15" s="141"/>
      <c r="AO15" s="141"/>
      <c r="AP15" s="141"/>
      <c r="AQ15" s="141"/>
      <c r="AR15" s="141"/>
      <c r="AS15" s="141"/>
      <c r="AT15" s="141"/>
      <c r="AU15" s="141"/>
      <c r="AV15" s="141"/>
      <c r="AW15" s="141"/>
      <c r="AX15" s="141"/>
      <c r="AY15" s="141"/>
      <c r="AZ15" s="141"/>
      <c r="BA15" s="141"/>
      <c r="BB15" s="141"/>
      <c r="BC15" s="141"/>
      <c r="BD15" s="141"/>
      <c r="BE15" s="141"/>
      <c r="BF15" s="141"/>
      <c r="BG15" s="141"/>
      <c r="BH15" s="141"/>
      <c r="BI15" s="141"/>
      <c r="BJ15" s="141"/>
      <c r="BK15" s="141"/>
      <c r="BL15" s="141"/>
      <c r="BM15" s="141"/>
      <c r="BN15" s="141"/>
      <c r="BO15" s="141"/>
      <c r="BP15" s="141"/>
      <c r="BQ15" s="141"/>
      <c r="BR15" s="141"/>
      <c r="BS15" s="141"/>
      <c r="BT15" s="141"/>
      <c r="BU15" s="141"/>
      <c r="BV15" s="141"/>
      <c r="BW15" s="141"/>
      <c r="BX15" s="104"/>
      <c r="BY15" s="141"/>
      <c r="BZ15" s="141"/>
      <c r="CA15" s="141"/>
      <c r="CB15" s="141"/>
      <c r="CC15" s="141"/>
      <c r="CD15" s="141"/>
      <c r="CE15" s="141"/>
      <c r="CF15" s="141"/>
      <c r="CG15" s="141"/>
      <c r="CH15" s="141"/>
      <c r="CI15" s="141"/>
      <c r="CJ15" s="141"/>
      <c r="CK15" s="141"/>
      <c r="CL15" s="141"/>
      <c r="CM15" s="141"/>
      <c r="CN15" s="141"/>
      <c r="CO15" s="141"/>
      <c r="CP15" s="141"/>
      <c r="CQ15" s="141"/>
      <c r="CR15" s="141"/>
      <c r="CS15" s="141"/>
      <c r="CT15" s="141"/>
      <c r="CU15" s="141"/>
      <c r="CV15" s="141"/>
      <c r="CW15" s="141"/>
      <c r="CX15" s="141"/>
      <c r="CY15" s="141"/>
      <c r="CZ15" s="141"/>
      <c r="DA15" s="141"/>
      <c r="DB15" s="141"/>
      <c r="DC15" s="141"/>
      <c r="DD15" s="141"/>
      <c r="DE15" s="141"/>
      <c r="DF15" s="141"/>
      <c r="DG15" s="141"/>
      <c r="DH15" s="141"/>
      <c r="DI15" s="141"/>
      <c r="DJ15" s="141"/>
      <c r="DK15" s="141"/>
      <c r="DL15" s="141"/>
      <c r="DM15" s="141"/>
      <c r="DN15" s="141"/>
      <c r="DO15" s="141"/>
      <c r="DP15" s="141"/>
      <c r="DQ15" s="141"/>
      <c r="DR15" s="141"/>
      <c r="DS15" s="141"/>
      <c r="DT15" s="141"/>
      <c r="DU15" s="141"/>
      <c r="DV15" s="141"/>
      <c r="DW15" s="141"/>
      <c r="DX15" s="141"/>
      <c r="DY15" s="141"/>
      <c r="DZ15" s="141"/>
      <c r="EA15" s="141"/>
      <c r="EB15" s="141"/>
      <c r="EC15" s="141"/>
      <c r="ED15" s="141"/>
      <c r="EE15" s="141"/>
      <c r="EF15" s="141"/>
      <c r="EG15" s="141"/>
      <c r="EH15" s="141"/>
      <c r="EI15" s="141"/>
      <c r="EJ15" s="141"/>
      <c r="EK15" s="141"/>
      <c r="EL15" s="141"/>
      <c r="EM15" s="141"/>
      <c r="EN15" s="141"/>
      <c r="EO15" s="141"/>
      <c r="EP15" s="141"/>
      <c r="EQ15" s="141"/>
      <c r="ER15" s="141"/>
      <c r="ES15" s="141"/>
      <c r="ET15" s="141"/>
      <c r="EU15" s="141"/>
      <c r="EV15" s="141"/>
      <c r="EW15" s="141"/>
      <c r="EX15" s="141"/>
      <c r="EY15" s="141"/>
      <c r="EZ15" s="141"/>
      <c r="FA15" s="141"/>
      <c r="FB15" s="141"/>
      <c r="FC15" s="141"/>
      <c r="FD15" s="141"/>
      <c r="FE15" s="141"/>
      <c r="FF15" s="141"/>
      <c r="FG15" s="141"/>
      <c r="FH15" s="141"/>
      <c r="FI15" s="141"/>
      <c r="FJ15" s="141"/>
      <c r="FK15" s="141"/>
      <c r="FL15" s="141"/>
      <c r="FM15" s="141"/>
      <c r="FN15" s="141"/>
      <c r="FO15" s="141"/>
      <c r="FP15" s="141"/>
      <c r="FQ15" s="141"/>
      <c r="FR15" s="141"/>
      <c r="FS15" s="141"/>
      <c r="FT15" s="141"/>
      <c r="FU15" s="141"/>
      <c r="FV15" s="141"/>
      <c r="FW15" s="141"/>
      <c r="FX15" s="141"/>
      <c r="FY15" s="141"/>
      <c r="FZ15" s="141"/>
      <c r="GA15" s="141"/>
      <c r="GB15" s="141"/>
      <c r="GC15" s="141"/>
      <c r="GD15" s="141"/>
      <c r="GE15" s="141"/>
      <c r="GF15" s="141"/>
      <c r="GG15" s="141"/>
      <c r="GH15" s="141"/>
      <c r="GI15" s="141"/>
      <c r="GJ15" s="141"/>
      <c r="GK15" s="141"/>
      <c r="GL15" s="141"/>
      <c r="GM15" s="141"/>
      <c r="GN15" s="141"/>
      <c r="GO15" s="141"/>
      <c r="GP15" s="141"/>
      <c r="GQ15" s="141"/>
      <c r="GR15" s="141"/>
      <c r="GS15" s="141"/>
      <c r="GT15" s="141"/>
      <c r="GU15" s="141"/>
      <c r="GV15" s="141"/>
      <c r="GW15" s="141"/>
      <c r="GX15" s="141"/>
      <c r="GY15" s="141"/>
      <c r="GZ15" s="141"/>
      <c r="HA15" s="141"/>
      <c r="HB15" s="141"/>
      <c r="HC15" s="141"/>
      <c r="HD15" s="141"/>
      <c r="HE15" s="141"/>
      <c r="HF15" s="141"/>
      <c r="HG15" s="141"/>
      <c r="HH15" s="141"/>
      <c r="HI15" s="141"/>
      <c r="HJ15" s="141"/>
      <c r="HK15" s="141"/>
      <c r="HL15" s="141"/>
      <c r="HM15" s="141"/>
      <c r="HN15" s="141"/>
      <c r="HO15" s="141"/>
      <c r="HP15" s="141"/>
      <c r="HQ15" s="141"/>
      <c r="HR15" s="141"/>
      <c r="HS15" s="141"/>
      <c r="HT15" s="141"/>
      <c r="HU15" s="141"/>
      <c r="HV15" s="141"/>
      <c r="HW15" s="141"/>
      <c r="HX15" s="141"/>
      <c r="HY15" s="141"/>
      <c r="HZ15" s="141"/>
      <c r="IA15" s="141"/>
      <c r="IB15" s="141"/>
      <c r="IC15" s="141"/>
      <c r="ID15" s="141"/>
      <c r="IE15" s="141"/>
      <c r="IF15" s="141"/>
      <c r="IG15" s="141"/>
      <c r="IH15" s="141"/>
      <c r="II15" s="141"/>
      <c r="IJ15" s="141"/>
      <c r="IK15" s="141"/>
      <c r="IL15" s="141"/>
      <c r="IM15" s="141"/>
      <c r="IN15" s="141"/>
      <c r="IO15" s="141"/>
      <c r="IP15" s="141"/>
      <c r="IQ15" s="141"/>
      <c r="IR15" s="141"/>
      <c r="IS15" s="141"/>
      <c r="IT15" s="141"/>
      <c r="IU15" s="141"/>
      <c r="IV15" s="141"/>
      <c r="IW15" s="141"/>
      <c r="IX15" s="141"/>
      <c r="IY15" s="141"/>
      <c r="IZ15" s="141"/>
      <c r="JA15" s="141"/>
      <c r="JB15" s="141"/>
      <c r="JC15" s="141"/>
      <c r="JD15" s="141"/>
      <c r="JE15" s="141"/>
      <c r="JF15" s="141"/>
      <c r="JG15" s="141"/>
      <c r="JH15" s="141"/>
      <c r="JI15" s="141"/>
      <c r="JJ15" s="141"/>
      <c r="JK15" s="141"/>
      <c r="JL15" s="141"/>
      <c r="JM15" s="141"/>
      <c r="JN15" s="141"/>
      <c r="JO15" s="141"/>
      <c r="JP15" s="141"/>
      <c r="JQ15" s="141"/>
      <c r="JR15" s="141"/>
      <c r="JS15" s="141"/>
      <c r="JT15" s="141"/>
      <c r="JU15" s="141"/>
      <c r="JV15" s="141"/>
      <c r="JW15" s="141"/>
      <c r="JX15" s="141"/>
      <c r="JY15" s="141"/>
      <c r="JZ15" s="141"/>
      <c r="KA15" s="141"/>
      <c r="KB15" s="141"/>
      <c r="KC15" s="141"/>
      <c r="KD15" s="141"/>
      <c r="KE15" s="141"/>
      <c r="KF15" s="141"/>
      <c r="KG15" s="141"/>
      <c r="KH15" s="141"/>
      <c r="KI15" s="141"/>
      <c r="KJ15" s="141"/>
      <c r="KK15" s="141"/>
      <c r="KL15" s="141"/>
      <c r="KM15" s="141"/>
      <c r="KN15" s="141"/>
      <c r="KO15" s="141"/>
      <c r="KP15" s="141"/>
      <c r="KQ15" s="141"/>
      <c r="KR15" s="141"/>
      <c r="KS15" s="141"/>
      <c r="KT15" s="141"/>
      <c r="KU15" s="141"/>
      <c r="KV15" s="141"/>
      <c r="KW15" s="141"/>
      <c r="KX15" s="141"/>
      <c r="KY15" s="141"/>
      <c r="KZ15" s="141"/>
      <c r="LA15" s="141"/>
      <c r="LB15" s="141"/>
      <c r="LC15" s="141"/>
      <c r="LD15" s="141"/>
      <c r="LE15" s="141"/>
      <c r="LF15" s="141"/>
      <c r="LG15" s="141"/>
      <c r="LH15" s="141"/>
      <c r="LI15" s="141"/>
      <c r="LJ15" s="141"/>
      <c r="LK15" s="141"/>
      <c r="LL15" s="141"/>
      <c r="LM15" s="141"/>
      <c r="LN15" s="141"/>
      <c r="LO15" s="141"/>
      <c r="LP15" s="141"/>
      <c r="LQ15" s="141"/>
      <c r="LR15" s="141"/>
      <c r="LS15" s="141"/>
      <c r="LT15" s="141"/>
      <c r="LU15" s="141"/>
      <c r="LV15" s="141"/>
      <c r="LW15" s="141"/>
      <c r="LX15" s="141"/>
      <c r="LY15" s="141"/>
      <c r="LZ15" s="141"/>
      <c r="MA15" s="141"/>
      <c r="MB15" s="141"/>
      <c r="MC15" s="141"/>
      <c r="MD15" s="141"/>
      <c r="ME15" s="141"/>
      <c r="MF15" s="141"/>
      <c r="MG15" s="141"/>
      <c r="MH15" s="141"/>
      <c r="MI15" s="141"/>
      <c r="MJ15" s="141"/>
      <c r="MK15" s="141"/>
      <c r="ML15" s="141"/>
      <c r="MM15" s="141"/>
      <c r="MN15" s="141"/>
      <c r="MO15" s="141"/>
      <c r="MP15" s="141"/>
      <c r="MQ15" s="141"/>
      <c r="MR15" s="141"/>
      <c r="MS15" s="141"/>
      <c r="MT15" s="141"/>
      <c r="MU15" s="141"/>
      <c r="MV15" s="141"/>
      <c r="MW15" s="141"/>
      <c r="MX15" s="141"/>
      <c r="MY15" s="141"/>
      <c r="MZ15" s="141"/>
      <c r="NA15" s="141"/>
      <c r="NB15" s="141"/>
      <c r="NC15" s="141"/>
      <c r="ND15" s="141"/>
      <c r="NE15" s="141"/>
      <c r="NF15" s="141"/>
      <c r="NG15" s="141"/>
      <c r="NH15" s="141"/>
      <c r="NI15" s="141"/>
      <c r="NJ15" s="141"/>
      <c r="NK15" s="141"/>
      <c r="NL15" s="141"/>
      <c r="NM15" s="141"/>
      <c r="NN15" s="141"/>
      <c r="NO15" s="141"/>
      <c r="NP15" s="141"/>
      <c r="NQ15" s="141"/>
      <c r="NR15" s="141"/>
      <c r="NS15" s="141"/>
      <c r="NT15" s="141"/>
      <c r="NU15" s="141"/>
      <c r="NV15" s="141"/>
      <c r="NW15" s="141"/>
      <c r="NX15" s="141"/>
      <c r="NY15" s="141"/>
      <c r="NZ15" s="141"/>
      <c r="OA15" s="141"/>
      <c r="OB15" s="141"/>
      <c r="OC15" s="141"/>
      <c r="OD15" s="141"/>
      <c r="OE15" s="141"/>
      <c r="OF15" s="141"/>
      <c r="OG15" s="141"/>
      <c r="OH15" s="141"/>
      <c r="OI15" s="141"/>
      <c r="OJ15" s="141"/>
      <c r="OK15" s="141"/>
      <c r="OL15" s="141"/>
      <c r="OM15" s="141"/>
      <c r="ON15" s="141"/>
      <c r="OO15" s="141"/>
      <c r="OP15" s="141"/>
      <c r="OQ15" s="141"/>
      <c r="OR15" s="141"/>
      <c r="OS15" s="141"/>
      <c r="OT15" s="141"/>
      <c r="OU15" s="141"/>
      <c r="OV15" s="141"/>
      <c r="OW15" s="141"/>
      <c r="OX15" s="141"/>
      <c r="OY15" s="141"/>
      <c r="OZ15" s="141"/>
      <c r="PA15" s="141"/>
      <c r="PB15" s="141"/>
      <c r="PC15" s="141"/>
      <c r="PD15" s="141"/>
      <c r="PE15" s="141"/>
      <c r="PF15" s="141"/>
      <c r="PG15" s="141"/>
      <c r="PH15" s="141"/>
      <c r="PI15" s="141"/>
      <c r="PJ15" s="141"/>
      <c r="PK15" s="141"/>
      <c r="PL15" s="141"/>
      <c r="PM15" s="141"/>
      <c r="PN15" s="141"/>
      <c r="PO15" s="141"/>
      <c r="PP15" s="141"/>
      <c r="PQ15" s="141"/>
      <c r="PR15" s="141"/>
      <c r="PS15" s="141"/>
      <c r="PT15" s="141"/>
      <c r="PU15" s="141"/>
      <c r="PV15" s="141"/>
      <c r="PW15" s="141"/>
      <c r="PX15" s="141"/>
      <c r="PY15" s="141"/>
      <c r="PZ15" s="141"/>
      <c r="QA15" s="141"/>
      <c r="QB15" s="141"/>
      <c r="QC15" s="141"/>
      <c r="QD15" s="141"/>
      <c r="QE15" s="141"/>
      <c r="QF15" s="141"/>
      <c r="QG15" s="141"/>
      <c r="QH15" s="141"/>
      <c r="QI15" s="141"/>
      <c r="QJ15" s="141"/>
      <c r="QK15" s="141"/>
      <c r="QL15" s="141"/>
      <c r="QM15" s="141"/>
      <c r="QN15" s="141"/>
      <c r="QO15" s="141"/>
      <c r="QP15" s="141"/>
      <c r="QQ15" s="141"/>
      <c r="QR15" s="141"/>
      <c r="QS15" s="141"/>
      <c r="QT15" s="141"/>
      <c r="QU15" s="141"/>
      <c r="QV15" s="141"/>
      <c r="QW15" s="141"/>
      <c r="QX15" s="141"/>
      <c r="QY15" s="141"/>
      <c r="QZ15" s="141"/>
      <c r="RA15" s="141"/>
      <c r="RB15" s="141"/>
      <c r="RC15" s="141"/>
      <c r="RD15" s="141"/>
      <c r="RE15" s="141"/>
      <c r="RF15" s="141"/>
      <c r="RG15" s="141"/>
      <c r="RH15" s="141"/>
      <c r="RI15" s="141"/>
      <c r="RJ15" s="141"/>
      <c r="RK15" s="141"/>
      <c r="RL15" s="141"/>
      <c r="RM15" s="141"/>
      <c r="RN15" s="141"/>
      <c r="RO15" s="141"/>
      <c r="RP15" s="141"/>
      <c r="RQ15" s="141"/>
      <c r="RR15" s="141"/>
      <c r="RS15" s="141"/>
      <c r="RT15" s="141"/>
      <c r="RU15" s="141"/>
      <c r="RV15" s="141"/>
      <c r="RW15" s="141"/>
      <c r="RX15" s="141"/>
      <c r="RY15" s="141"/>
      <c r="RZ15" s="141"/>
      <c r="SA15" s="141"/>
      <c r="SB15" s="141"/>
      <c r="SC15" s="141"/>
      <c r="SD15" s="141"/>
      <c r="SE15" s="141"/>
      <c r="SF15" s="141"/>
      <c r="SG15" s="141"/>
      <c r="SH15" s="141"/>
      <c r="SI15" s="141"/>
      <c r="SJ15" s="141"/>
      <c r="SK15" s="141"/>
      <c r="SL15" s="141"/>
      <c r="SM15" s="141"/>
      <c r="SN15" s="141"/>
      <c r="SO15" s="141"/>
      <c r="SP15" s="141"/>
      <c r="SQ15" s="141"/>
      <c r="SR15" s="141"/>
      <c r="SS15" s="141"/>
      <c r="ST15" s="141"/>
      <c r="SU15" s="141"/>
      <c r="SV15" s="141"/>
      <c r="SW15" s="141"/>
      <c r="SX15" s="141"/>
      <c r="SY15" s="141"/>
      <c r="SZ15" s="141"/>
      <c r="TA15" s="141"/>
      <c r="TB15" s="141"/>
      <c r="TC15" s="141"/>
      <c r="TD15" s="141"/>
      <c r="TE15" s="141"/>
      <c r="TF15" s="141"/>
      <c r="TG15" s="141"/>
      <c r="TH15" s="141"/>
      <c r="TI15" s="141"/>
      <c r="TJ15" s="141"/>
      <c r="TK15" s="141"/>
      <c r="TL15" s="141"/>
      <c r="TM15" s="141"/>
      <c r="TN15" s="141"/>
      <c r="TO15" s="141"/>
      <c r="TP15" s="141"/>
      <c r="TQ15" s="141"/>
      <c r="TR15" s="141"/>
      <c r="TS15" s="141"/>
      <c r="TT15" s="141"/>
      <c r="TU15" s="109"/>
      <c r="TV15" s="109"/>
      <c r="TW15" s="109"/>
      <c r="TX15" s="109"/>
      <c r="TY15" s="109"/>
      <c r="TZ15" s="109"/>
      <c r="UA15" s="109"/>
      <c r="UB15" s="109"/>
      <c r="UC15" s="109"/>
    </row>
    <row r="16" spans="1:549" ht="4.5" customHeight="1" thickBot="1" x14ac:dyDescent="0.3">
      <c r="A16" s="5"/>
      <c r="C16" s="5"/>
      <c r="E16" s="5"/>
      <c r="G16" s="5"/>
      <c r="H16" s="5"/>
      <c r="I16" s="5"/>
      <c r="K16" s="5"/>
      <c r="L16" s="5"/>
      <c r="M16" s="5"/>
      <c r="O16" s="5"/>
      <c r="Q16" s="5"/>
      <c r="R16" s="5"/>
      <c r="S16" s="5"/>
      <c r="U16" s="5"/>
      <c r="Y16" s="13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148"/>
      <c r="BZ16" s="148"/>
      <c r="CA16" s="148"/>
      <c r="CB16" s="148"/>
      <c r="CC16" s="148"/>
      <c r="CD16" s="148"/>
      <c r="CE16" s="148"/>
      <c r="CF16" s="148"/>
      <c r="CG16" s="148"/>
      <c r="CH16" s="148"/>
      <c r="CI16" s="148"/>
      <c r="CJ16" s="148"/>
      <c r="CK16" s="148"/>
      <c r="CL16" s="148"/>
      <c r="CM16" s="148"/>
      <c r="CN16" s="148"/>
      <c r="CO16" s="148"/>
      <c r="CP16" s="148"/>
      <c r="CQ16" s="148"/>
      <c r="CR16" s="148"/>
      <c r="CS16" s="148"/>
      <c r="CT16" s="148"/>
      <c r="CU16" s="148"/>
      <c r="CV16" s="148"/>
      <c r="CW16" s="148"/>
      <c r="CX16" s="148"/>
      <c r="CY16" s="148"/>
      <c r="CZ16" s="148"/>
      <c r="DA16" s="148"/>
      <c r="DB16" s="148"/>
      <c r="DC16" s="148"/>
      <c r="DD16" s="148"/>
      <c r="DE16" s="148"/>
      <c r="DF16" s="148"/>
      <c r="DG16" s="148"/>
      <c r="DH16" s="148"/>
      <c r="DI16" s="148"/>
      <c r="DJ16" s="148"/>
      <c r="DK16" s="148"/>
      <c r="DL16" s="148"/>
      <c r="DM16" s="148"/>
      <c r="DN16" s="148"/>
      <c r="DO16" s="148"/>
      <c r="DP16" s="148"/>
      <c r="DQ16" s="148"/>
      <c r="DR16" s="148"/>
      <c r="DS16" s="148"/>
      <c r="DT16" s="148"/>
      <c r="DU16" s="148"/>
      <c r="DV16" s="148"/>
      <c r="DW16" s="148"/>
      <c r="DX16" s="148"/>
      <c r="DY16" s="148"/>
      <c r="DZ16" s="148"/>
      <c r="EA16" s="148"/>
      <c r="EB16" s="148"/>
      <c r="EC16" s="148"/>
      <c r="ED16" s="148"/>
      <c r="EE16" s="148"/>
      <c r="EF16" s="148"/>
      <c r="EG16" s="148"/>
      <c r="EH16" s="148"/>
      <c r="EI16" s="148"/>
      <c r="EJ16" s="148"/>
      <c r="EK16" s="148"/>
      <c r="EL16" s="148"/>
      <c r="EM16" s="148"/>
      <c r="EN16" s="148"/>
      <c r="EO16" s="148"/>
      <c r="EP16" s="148"/>
      <c r="EQ16" s="148"/>
      <c r="ER16" s="148"/>
      <c r="ES16" s="148"/>
      <c r="ET16" s="148"/>
      <c r="EU16" s="148"/>
      <c r="EV16" s="148"/>
      <c r="EW16" s="148"/>
      <c r="EX16" s="148"/>
      <c r="EY16" s="148"/>
      <c r="EZ16" s="148"/>
      <c r="FA16" s="148"/>
      <c r="FB16" s="148"/>
      <c r="FC16" s="148"/>
      <c r="FD16" s="148"/>
      <c r="FE16" s="148"/>
      <c r="FF16" s="148"/>
      <c r="FG16" s="148"/>
      <c r="FH16" s="148"/>
      <c r="FI16" s="148"/>
      <c r="FJ16" s="148"/>
      <c r="FK16" s="148"/>
      <c r="FL16" s="148"/>
      <c r="FM16" s="148"/>
      <c r="FN16" s="148"/>
      <c r="FO16" s="148"/>
      <c r="FP16" s="148"/>
      <c r="FQ16" s="148"/>
      <c r="FR16" s="148"/>
      <c r="FS16" s="148"/>
      <c r="FT16" s="148"/>
      <c r="FU16" s="148"/>
      <c r="FV16" s="148"/>
      <c r="FW16" s="148"/>
      <c r="FX16" s="148"/>
      <c r="FY16" s="148"/>
      <c r="FZ16" s="148"/>
      <c r="GA16" s="148"/>
      <c r="GB16" s="148"/>
      <c r="GC16" s="148"/>
      <c r="GD16" s="148"/>
      <c r="GE16" s="148"/>
      <c r="GF16" s="148"/>
      <c r="GG16" s="148"/>
      <c r="GH16" s="148"/>
      <c r="GI16" s="148"/>
      <c r="GJ16" s="148"/>
      <c r="GK16" s="148"/>
      <c r="GL16" s="148"/>
      <c r="GM16" s="148"/>
      <c r="GN16" s="148"/>
      <c r="GO16" s="148"/>
      <c r="GP16" s="148"/>
      <c r="GQ16" s="148"/>
      <c r="GR16" s="148"/>
      <c r="GS16" s="148"/>
      <c r="GT16" s="148"/>
      <c r="GU16" s="148"/>
      <c r="GV16" s="148"/>
      <c r="GW16" s="148"/>
      <c r="GX16" s="148"/>
      <c r="GY16" s="148"/>
      <c r="GZ16" s="148"/>
      <c r="HA16" s="148"/>
      <c r="HB16" s="148"/>
      <c r="HC16" s="148"/>
      <c r="HD16" s="148"/>
      <c r="HE16" s="148"/>
      <c r="HF16" s="148"/>
      <c r="HG16" s="148"/>
      <c r="HH16" s="148"/>
      <c r="HI16" s="148"/>
      <c r="HJ16" s="148"/>
      <c r="HK16" s="148"/>
      <c r="HL16" s="148"/>
      <c r="HM16" s="148"/>
      <c r="HN16" s="148"/>
      <c r="HO16" s="148"/>
      <c r="HP16" s="148"/>
      <c r="HQ16" s="148"/>
      <c r="HR16" s="148"/>
      <c r="HS16" s="148"/>
      <c r="HT16" s="148"/>
      <c r="HU16" s="148"/>
      <c r="HV16" s="148"/>
      <c r="HW16" s="148"/>
      <c r="HX16" s="148"/>
      <c r="HY16" s="148"/>
      <c r="HZ16" s="148"/>
      <c r="IA16" s="148"/>
      <c r="IB16" s="148"/>
      <c r="IC16" s="148"/>
      <c r="ID16" s="148"/>
      <c r="IE16" s="148"/>
      <c r="IF16" s="148"/>
      <c r="IG16" s="148"/>
      <c r="IH16" s="148"/>
      <c r="II16" s="148"/>
      <c r="IJ16" s="148"/>
      <c r="IK16" s="148"/>
      <c r="IL16" s="148"/>
      <c r="IM16" s="148"/>
      <c r="IN16" s="148"/>
      <c r="IO16" s="148"/>
      <c r="IP16" s="148"/>
      <c r="IQ16" s="148"/>
      <c r="IR16" s="148"/>
      <c r="IS16" s="148"/>
      <c r="IT16" s="148"/>
      <c r="IU16" s="148"/>
      <c r="IV16" s="148"/>
      <c r="IW16" s="148"/>
      <c r="IX16" s="148"/>
      <c r="IY16" s="148"/>
      <c r="IZ16" s="148"/>
      <c r="JA16" s="148"/>
      <c r="JB16" s="148"/>
      <c r="JC16" s="148"/>
      <c r="JD16" s="148"/>
      <c r="JE16" s="148"/>
      <c r="JF16" s="148"/>
      <c r="JG16" s="148"/>
      <c r="JH16" s="148"/>
      <c r="JI16" s="148"/>
      <c r="JJ16" s="148"/>
      <c r="JK16" s="148"/>
      <c r="JL16" s="148"/>
      <c r="JM16" s="148"/>
      <c r="JN16" s="148"/>
      <c r="JO16" s="148"/>
      <c r="JP16" s="148"/>
      <c r="JQ16" s="148"/>
      <c r="JR16" s="148"/>
      <c r="JS16" s="148"/>
      <c r="JT16" s="148"/>
      <c r="JU16" s="148"/>
      <c r="JV16" s="148"/>
      <c r="JW16" s="148"/>
      <c r="JX16" s="148"/>
      <c r="JY16" s="148"/>
      <c r="JZ16" s="148"/>
      <c r="KA16" s="148"/>
      <c r="KB16" s="148"/>
      <c r="KC16" s="148"/>
      <c r="KD16" s="148"/>
      <c r="KE16" s="148"/>
      <c r="KF16" s="148"/>
      <c r="KG16" s="148"/>
      <c r="KH16" s="148"/>
      <c r="KI16" s="148"/>
      <c r="KJ16" s="148"/>
      <c r="KK16" s="148"/>
      <c r="KL16" s="148"/>
      <c r="KM16" s="148"/>
      <c r="KN16" s="148"/>
      <c r="KO16" s="148"/>
      <c r="KP16" s="148"/>
      <c r="KQ16" s="148"/>
      <c r="KR16" s="148"/>
      <c r="KS16" s="148"/>
      <c r="KT16" s="148"/>
      <c r="KU16" s="148"/>
      <c r="KV16" s="148"/>
      <c r="KW16" s="148"/>
      <c r="KX16" s="148"/>
      <c r="KY16" s="148"/>
      <c r="KZ16" s="148"/>
      <c r="LA16" s="148"/>
      <c r="LB16" s="148"/>
      <c r="LC16" s="148"/>
      <c r="LD16" s="148"/>
      <c r="LE16" s="148"/>
      <c r="LF16" s="148"/>
      <c r="LG16" s="148"/>
      <c r="LH16" s="148"/>
      <c r="LI16" s="148"/>
      <c r="LJ16" s="148"/>
      <c r="LK16" s="148"/>
      <c r="LL16" s="148"/>
      <c r="LM16" s="148"/>
      <c r="LN16" s="148"/>
      <c r="LO16" s="148"/>
      <c r="LP16" s="148"/>
      <c r="LQ16" s="148"/>
      <c r="LR16" s="148"/>
      <c r="LS16" s="148"/>
      <c r="LT16" s="148"/>
      <c r="LU16" s="148"/>
      <c r="LV16" s="148"/>
      <c r="LW16" s="148"/>
      <c r="LX16" s="148"/>
      <c r="LY16" s="148"/>
      <c r="LZ16" s="148"/>
      <c r="MA16" s="148"/>
      <c r="MB16" s="148"/>
      <c r="MC16" s="148"/>
      <c r="MD16" s="148"/>
      <c r="ME16" s="148"/>
      <c r="MF16" s="148"/>
      <c r="MG16" s="148"/>
      <c r="MH16" s="148"/>
      <c r="MI16" s="148"/>
      <c r="MJ16" s="148"/>
      <c r="MK16" s="148"/>
      <c r="ML16" s="148"/>
      <c r="MM16" s="148"/>
      <c r="MN16" s="148"/>
      <c r="MO16" s="148"/>
      <c r="MP16" s="148"/>
      <c r="MQ16" s="148"/>
      <c r="MR16" s="148"/>
      <c r="MS16" s="148"/>
      <c r="MT16" s="148"/>
      <c r="MU16" s="148"/>
      <c r="MV16" s="148"/>
      <c r="MW16" s="148"/>
      <c r="MX16" s="148"/>
      <c r="MY16" s="148"/>
      <c r="MZ16" s="148"/>
      <c r="NA16" s="148"/>
      <c r="NB16" s="148"/>
      <c r="NC16" s="148"/>
      <c r="ND16" s="148"/>
      <c r="NE16" s="148"/>
      <c r="NF16" s="148"/>
      <c r="NG16" s="148"/>
      <c r="NH16" s="148"/>
      <c r="NI16" s="148"/>
      <c r="NJ16" s="148"/>
      <c r="NK16" s="148"/>
      <c r="NL16" s="148"/>
      <c r="NM16" s="148"/>
      <c r="NN16" s="148"/>
      <c r="NO16" s="148"/>
      <c r="NP16" s="148"/>
      <c r="NQ16" s="148"/>
      <c r="NR16" s="148"/>
      <c r="NS16" s="148"/>
      <c r="NT16" s="148"/>
      <c r="NU16" s="148"/>
      <c r="NV16" s="148"/>
      <c r="NW16" s="148"/>
      <c r="NX16" s="148"/>
      <c r="NY16" s="148"/>
      <c r="NZ16" s="148"/>
      <c r="OA16" s="148"/>
      <c r="OB16" s="148"/>
      <c r="OC16" s="148"/>
      <c r="OD16" s="148"/>
      <c r="OE16" s="148"/>
      <c r="OF16" s="148"/>
      <c r="OG16" s="148"/>
      <c r="OH16" s="148"/>
      <c r="OI16" s="148"/>
      <c r="OJ16" s="148"/>
      <c r="OK16" s="148"/>
      <c r="OL16" s="148"/>
      <c r="OM16" s="148"/>
      <c r="ON16" s="148"/>
      <c r="OO16" s="148"/>
      <c r="OP16" s="148"/>
      <c r="OQ16" s="148"/>
      <c r="OR16" s="148"/>
      <c r="OS16" s="148"/>
      <c r="OT16" s="148"/>
      <c r="OU16" s="148"/>
      <c r="OV16" s="148"/>
      <c r="OW16" s="148"/>
      <c r="OX16" s="148"/>
      <c r="OY16" s="148"/>
      <c r="OZ16" s="148"/>
      <c r="PA16" s="148"/>
      <c r="PB16" s="148"/>
      <c r="PC16" s="148"/>
      <c r="PD16" s="148"/>
      <c r="PE16" s="148"/>
      <c r="PF16" s="148"/>
      <c r="PG16" s="148"/>
      <c r="PH16" s="148"/>
      <c r="PI16" s="148"/>
      <c r="PJ16" s="148"/>
      <c r="PK16" s="148"/>
      <c r="PL16" s="148"/>
      <c r="PM16" s="148"/>
      <c r="PN16" s="148"/>
      <c r="PO16" s="148"/>
      <c r="PP16" s="148"/>
      <c r="PQ16" s="148"/>
      <c r="PR16" s="148"/>
      <c r="PS16" s="148"/>
      <c r="PT16" s="148"/>
      <c r="PU16" s="148"/>
      <c r="PV16" s="148"/>
      <c r="PW16" s="148"/>
      <c r="PX16" s="148"/>
      <c r="PY16" s="148"/>
      <c r="PZ16" s="148"/>
      <c r="QA16" s="148"/>
      <c r="QB16" s="148"/>
      <c r="QC16" s="148"/>
      <c r="QD16" s="148"/>
      <c r="QE16" s="148"/>
      <c r="QF16" s="148"/>
      <c r="QG16" s="148"/>
      <c r="QH16" s="148"/>
      <c r="QI16" s="148"/>
      <c r="QJ16" s="148"/>
      <c r="QK16" s="148"/>
      <c r="QL16" s="148"/>
      <c r="QM16" s="148"/>
      <c r="QN16" s="148"/>
      <c r="QO16" s="148"/>
      <c r="QP16" s="148"/>
      <c r="QQ16" s="148"/>
      <c r="QR16" s="148"/>
      <c r="QS16" s="148"/>
      <c r="QT16" s="148"/>
      <c r="QU16" s="148"/>
      <c r="QV16" s="148"/>
      <c r="QW16" s="148"/>
      <c r="QX16" s="148"/>
      <c r="QY16" s="148"/>
      <c r="QZ16" s="148"/>
      <c r="RA16" s="148"/>
      <c r="RB16" s="148"/>
      <c r="RC16" s="148"/>
      <c r="RD16" s="148"/>
      <c r="RE16" s="148"/>
      <c r="RF16" s="148"/>
      <c r="RG16" s="148"/>
      <c r="RH16" s="148"/>
      <c r="RI16" s="148"/>
      <c r="RJ16" s="148"/>
      <c r="RK16" s="148"/>
      <c r="RL16" s="148"/>
      <c r="RM16" s="148"/>
      <c r="RN16" s="148"/>
      <c r="RO16" s="148"/>
      <c r="RP16" s="148"/>
      <c r="RQ16" s="148"/>
      <c r="RR16" s="148"/>
      <c r="RS16" s="148"/>
      <c r="RT16" s="148"/>
      <c r="RU16" s="148"/>
      <c r="RV16" s="148"/>
      <c r="RW16" s="148"/>
      <c r="RX16" s="148"/>
      <c r="RY16" s="148"/>
      <c r="RZ16" s="148"/>
      <c r="SA16" s="148"/>
      <c r="SB16" s="148"/>
      <c r="SC16" s="148"/>
      <c r="SD16" s="148"/>
      <c r="SE16" s="148"/>
      <c r="SF16" s="148"/>
      <c r="SG16" s="148"/>
      <c r="SH16" s="148"/>
      <c r="SI16" s="148"/>
      <c r="SJ16" s="148"/>
      <c r="SK16" s="148"/>
      <c r="SL16" s="148"/>
      <c r="SM16" s="148"/>
      <c r="SN16" s="148"/>
      <c r="SO16" s="148"/>
      <c r="SP16" s="148"/>
      <c r="SQ16" s="148"/>
      <c r="SR16" s="148"/>
      <c r="SS16" s="148"/>
      <c r="ST16" s="148"/>
      <c r="SU16" s="148"/>
      <c r="SV16" s="148"/>
      <c r="SW16" s="148"/>
      <c r="SX16" s="148"/>
      <c r="SY16" s="148"/>
      <c r="SZ16" s="148"/>
      <c r="TA16" s="148"/>
      <c r="TB16" s="148"/>
      <c r="TC16" s="148"/>
      <c r="TD16" s="148"/>
      <c r="TE16" s="148"/>
      <c r="TF16" s="148"/>
      <c r="TG16" s="148"/>
      <c r="TH16" s="148"/>
      <c r="TI16" s="148"/>
      <c r="TJ16" s="148"/>
      <c r="TK16" s="148"/>
      <c r="TL16" s="148"/>
      <c r="TM16" s="148"/>
      <c r="TN16" s="148"/>
      <c r="TO16" s="148"/>
      <c r="TP16" s="148"/>
      <c r="TQ16" s="148"/>
      <c r="TR16" s="148"/>
      <c r="TS16" s="148"/>
      <c r="TT16" s="148"/>
    </row>
    <row r="17" spans="1:549" ht="15.95" customHeight="1" x14ac:dyDescent="0.25">
      <c r="A17" s="5"/>
      <c r="C17" s="162" t="s">
        <v>3</v>
      </c>
      <c r="D17" s="163"/>
      <c r="E17" s="163"/>
      <c r="F17" s="163"/>
      <c r="G17" s="163"/>
      <c r="H17" s="163"/>
      <c r="I17" s="164"/>
      <c r="J17" s="12"/>
      <c r="K17" s="12"/>
      <c r="L17" s="12"/>
      <c r="M17" s="167"/>
      <c r="N17" s="168"/>
      <c r="O17" s="168"/>
      <c r="P17" s="168"/>
      <c r="Q17" s="168"/>
      <c r="R17" s="168"/>
      <c r="S17" s="168"/>
      <c r="T17" s="168"/>
      <c r="U17" s="169"/>
      <c r="W17" s="115"/>
      <c r="X17" s="39"/>
      <c r="Y17" s="149">
        <f>IF(AND(OR($I$28="",H28="",G28="")),"",DATE(I28,H28,G28))</f>
        <v>7934</v>
      </c>
      <c r="Z17" s="149">
        <f>IF(Y17="","",Y17+1)</f>
        <v>7935</v>
      </c>
      <c r="AA17" s="149">
        <f>IF(Z17="","",Z17+1)</f>
        <v>7936</v>
      </c>
      <c r="AB17" s="149">
        <f t="shared" ref="AB17:BX17" si="468">IF(AA17="","",AA17+1)</f>
        <v>7937</v>
      </c>
      <c r="AC17" s="149">
        <f t="shared" si="468"/>
        <v>7938</v>
      </c>
      <c r="AD17" s="149">
        <f t="shared" si="468"/>
        <v>7939</v>
      </c>
      <c r="AE17" s="149">
        <f t="shared" si="468"/>
        <v>7940</v>
      </c>
      <c r="AF17" s="149">
        <f t="shared" si="468"/>
        <v>7941</v>
      </c>
      <c r="AG17" s="149">
        <f t="shared" si="468"/>
        <v>7942</v>
      </c>
      <c r="AH17" s="149">
        <f t="shared" si="468"/>
        <v>7943</v>
      </c>
      <c r="AI17" s="149">
        <f t="shared" si="468"/>
        <v>7944</v>
      </c>
      <c r="AJ17" s="149">
        <f t="shared" si="468"/>
        <v>7945</v>
      </c>
      <c r="AK17" s="149">
        <f t="shared" si="468"/>
        <v>7946</v>
      </c>
      <c r="AL17" s="149">
        <f t="shared" si="468"/>
        <v>7947</v>
      </c>
      <c r="AM17" s="149">
        <f t="shared" si="468"/>
        <v>7948</v>
      </c>
      <c r="AN17" s="149">
        <f t="shared" si="468"/>
        <v>7949</v>
      </c>
      <c r="AO17" s="149">
        <f t="shared" si="468"/>
        <v>7950</v>
      </c>
      <c r="AP17" s="149">
        <f t="shared" si="468"/>
        <v>7951</v>
      </c>
      <c r="AQ17" s="149">
        <f t="shared" si="468"/>
        <v>7952</v>
      </c>
      <c r="AR17" s="149">
        <f t="shared" si="468"/>
        <v>7953</v>
      </c>
      <c r="AS17" s="149">
        <f t="shared" si="468"/>
        <v>7954</v>
      </c>
      <c r="AT17" s="149">
        <f t="shared" si="468"/>
        <v>7955</v>
      </c>
      <c r="AU17" s="149">
        <f t="shared" si="468"/>
        <v>7956</v>
      </c>
      <c r="AV17" s="149">
        <f t="shared" si="468"/>
        <v>7957</v>
      </c>
      <c r="AW17" s="149">
        <f t="shared" si="468"/>
        <v>7958</v>
      </c>
      <c r="AX17" s="149">
        <f t="shared" si="468"/>
        <v>7959</v>
      </c>
      <c r="AY17" s="149">
        <f t="shared" si="468"/>
        <v>7960</v>
      </c>
      <c r="AZ17" s="149">
        <f t="shared" si="468"/>
        <v>7961</v>
      </c>
      <c r="BA17" s="149">
        <f t="shared" si="468"/>
        <v>7962</v>
      </c>
      <c r="BB17" s="149">
        <f t="shared" si="468"/>
        <v>7963</v>
      </c>
      <c r="BC17" s="149">
        <f t="shared" si="468"/>
        <v>7964</v>
      </c>
      <c r="BD17" s="149">
        <f t="shared" si="468"/>
        <v>7965</v>
      </c>
      <c r="BE17" s="149">
        <f t="shared" si="468"/>
        <v>7966</v>
      </c>
      <c r="BF17" s="149">
        <f t="shared" si="468"/>
        <v>7967</v>
      </c>
      <c r="BG17" s="149">
        <f t="shared" si="468"/>
        <v>7968</v>
      </c>
      <c r="BH17" s="149">
        <f t="shared" si="468"/>
        <v>7969</v>
      </c>
      <c r="BI17" s="149">
        <f t="shared" si="468"/>
        <v>7970</v>
      </c>
      <c r="BJ17" s="149">
        <f t="shared" si="468"/>
        <v>7971</v>
      </c>
      <c r="BK17" s="149">
        <f t="shared" si="468"/>
        <v>7972</v>
      </c>
      <c r="BL17" s="149">
        <f t="shared" si="468"/>
        <v>7973</v>
      </c>
      <c r="BM17" s="149">
        <f t="shared" si="468"/>
        <v>7974</v>
      </c>
      <c r="BN17" s="149">
        <f t="shared" si="468"/>
        <v>7975</v>
      </c>
      <c r="BO17" s="149">
        <f t="shared" si="468"/>
        <v>7976</v>
      </c>
      <c r="BP17" s="149">
        <f t="shared" si="468"/>
        <v>7977</v>
      </c>
      <c r="BQ17" s="149">
        <f t="shared" si="468"/>
        <v>7978</v>
      </c>
      <c r="BR17" s="149">
        <f t="shared" si="468"/>
        <v>7979</v>
      </c>
      <c r="BS17" s="149">
        <f t="shared" si="468"/>
        <v>7980</v>
      </c>
      <c r="BT17" s="149">
        <f t="shared" si="468"/>
        <v>7981</v>
      </c>
      <c r="BU17" s="149">
        <f t="shared" si="468"/>
        <v>7982</v>
      </c>
      <c r="BV17" s="149">
        <f t="shared" si="468"/>
        <v>7983</v>
      </c>
      <c r="BW17" s="149">
        <f t="shared" si="468"/>
        <v>7984</v>
      </c>
      <c r="BX17" s="149">
        <f t="shared" si="468"/>
        <v>7985</v>
      </c>
      <c r="BY17" s="149">
        <f>IF(BX17="","",BX17+1)</f>
        <v>7986</v>
      </c>
      <c r="BZ17" s="149">
        <f t="shared" ref="BZ17" si="469">IF(BY17="","",BY17+1)</f>
        <v>7987</v>
      </c>
      <c r="CA17" s="149">
        <f t="shared" ref="CA17" si="470">IF(BZ17="","",BZ17+1)</f>
        <v>7988</v>
      </c>
      <c r="CB17" s="149">
        <f t="shared" ref="CB17" si="471">IF(CA17="","",CA17+1)</f>
        <v>7989</v>
      </c>
      <c r="CC17" s="149">
        <f t="shared" ref="CC17" si="472">IF(CB17="","",CB17+1)</f>
        <v>7990</v>
      </c>
      <c r="CD17" s="149">
        <f t="shared" ref="CD17" si="473">IF(CC17="","",CC17+1)</f>
        <v>7991</v>
      </c>
      <c r="CE17" s="149">
        <f t="shared" ref="CE17" si="474">IF(CD17="","",CD17+1)</f>
        <v>7992</v>
      </c>
      <c r="CF17" s="149">
        <f t="shared" ref="CF17" si="475">IF(CE17="","",CE17+1)</f>
        <v>7993</v>
      </c>
      <c r="CG17" s="149">
        <f t="shared" ref="CG17" si="476">IF(CF17="","",CF17+1)</f>
        <v>7994</v>
      </c>
      <c r="CH17" s="149">
        <f t="shared" ref="CH17" si="477">IF(CG17="","",CG17+1)</f>
        <v>7995</v>
      </c>
      <c r="CI17" s="149">
        <f t="shared" ref="CI17" si="478">IF(CH17="","",CH17+1)</f>
        <v>7996</v>
      </c>
      <c r="CJ17" s="149">
        <f t="shared" ref="CJ17" si="479">IF(CI17="","",CI17+1)</f>
        <v>7997</v>
      </c>
      <c r="CK17" s="149">
        <f t="shared" ref="CK17" si="480">IF(CJ17="","",CJ17+1)</f>
        <v>7998</v>
      </c>
      <c r="CL17" s="149">
        <f t="shared" ref="CL17" si="481">IF(CK17="","",CK17+1)</f>
        <v>7999</v>
      </c>
      <c r="CM17" s="149">
        <f t="shared" ref="CM17" si="482">IF(CL17="","",CL17+1)</f>
        <v>8000</v>
      </c>
      <c r="CN17" s="149">
        <f t="shared" ref="CN17" si="483">IF(CM17="","",CM17+1)</f>
        <v>8001</v>
      </c>
      <c r="CO17" s="149">
        <f t="shared" ref="CO17" si="484">IF(CN17="","",CN17+1)</f>
        <v>8002</v>
      </c>
      <c r="CP17" s="149">
        <f t="shared" ref="CP17" si="485">IF(CO17="","",CO17+1)</f>
        <v>8003</v>
      </c>
      <c r="CQ17" s="149">
        <f t="shared" ref="CQ17" si="486">IF(CP17="","",CP17+1)</f>
        <v>8004</v>
      </c>
      <c r="CR17" s="149">
        <f t="shared" ref="CR17" si="487">IF(CQ17="","",CQ17+1)</f>
        <v>8005</v>
      </c>
      <c r="CS17" s="149">
        <f t="shared" ref="CS17" si="488">IF(CR17="","",CR17+1)</f>
        <v>8006</v>
      </c>
      <c r="CT17" s="149">
        <f t="shared" ref="CT17" si="489">IF(CS17="","",CS17+1)</f>
        <v>8007</v>
      </c>
      <c r="CU17" s="149">
        <f t="shared" ref="CU17" si="490">IF(CT17="","",CT17+1)</f>
        <v>8008</v>
      </c>
      <c r="CV17" s="149">
        <f t="shared" ref="CV17" si="491">IF(CU17="","",CU17+1)</f>
        <v>8009</v>
      </c>
      <c r="CW17" s="149">
        <f t="shared" ref="CW17" si="492">IF(CV17="","",CV17+1)</f>
        <v>8010</v>
      </c>
      <c r="CX17" s="149">
        <f t="shared" ref="CX17" si="493">IF(CW17="","",CW17+1)</f>
        <v>8011</v>
      </c>
      <c r="CY17" s="149">
        <f t="shared" ref="CY17" si="494">IF(CX17="","",CX17+1)</f>
        <v>8012</v>
      </c>
      <c r="CZ17" s="185">
        <f t="shared" ref="CZ17" si="495">IF(CY17="","",CY17+1)</f>
        <v>8013</v>
      </c>
      <c r="DA17" s="149">
        <f t="shared" ref="DA17" si="496">IF(CZ17="","",CZ17+1)</f>
        <v>8014</v>
      </c>
      <c r="DB17" s="149">
        <f t="shared" ref="DB17" si="497">IF(DA17="","",DA17+1)</f>
        <v>8015</v>
      </c>
      <c r="DC17" s="149">
        <f t="shared" ref="DC17" si="498">IF(DB17="","",DB17+1)</f>
        <v>8016</v>
      </c>
      <c r="DD17" s="149">
        <f t="shared" ref="DD17" si="499">IF(DC17="","",DC17+1)</f>
        <v>8017</v>
      </c>
      <c r="DE17" s="149">
        <f t="shared" ref="DE17" si="500">IF(DD17="","",DD17+1)</f>
        <v>8018</v>
      </c>
      <c r="DF17" s="149">
        <f t="shared" ref="DF17" si="501">IF(DE17="","",DE17+1)</f>
        <v>8019</v>
      </c>
      <c r="DG17" s="149">
        <f t="shared" ref="DG17" si="502">IF(DF17="","",DF17+1)</f>
        <v>8020</v>
      </c>
      <c r="DH17" s="149">
        <f t="shared" ref="DH17" si="503">IF(DG17="","",DG17+1)</f>
        <v>8021</v>
      </c>
      <c r="DI17" s="149">
        <f t="shared" ref="DI17" si="504">IF(DH17="","",DH17+1)</f>
        <v>8022</v>
      </c>
      <c r="DJ17" s="149">
        <f t="shared" ref="DJ17" si="505">IF(DI17="","",DI17+1)</f>
        <v>8023</v>
      </c>
      <c r="DK17" s="149">
        <f t="shared" ref="DK17" si="506">IF(DJ17="","",DJ17+1)</f>
        <v>8024</v>
      </c>
      <c r="DL17" s="149">
        <f t="shared" ref="DL17" si="507">IF(DK17="","",DK17+1)</f>
        <v>8025</v>
      </c>
      <c r="DM17" s="149">
        <f t="shared" ref="DM17" si="508">IF(DL17="","",DL17+1)</f>
        <v>8026</v>
      </c>
      <c r="DN17" s="149">
        <f t="shared" ref="DN17" si="509">IF(DM17="","",DM17+1)</f>
        <v>8027</v>
      </c>
      <c r="DO17" s="149">
        <f t="shared" ref="DO17" si="510">IF(DN17="","",DN17+1)</f>
        <v>8028</v>
      </c>
      <c r="DP17" s="149">
        <f t="shared" ref="DP17" si="511">IF(DO17="","",DO17+1)</f>
        <v>8029</v>
      </c>
      <c r="DQ17" s="149">
        <f t="shared" ref="DQ17" si="512">IF(DP17="","",DP17+1)</f>
        <v>8030</v>
      </c>
      <c r="DR17" s="149">
        <f t="shared" ref="DR17" si="513">IF(DQ17="","",DQ17+1)</f>
        <v>8031</v>
      </c>
      <c r="DS17" s="149">
        <f t="shared" ref="DS17" si="514">IF(DR17="","",DR17+1)</f>
        <v>8032</v>
      </c>
      <c r="DT17" s="149">
        <f t="shared" ref="DT17" si="515">IF(DS17="","",DS17+1)</f>
        <v>8033</v>
      </c>
      <c r="DU17" s="149">
        <f t="shared" ref="DU17" si="516">IF(DT17="","",DT17+1)</f>
        <v>8034</v>
      </c>
      <c r="DV17" s="149">
        <f t="shared" ref="DV17" si="517">IF(DU17="","",DU17+1)</f>
        <v>8035</v>
      </c>
      <c r="DW17" s="149">
        <f t="shared" ref="DW17" si="518">IF(DV17="","",DV17+1)</f>
        <v>8036</v>
      </c>
      <c r="DX17" s="149">
        <f t="shared" ref="DX17" si="519">IF(DW17="","",DW17+1)</f>
        <v>8037</v>
      </c>
      <c r="DY17" s="149">
        <f t="shared" ref="DY17" si="520">IF(DX17="","",DX17+1)</f>
        <v>8038</v>
      </c>
      <c r="DZ17" s="149">
        <f t="shared" ref="DZ17" si="521">IF(DY17="","",DY17+1)</f>
        <v>8039</v>
      </c>
      <c r="EA17" s="149">
        <f t="shared" ref="EA17" si="522">IF(DZ17="","",DZ17+1)</f>
        <v>8040</v>
      </c>
      <c r="EB17" s="149">
        <f t="shared" ref="EB17" si="523">IF(EA17="","",EA17+1)</f>
        <v>8041</v>
      </c>
      <c r="EC17" s="149">
        <f t="shared" ref="EC17" si="524">IF(EB17="","",EB17+1)</f>
        <v>8042</v>
      </c>
      <c r="ED17" s="149">
        <f t="shared" ref="ED17" si="525">IF(EC17="","",EC17+1)</f>
        <v>8043</v>
      </c>
      <c r="EE17" s="149">
        <f t="shared" ref="EE17" si="526">IF(ED17="","",ED17+1)</f>
        <v>8044</v>
      </c>
      <c r="EF17" s="149">
        <f t="shared" ref="EF17" si="527">IF(EE17="","",EE17+1)</f>
        <v>8045</v>
      </c>
      <c r="EG17" s="149">
        <f t="shared" ref="EG17" si="528">IF(EF17="","",EF17+1)</f>
        <v>8046</v>
      </c>
      <c r="EH17" s="149">
        <f t="shared" ref="EH17" si="529">IF(EG17="","",EG17+1)</f>
        <v>8047</v>
      </c>
      <c r="EI17" s="149">
        <f t="shared" ref="EI17" si="530">IF(EH17="","",EH17+1)</f>
        <v>8048</v>
      </c>
      <c r="EJ17" s="149">
        <f t="shared" ref="EJ17" si="531">IF(EI17="","",EI17+1)</f>
        <v>8049</v>
      </c>
      <c r="EK17" s="149">
        <f t="shared" ref="EK17" si="532">IF(EJ17="","",EJ17+1)</f>
        <v>8050</v>
      </c>
      <c r="EL17" s="149">
        <f t="shared" ref="EL17" si="533">IF(EK17="","",EK17+1)</f>
        <v>8051</v>
      </c>
      <c r="EM17" s="149">
        <f t="shared" ref="EM17" si="534">IF(EL17="","",EL17+1)</f>
        <v>8052</v>
      </c>
      <c r="EN17" s="149">
        <f t="shared" ref="EN17" si="535">IF(EM17="","",EM17+1)</f>
        <v>8053</v>
      </c>
      <c r="EO17" s="149">
        <f t="shared" ref="EO17" si="536">IF(EN17="","",EN17+1)</f>
        <v>8054</v>
      </c>
      <c r="EP17" s="149">
        <f t="shared" ref="EP17" si="537">IF(EO17="","",EO17+1)</f>
        <v>8055</v>
      </c>
      <c r="EQ17" s="149">
        <f t="shared" ref="EQ17" si="538">IF(EP17="","",EP17+1)</f>
        <v>8056</v>
      </c>
      <c r="ER17" s="149">
        <f t="shared" ref="ER17" si="539">IF(EQ17="","",EQ17+1)</f>
        <v>8057</v>
      </c>
      <c r="ES17" s="149">
        <f t="shared" ref="ES17" si="540">IF(ER17="","",ER17+1)</f>
        <v>8058</v>
      </c>
      <c r="ET17" s="149">
        <f t="shared" ref="ET17" si="541">IF(ES17="","",ES17+1)</f>
        <v>8059</v>
      </c>
      <c r="EU17" s="149">
        <f t="shared" ref="EU17" si="542">IF(ET17="","",ET17+1)</f>
        <v>8060</v>
      </c>
      <c r="EV17" s="149">
        <f t="shared" ref="EV17" si="543">IF(EU17="","",EU17+1)</f>
        <v>8061</v>
      </c>
      <c r="EW17" s="149">
        <f t="shared" ref="EW17" si="544">IF(EV17="","",EV17+1)</f>
        <v>8062</v>
      </c>
      <c r="EX17" s="149">
        <f t="shared" ref="EX17" si="545">IF(EW17="","",EW17+1)</f>
        <v>8063</v>
      </c>
      <c r="EY17" s="149">
        <f t="shared" ref="EY17" si="546">IF(EX17="","",EX17+1)</f>
        <v>8064</v>
      </c>
      <c r="EZ17" s="149">
        <f t="shared" ref="EZ17" si="547">IF(EY17="","",EY17+1)</f>
        <v>8065</v>
      </c>
      <c r="FA17" s="149">
        <f t="shared" ref="FA17" si="548">IF(EZ17="","",EZ17+1)</f>
        <v>8066</v>
      </c>
      <c r="FB17" s="149">
        <f t="shared" ref="FB17" si="549">IF(FA17="","",FA17+1)</f>
        <v>8067</v>
      </c>
      <c r="FC17" s="149">
        <f t="shared" ref="FC17" si="550">IF(FB17="","",FB17+1)</f>
        <v>8068</v>
      </c>
      <c r="FD17" s="149">
        <f t="shared" ref="FD17" si="551">IF(FC17="","",FC17+1)</f>
        <v>8069</v>
      </c>
      <c r="FE17" s="149">
        <f t="shared" ref="FE17" si="552">IF(FD17="","",FD17+1)</f>
        <v>8070</v>
      </c>
      <c r="FF17" s="149">
        <f t="shared" ref="FF17" si="553">IF(FE17="","",FE17+1)</f>
        <v>8071</v>
      </c>
      <c r="FG17" s="149">
        <f t="shared" ref="FG17" si="554">IF(FF17="","",FF17+1)</f>
        <v>8072</v>
      </c>
      <c r="FH17" s="149">
        <f t="shared" ref="FH17" si="555">IF(FG17="","",FG17+1)</f>
        <v>8073</v>
      </c>
      <c r="FI17" s="149">
        <f t="shared" ref="FI17" si="556">IF(FH17="","",FH17+1)</f>
        <v>8074</v>
      </c>
      <c r="FJ17" s="149">
        <f t="shared" ref="FJ17" si="557">IF(FI17="","",FI17+1)</f>
        <v>8075</v>
      </c>
      <c r="FK17" s="149">
        <f t="shared" ref="FK17" si="558">IF(FJ17="","",FJ17+1)</f>
        <v>8076</v>
      </c>
      <c r="FL17" s="149">
        <f t="shared" ref="FL17" si="559">IF(FK17="","",FK17+1)</f>
        <v>8077</v>
      </c>
      <c r="FM17" s="149">
        <f t="shared" ref="FM17" si="560">IF(FL17="","",FL17+1)</f>
        <v>8078</v>
      </c>
      <c r="FN17" s="149">
        <f t="shared" ref="FN17" si="561">IF(FM17="","",FM17+1)</f>
        <v>8079</v>
      </c>
      <c r="FO17" s="149">
        <f t="shared" ref="FO17" si="562">IF(FN17="","",FN17+1)</f>
        <v>8080</v>
      </c>
      <c r="FP17" s="149">
        <f t="shared" ref="FP17" si="563">IF(FO17="","",FO17+1)</f>
        <v>8081</v>
      </c>
      <c r="FQ17" s="149">
        <f t="shared" ref="FQ17" si="564">IF(FP17="","",FP17+1)</f>
        <v>8082</v>
      </c>
      <c r="FR17" s="149">
        <f t="shared" ref="FR17" si="565">IF(FQ17="","",FQ17+1)</f>
        <v>8083</v>
      </c>
      <c r="FS17" s="149">
        <f t="shared" ref="FS17" si="566">IF(FR17="","",FR17+1)</f>
        <v>8084</v>
      </c>
      <c r="FT17" s="149">
        <f t="shared" ref="FT17" si="567">IF(FS17="","",FS17+1)</f>
        <v>8085</v>
      </c>
      <c r="FU17" s="149">
        <f t="shared" ref="FU17" si="568">IF(FT17="","",FT17+1)</f>
        <v>8086</v>
      </c>
      <c r="FV17" s="149">
        <f t="shared" ref="FV17" si="569">IF(FU17="","",FU17+1)</f>
        <v>8087</v>
      </c>
      <c r="FW17" s="149">
        <f t="shared" ref="FW17" si="570">IF(FV17="","",FV17+1)</f>
        <v>8088</v>
      </c>
      <c r="FX17" s="149">
        <f t="shared" ref="FX17" si="571">IF(FW17="","",FW17+1)</f>
        <v>8089</v>
      </c>
      <c r="FY17" s="149">
        <f t="shared" ref="FY17" si="572">IF(FX17="","",FX17+1)</f>
        <v>8090</v>
      </c>
      <c r="FZ17" s="149">
        <f t="shared" ref="FZ17" si="573">IF(FY17="","",FY17+1)</f>
        <v>8091</v>
      </c>
      <c r="GA17" s="149">
        <f t="shared" ref="GA17" si="574">IF(FZ17="","",FZ17+1)</f>
        <v>8092</v>
      </c>
      <c r="GB17" s="149">
        <f t="shared" ref="GB17" si="575">IF(GA17="","",GA17+1)</f>
        <v>8093</v>
      </c>
      <c r="GC17" s="149">
        <f t="shared" ref="GC17" si="576">IF(GB17="","",GB17+1)</f>
        <v>8094</v>
      </c>
      <c r="GD17" s="149">
        <f t="shared" ref="GD17" si="577">IF(GC17="","",GC17+1)</f>
        <v>8095</v>
      </c>
      <c r="GE17" s="149">
        <f t="shared" ref="GE17" si="578">IF(GD17="","",GD17+1)</f>
        <v>8096</v>
      </c>
      <c r="GF17" s="149">
        <f t="shared" ref="GF17" si="579">IF(GE17="","",GE17+1)</f>
        <v>8097</v>
      </c>
      <c r="GG17" s="149">
        <f t="shared" ref="GG17" si="580">IF(GF17="","",GF17+1)</f>
        <v>8098</v>
      </c>
      <c r="GH17" s="149">
        <f t="shared" ref="GH17" si="581">IF(GG17="","",GG17+1)</f>
        <v>8099</v>
      </c>
      <c r="GI17" s="149">
        <f t="shared" ref="GI17" si="582">IF(GH17="","",GH17+1)</f>
        <v>8100</v>
      </c>
      <c r="GJ17" s="149">
        <f t="shared" ref="GJ17" si="583">IF(GI17="","",GI17+1)</f>
        <v>8101</v>
      </c>
      <c r="GK17" s="149">
        <f t="shared" ref="GK17" si="584">IF(GJ17="","",GJ17+1)</f>
        <v>8102</v>
      </c>
      <c r="GL17" s="149">
        <f t="shared" ref="GL17" si="585">IF(GK17="","",GK17+1)</f>
        <v>8103</v>
      </c>
      <c r="GM17" s="149">
        <f t="shared" ref="GM17" si="586">IF(GL17="","",GL17+1)</f>
        <v>8104</v>
      </c>
      <c r="GN17" s="149">
        <f t="shared" ref="GN17" si="587">IF(GM17="","",GM17+1)</f>
        <v>8105</v>
      </c>
      <c r="GO17" s="149">
        <f t="shared" ref="GO17" si="588">IF(GN17="","",GN17+1)</f>
        <v>8106</v>
      </c>
      <c r="GP17" s="149">
        <f t="shared" ref="GP17" si="589">IF(GO17="","",GO17+1)</f>
        <v>8107</v>
      </c>
      <c r="GQ17" s="149">
        <f t="shared" ref="GQ17" si="590">IF(GP17="","",GP17+1)</f>
        <v>8108</v>
      </c>
      <c r="GR17" s="149">
        <f t="shared" ref="GR17" si="591">IF(GQ17="","",GQ17+1)</f>
        <v>8109</v>
      </c>
      <c r="GS17" s="149">
        <f t="shared" ref="GS17" si="592">IF(GR17="","",GR17+1)</f>
        <v>8110</v>
      </c>
      <c r="GT17" s="149">
        <f t="shared" ref="GT17" si="593">IF(GS17="","",GS17+1)</f>
        <v>8111</v>
      </c>
      <c r="GU17" s="149">
        <f t="shared" ref="GU17" si="594">IF(GT17="","",GT17+1)</f>
        <v>8112</v>
      </c>
      <c r="GV17" s="149">
        <f t="shared" ref="GV17" si="595">IF(GU17="","",GU17+1)</f>
        <v>8113</v>
      </c>
      <c r="GW17" s="149">
        <f t="shared" ref="GW17" si="596">IF(GV17="","",GV17+1)</f>
        <v>8114</v>
      </c>
      <c r="GX17" s="149">
        <f t="shared" ref="GX17" si="597">IF(GW17="","",GW17+1)</f>
        <v>8115</v>
      </c>
      <c r="GY17" s="149">
        <f t="shared" ref="GY17" si="598">IF(GX17="","",GX17+1)</f>
        <v>8116</v>
      </c>
      <c r="GZ17" s="149">
        <f t="shared" ref="GZ17" si="599">IF(GY17="","",GY17+1)</f>
        <v>8117</v>
      </c>
      <c r="HA17" s="149">
        <f t="shared" ref="HA17" si="600">IF(GZ17="","",GZ17+1)</f>
        <v>8118</v>
      </c>
      <c r="HB17" s="149">
        <f t="shared" ref="HB17" si="601">IF(HA17="","",HA17+1)</f>
        <v>8119</v>
      </c>
      <c r="HC17" s="149">
        <f t="shared" ref="HC17" si="602">IF(HB17="","",HB17+1)</f>
        <v>8120</v>
      </c>
      <c r="HD17" s="149">
        <f t="shared" ref="HD17" si="603">IF(HC17="","",HC17+1)</f>
        <v>8121</v>
      </c>
      <c r="HE17" s="149">
        <f t="shared" ref="HE17" si="604">IF(HD17="","",HD17+1)</f>
        <v>8122</v>
      </c>
      <c r="HF17" s="149">
        <f t="shared" ref="HF17" si="605">IF(HE17="","",HE17+1)</f>
        <v>8123</v>
      </c>
      <c r="HG17" s="149">
        <f t="shared" ref="HG17" si="606">IF(HF17="","",HF17+1)</f>
        <v>8124</v>
      </c>
      <c r="HH17" s="149">
        <f t="shared" ref="HH17" si="607">IF(HG17="","",HG17+1)</f>
        <v>8125</v>
      </c>
      <c r="HI17" s="149">
        <f t="shared" ref="HI17" si="608">IF(HH17="","",HH17+1)</f>
        <v>8126</v>
      </c>
      <c r="HJ17" s="149">
        <f t="shared" ref="HJ17" si="609">IF(HI17="","",HI17+1)</f>
        <v>8127</v>
      </c>
      <c r="HK17" s="149">
        <f t="shared" ref="HK17" si="610">IF(HJ17="","",HJ17+1)</f>
        <v>8128</v>
      </c>
      <c r="HL17" s="149">
        <f t="shared" ref="HL17" si="611">IF(HK17="","",HK17+1)</f>
        <v>8129</v>
      </c>
      <c r="HM17" s="149">
        <f t="shared" ref="HM17" si="612">IF(HL17="","",HL17+1)</f>
        <v>8130</v>
      </c>
      <c r="HN17" s="149">
        <f t="shared" ref="HN17" si="613">IF(HM17="","",HM17+1)</f>
        <v>8131</v>
      </c>
      <c r="HO17" s="149">
        <f t="shared" ref="HO17" si="614">IF(HN17="","",HN17+1)</f>
        <v>8132</v>
      </c>
      <c r="HP17" s="149">
        <f t="shared" ref="HP17" si="615">IF(HO17="","",HO17+1)</f>
        <v>8133</v>
      </c>
      <c r="HQ17" s="149">
        <f t="shared" ref="HQ17" si="616">IF(HP17="","",HP17+1)</f>
        <v>8134</v>
      </c>
      <c r="HR17" s="149">
        <f t="shared" ref="HR17" si="617">IF(HQ17="","",HQ17+1)</f>
        <v>8135</v>
      </c>
      <c r="HS17" s="149">
        <f t="shared" ref="HS17" si="618">IF(HR17="","",HR17+1)</f>
        <v>8136</v>
      </c>
      <c r="HT17" s="149">
        <f t="shared" ref="HT17" si="619">IF(HS17="","",HS17+1)</f>
        <v>8137</v>
      </c>
      <c r="HU17" s="149">
        <f t="shared" ref="HU17" si="620">IF(HT17="","",HT17+1)</f>
        <v>8138</v>
      </c>
      <c r="HV17" s="149">
        <f t="shared" ref="HV17" si="621">IF(HU17="","",HU17+1)</f>
        <v>8139</v>
      </c>
      <c r="HW17" s="149">
        <f t="shared" ref="HW17" si="622">IF(HV17="","",HV17+1)</f>
        <v>8140</v>
      </c>
      <c r="HX17" s="149">
        <f t="shared" ref="HX17" si="623">IF(HW17="","",HW17+1)</f>
        <v>8141</v>
      </c>
      <c r="HY17" s="149">
        <f t="shared" ref="HY17" si="624">IF(HX17="","",HX17+1)</f>
        <v>8142</v>
      </c>
      <c r="HZ17" s="149">
        <f t="shared" ref="HZ17" si="625">IF(HY17="","",HY17+1)</f>
        <v>8143</v>
      </c>
      <c r="IA17" s="149">
        <f t="shared" ref="IA17" si="626">IF(HZ17="","",HZ17+1)</f>
        <v>8144</v>
      </c>
      <c r="IB17" s="149">
        <f t="shared" ref="IB17" si="627">IF(IA17="","",IA17+1)</f>
        <v>8145</v>
      </c>
      <c r="IC17" s="149">
        <f t="shared" ref="IC17" si="628">IF(IB17="","",IB17+1)</f>
        <v>8146</v>
      </c>
      <c r="ID17" s="149">
        <f t="shared" ref="ID17" si="629">IF(IC17="","",IC17+1)</f>
        <v>8147</v>
      </c>
      <c r="IE17" s="149">
        <f t="shared" ref="IE17" si="630">IF(ID17="","",ID17+1)</f>
        <v>8148</v>
      </c>
      <c r="IF17" s="149">
        <f t="shared" ref="IF17" si="631">IF(IE17="","",IE17+1)</f>
        <v>8149</v>
      </c>
      <c r="IG17" s="149">
        <f t="shared" ref="IG17" si="632">IF(IF17="","",IF17+1)</f>
        <v>8150</v>
      </c>
      <c r="IH17" s="149">
        <f t="shared" ref="IH17" si="633">IF(IG17="","",IG17+1)</f>
        <v>8151</v>
      </c>
      <c r="II17" s="149">
        <f t="shared" ref="II17" si="634">IF(IH17="","",IH17+1)</f>
        <v>8152</v>
      </c>
      <c r="IJ17" s="149">
        <f t="shared" ref="IJ17" si="635">IF(II17="","",II17+1)</f>
        <v>8153</v>
      </c>
      <c r="IK17" s="149">
        <f t="shared" ref="IK17" si="636">IF(IJ17="","",IJ17+1)</f>
        <v>8154</v>
      </c>
      <c r="IL17" s="149">
        <f t="shared" ref="IL17" si="637">IF(IK17="","",IK17+1)</f>
        <v>8155</v>
      </c>
      <c r="IM17" s="149">
        <f t="shared" ref="IM17" si="638">IF(IL17="","",IL17+1)</f>
        <v>8156</v>
      </c>
      <c r="IN17" s="149">
        <f t="shared" ref="IN17" si="639">IF(IM17="","",IM17+1)</f>
        <v>8157</v>
      </c>
      <c r="IO17" s="149">
        <f t="shared" ref="IO17" si="640">IF(IN17="","",IN17+1)</f>
        <v>8158</v>
      </c>
      <c r="IP17" s="149">
        <f t="shared" ref="IP17" si="641">IF(IO17="","",IO17+1)</f>
        <v>8159</v>
      </c>
      <c r="IQ17" s="149">
        <f t="shared" ref="IQ17" si="642">IF(IP17="","",IP17+1)</f>
        <v>8160</v>
      </c>
      <c r="IR17" s="149">
        <f t="shared" ref="IR17" si="643">IF(IQ17="","",IQ17+1)</f>
        <v>8161</v>
      </c>
      <c r="IS17" s="149">
        <f t="shared" ref="IS17" si="644">IF(IR17="","",IR17+1)</f>
        <v>8162</v>
      </c>
      <c r="IT17" s="149">
        <f t="shared" ref="IT17" si="645">IF(IS17="","",IS17+1)</f>
        <v>8163</v>
      </c>
      <c r="IU17" s="149">
        <f t="shared" ref="IU17" si="646">IF(IT17="","",IT17+1)</f>
        <v>8164</v>
      </c>
      <c r="IV17" s="149">
        <f t="shared" ref="IV17" si="647">IF(IU17="","",IU17+1)</f>
        <v>8165</v>
      </c>
      <c r="IW17" s="149">
        <f t="shared" ref="IW17" si="648">IF(IV17="","",IV17+1)</f>
        <v>8166</v>
      </c>
      <c r="IX17" s="149">
        <f t="shared" ref="IX17" si="649">IF(IW17="","",IW17+1)</f>
        <v>8167</v>
      </c>
      <c r="IY17" s="149">
        <f t="shared" ref="IY17" si="650">IF(IX17="","",IX17+1)</f>
        <v>8168</v>
      </c>
      <c r="IZ17" s="149">
        <f t="shared" ref="IZ17" si="651">IF(IY17="","",IY17+1)</f>
        <v>8169</v>
      </c>
      <c r="JA17" s="149">
        <f t="shared" ref="JA17" si="652">IF(IZ17="","",IZ17+1)</f>
        <v>8170</v>
      </c>
      <c r="JB17" s="149">
        <f t="shared" ref="JB17" si="653">IF(JA17="","",JA17+1)</f>
        <v>8171</v>
      </c>
      <c r="JC17" s="149">
        <f t="shared" ref="JC17" si="654">IF(JB17="","",JB17+1)</f>
        <v>8172</v>
      </c>
      <c r="JD17" s="149">
        <f t="shared" ref="JD17" si="655">IF(JC17="","",JC17+1)</f>
        <v>8173</v>
      </c>
      <c r="JE17" s="149">
        <f t="shared" ref="JE17" si="656">IF(JD17="","",JD17+1)</f>
        <v>8174</v>
      </c>
      <c r="JF17" s="149">
        <f t="shared" ref="JF17" si="657">IF(JE17="","",JE17+1)</f>
        <v>8175</v>
      </c>
      <c r="JG17" s="149">
        <f t="shared" ref="JG17" si="658">IF(JF17="","",JF17+1)</f>
        <v>8176</v>
      </c>
      <c r="JH17" s="149">
        <f t="shared" ref="JH17" si="659">IF(JG17="","",JG17+1)</f>
        <v>8177</v>
      </c>
      <c r="JI17" s="149">
        <f t="shared" ref="JI17" si="660">IF(JH17="","",JH17+1)</f>
        <v>8178</v>
      </c>
      <c r="JJ17" s="149">
        <f t="shared" ref="JJ17" si="661">IF(JI17="","",JI17+1)</f>
        <v>8179</v>
      </c>
      <c r="JK17" s="149">
        <f t="shared" ref="JK17" si="662">IF(JJ17="","",JJ17+1)</f>
        <v>8180</v>
      </c>
      <c r="JL17" s="149">
        <f t="shared" ref="JL17" si="663">IF(JK17="","",JK17+1)</f>
        <v>8181</v>
      </c>
      <c r="JM17" s="149">
        <f t="shared" ref="JM17" si="664">IF(JL17="","",JL17+1)</f>
        <v>8182</v>
      </c>
      <c r="JN17" s="149">
        <f t="shared" ref="JN17" si="665">IF(JM17="","",JM17+1)</f>
        <v>8183</v>
      </c>
      <c r="JO17" s="149">
        <f t="shared" ref="JO17" si="666">IF(JN17="","",JN17+1)</f>
        <v>8184</v>
      </c>
      <c r="JP17" s="149">
        <f t="shared" ref="JP17" si="667">IF(JO17="","",JO17+1)</f>
        <v>8185</v>
      </c>
      <c r="JQ17" s="149">
        <f t="shared" ref="JQ17" si="668">IF(JP17="","",JP17+1)</f>
        <v>8186</v>
      </c>
      <c r="JR17" s="149">
        <f t="shared" ref="JR17" si="669">IF(JQ17="","",JQ17+1)</f>
        <v>8187</v>
      </c>
      <c r="JS17" s="149">
        <f t="shared" ref="JS17" si="670">IF(JR17="","",JR17+1)</f>
        <v>8188</v>
      </c>
      <c r="JT17" s="149">
        <f t="shared" ref="JT17" si="671">IF(JS17="","",JS17+1)</f>
        <v>8189</v>
      </c>
      <c r="JU17" s="149">
        <f t="shared" ref="JU17" si="672">IF(JT17="","",JT17+1)</f>
        <v>8190</v>
      </c>
      <c r="JV17" s="149">
        <f t="shared" ref="JV17" si="673">IF(JU17="","",JU17+1)</f>
        <v>8191</v>
      </c>
      <c r="JW17" s="149">
        <f t="shared" ref="JW17" si="674">IF(JV17="","",JV17+1)</f>
        <v>8192</v>
      </c>
      <c r="JX17" s="149">
        <f t="shared" ref="JX17" si="675">IF(JW17="","",JW17+1)</f>
        <v>8193</v>
      </c>
      <c r="JY17" s="149">
        <f t="shared" ref="JY17" si="676">IF(JX17="","",JX17+1)</f>
        <v>8194</v>
      </c>
      <c r="JZ17" s="149">
        <f t="shared" ref="JZ17" si="677">IF(JY17="","",JY17+1)</f>
        <v>8195</v>
      </c>
      <c r="KA17" s="149">
        <f t="shared" ref="KA17" si="678">IF(JZ17="","",JZ17+1)</f>
        <v>8196</v>
      </c>
      <c r="KB17" s="149">
        <f t="shared" ref="KB17" si="679">IF(KA17="","",KA17+1)</f>
        <v>8197</v>
      </c>
      <c r="KC17" s="149">
        <f t="shared" ref="KC17" si="680">IF(KB17="","",KB17+1)</f>
        <v>8198</v>
      </c>
      <c r="KD17" s="149">
        <f t="shared" ref="KD17" si="681">IF(KC17="","",KC17+1)</f>
        <v>8199</v>
      </c>
      <c r="KE17" s="149">
        <f t="shared" ref="KE17" si="682">IF(KD17="","",KD17+1)</f>
        <v>8200</v>
      </c>
      <c r="KF17" s="149">
        <f t="shared" ref="KF17" si="683">IF(KE17="","",KE17+1)</f>
        <v>8201</v>
      </c>
      <c r="KG17" s="149">
        <f t="shared" ref="KG17" si="684">IF(KF17="","",KF17+1)</f>
        <v>8202</v>
      </c>
      <c r="KH17" s="149">
        <f t="shared" ref="KH17" si="685">IF(KG17="","",KG17+1)</f>
        <v>8203</v>
      </c>
      <c r="KI17" s="149">
        <f t="shared" ref="KI17" si="686">IF(KH17="","",KH17+1)</f>
        <v>8204</v>
      </c>
      <c r="KJ17" s="149">
        <f t="shared" ref="KJ17" si="687">IF(KI17="","",KI17+1)</f>
        <v>8205</v>
      </c>
      <c r="KK17" s="149">
        <f t="shared" ref="KK17" si="688">IF(KJ17="","",KJ17+1)</f>
        <v>8206</v>
      </c>
      <c r="KL17" s="149">
        <f t="shared" ref="KL17" si="689">IF(KK17="","",KK17+1)</f>
        <v>8207</v>
      </c>
      <c r="KM17" s="149">
        <f t="shared" ref="KM17" si="690">IF(KL17="","",KL17+1)</f>
        <v>8208</v>
      </c>
      <c r="KN17" s="149">
        <f t="shared" ref="KN17" si="691">IF(KM17="","",KM17+1)</f>
        <v>8209</v>
      </c>
      <c r="KO17" s="149">
        <f t="shared" ref="KO17" si="692">IF(KN17="","",KN17+1)</f>
        <v>8210</v>
      </c>
      <c r="KP17" s="149">
        <f t="shared" ref="KP17" si="693">IF(KO17="","",KO17+1)</f>
        <v>8211</v>
      </c>
      <c r="KQ17" s="149">
        <f t="shared" ref="KQ17" si="694">IF(KP17="","",KP17+1)</f>
        <v>8212</v>
      </c>
      <c r="KR17" s="149">
        <f t="shared" ref="KR17" si="695">IF(KQ17="","",KQ17+1)</f>
        <v>8213</v>
      </c>
      <c r="KS17" s="149">
        <f t="shared" ref="KS17" si="696">IF(KR17="","",KR17+1)</f>
        <v>8214</v>
      </c>
      <c r="KT17" s="149">
        <f t="shared" ref="KT17" si="697">IF(KS17="","",KS17+1)</f>
        <v>8215</v>
      </c>
      <c r="KU17" s="149">
        <f t="shared" ref="KU17" si="698">IF(KT17="","",KT17+1)</f>
        <v>8216</v>
      </c>
      <c r="KV17" s="149">
        <f t="shared" ref="KV17" si="699">IF(KU17="","",KU17+1)</f>
        <v>8217</v>
      </c>
      <c r="KW17" s="149">
        <f t="shared" ref="KW17" si="700">IF(KV17="","",KV17+1)</f>
        <v>8218</v>
      </c>
      <c r="KX17" s="149">
        <f t="shared" ref="KX17" si="701">IF(KW17="","",KW17+1)</f>
        <v>8219</v>
      </c>
      <c r="KY17" s="149">
        <f t="shared" ref="KY17" si="702">IF(KX17="","",KX17+1)</f>
        <v>8220</v>
      </c>
      <c r="KZ17" s="149">
        <f t="shared" ref="KZ17" si="703">IF(KY17="","",KY17+1)</f>
        <v>8221</v>
      </c>
      <c r="LA17" s="149">
        <f t="shared" ref="LA17" si="704">IF(KZ17="","",KZ17+1)</f>
        <v>8222</v>
      </c>
      <c r="LB17" s="149">
        <f t="shared" ref="LB17" si="705">IF(LA17="","",LA17+1)</f>
        <v>8223</v>
      </c>
      <c r="LC17" s="149">
        <f t="shared" ref="LC17" si="706">IF(LB17="","",LB17+1)</f>
        <v>8224</v>
      </c>
      <c r="LD17" s="149">
        <f t="shared" ref="LD17" si="707">IF(LC17="","",LC17+1)</f>
        <v>8225</v>
      </c>
      <c r="LE17" s="149">
        <f t="shared" ref="LE17" si="708">IF(LD17="","",LD17+1)</f>
        <v>8226</v>
      </c>
      <c r="LF17" s="149">
        <f t="shared" ref="LF17" si="709">IF(LE17="","",LE17+1)</f>
        <v>8227</v>
      </c>
      <c r="LG17" s="149">
        <f t="shared" ref="LG17" si="710">IF(LF17="","",LF17+1)</f>
        <v>8228</v>
      </c>
      <c r="LH17" s="149">
        <f t="shared" ref="LH17" si="711">IF(LG17="","",LG17+1)</f>
        <v>8229</v>
      </c>
      <c r="LI17" s="149">
        <f t="shared" ref="LI17" si="712">IF(LH17="","",LH17+1)</f>
        <v>8230</v>
      </c>
      <c r="LJ17" s="149">
        <f t="shared" ref="LJ17" si="713">IF(LI17="","",LI17+1)</f>
        <v>8231</v>
      </c>
      <c r="LK17" s="149">
        <f t="shared" ref="LK17" si="714">IF(LJ17="","",LJ17+1)</f>
        <v>8232</v>
      </c>
      <c r="LL17" s="149">
        <f t="shared" ref="LL17" si="715">IF(LK17="","",LK17+1)</f>
        <v>8233</v>
      </c>
      <c r="LM17" s="149">
        <f t="shared" ref="LM17" si="716">IF(LL17="","",LL17+1)</f>
        <v>8234</v>
      </c>
      <c r="LN17" s="149">
        <f t="shared" ref="LN17" si="717">IF(LM17="","",LM17+1)</f>
        <v>8235</v>
      </c>
      <c r="LO17" s="149">
        <f t="shared" ref="LO17" si="718">IF(LN17="","",LN17+1)</f>
        <v>8236</v>
      </c>
      <c r="LP17" s="149">
        <f t="shared" ref="LP17" si="719">IF(LO17="","",LO17+1)</f>
        <v>8237</v>
      </c>
      <c r="LQ17" s="149">
        <f t="shared" ref="LQ17" si="720">IF(LP17="","",LP17+1)</f>
        <v>8238</v>
      </c>
      <c r="LR17" s="149">
        <f t="shared" ref="LR17" si="721">IF(LQ17="","",LQ17+1)</f>
        <v>8239</v>
      </c>
      <c r="LS17" s="149">
        <f t="shared" ref="LS17" si="722">IF(LR17="","",LR17+1)</f>
        <v>8240</v>
      </c>
      <c r="LT17" s="149">
        <f t="shared" ref="LT17" si="723">IF(LS17="","",LS17+1)</f>
        <v>8241</v>
      </c>
      <c r="LU17" s="149">
        <f t="shared" ref="LU17" si="724">IF(LT17="","",LT17+1)</f>
        <v>8242</v>
      </c>
      <c r="LV17" s="149">
        <f t="shared" ref="LV17" si="725">IF(LU17="","",LU17+1)</f>
        <v>8243</v>
      </c>
      <c r="LW17" s="149">
        <f t="shared" ref="LW17" si="726">IF(LV17="","",LV17+1)</f>
        <v>8244</v>
      </c>
      <c r="LX17" s="149">
        <f t="shared" ref="LX17" si="727">IF(LW17="","",LW17+1)</f>
        <v>8245</v>
      </c>
      <c r="LY17" s="149">
        <f t="shared" ref="LY17" si="728">IF(LX17="","",LX17+1)</f>
        <v>8246</v>
      </c>
      <c r="LZ17" s="149">
        <f t="shared" ref="LZ17" si="729">IF(LY17="","",LY17+1)</f>
        <v>8247</v>
      </c>
      <c r="MA17" s="149">
        <f t="shared" ref="MA17" si="730">IF(LZ17="","",LZ17+1)</f>
        <v>8248</v>
      </c>
      <c r="MB17" s="149">
        <f t="shared" ref="MB17" si="731">IF(MA17="","",MA17+1)</f>
        <v>8249</v>
      </c>
      <c r="MC17" s="149">
        <f t="shared" ref="MC17" si="732">IF(MB17="","",MB17+1)</f>
        <v>8250</v>
      </c>
      <c r="MD17" s="149">
        <f t="shared" ref="MD17" si="733">IF(MC17="","",MC17+1)</f>
        <v>8251</v>
      </c>
      <c r="ME17" s="149">
        <f t="shared" ref="ME17" si="734">IF(MD17="","",MD17+1)</f>
        <v>8252</v>
      </c>
      <c r="MF17" s="149">
        <f t="shared" ref="MF17" si="735">IF(ME17="","",ME17+1)</f>
        <v>8253</v>
      </c>
      <c r="MG17" s="149">
        <f t="shared" ref="MG17" si="736">IF(MF17="","",MF17+1)</f>
        <v>8254</v>
      </c>
      <c r="MH17" s="149">
        <f t="shared" ref="MH17" si="737">IF(MG17="","",MG17+1)</f>
        <v>8255</v>
      </c>
      <c r="MI17" s="149">
        <f t="shared" ref="MI17" si="738">IF(MH17="","",MH17+1)</f>
        <v>8256</v>
      </c>
      <c r="MJ17" s="149">
        <f t="shared" ref="MJ17" si="739">IF(MI17="","",MI17+1)</f>
        <v>8257</v>
      </c>
      <c r="MK17" s="149">
        <f t="shared" ref="MK17" si="740">IF(MJ17="","",MJ17+1)</f>
        <v>8258</v>
      </c>
      <c r="ML17" s="149">
        <f t="shared" ref="ML17" si="741">IF(MK17="","",MK17+1)</f>
        <v>8259</v>
      </c>
      <c r="MM17" s="149">
        <f t="shared" ref="MM17" si="742">IF(ML17="","",ML17+1)</f>
        <v>8260</v>
      </c>
      <c r="MN17" s="149">
        <f t="shared" ref="MN17" si="743">IF(MM17="","",MM17+1)</f>
        <v>8261</v>
      </c>
      <c r="MO17" s="149">
        <f t="shared" ref="MO17" si="744">IF(MN17="","",MN17+1)</f>
        <v>8262</v>
      </c>
      <c r="MP17" s="149">
        <f t="shared" ref="MP17" si="745">IF(MO17="","",MO17+1)</f>
        <v>8263</v>
      </c>
      <c r="MQ17" s="149">
        <f t="shared" ref="MQ17" si="746">IF(MP17="","",MP17+1)</f>
        <v>8264</v>
      </c>
      <c r="MR17" s="149">
        <f t="shared" ref="MR17" si="747">IF(MQ17="","",MQ17+1)</f>
        <v>8265</v>
      </c>
      <c r="MS17" s="149">
        <f t="shared" ref="MS17" si="748">IF(MR17="","",MR17+1)</f>
        <v>8266</v>
      </c>
      <c r="MT17" s="149">
        <f t="shared" ref="MT17" si="749">IF(MS17="","",MS17+1)</f>
        <v>8267</v>
      </c>
      <c r="MU17" s="149">
        <f t="shared" ref="MU17" si="750">IF(MT17="","",MT17+1)</f>
        <v>8268</v>
      </c>
      <c r="MV17" s="149">
        <f t="shared" ref="MV17" si="751">IF(MU17="","",MU17+1)</f>
        <v>8269</v>
      </c>
      <c r="MW17" s="149">
        <f t="shared" ref="MW17" si="752">IF(MV17="","",MV17+1)</f>
        <v>8270</v>
      </c>
      <c r="MX17" s="149">
        <f t="shared" ref="MX17" si="753">IF(MW17="","",MW17+1)</f>
        <v>8271</v>
      </c>
      <c r="MY17" s="149">
        <f t="shared" ref="MY17" si="754">IF(MX17="","",MX17+1)</f>
        <v>8272</v>
      </c>
      <c r="MZ17" s="149">
        <f t="shared" ref="MZ17" si="755">IF(MY17="","",MY17+1)</f>
        <v>8273</v>
      </c>
      <c r="NA17" s="149">
        <f t="shared" ref="NA17" si="756">IF(MZ17="","",MZ17+1)</f>
        <v>8274</v>
      </c>
      <c r="NB17" s="149">
        <f t="shared" ref="NB17" si="757">IF(NA17="","",NA17+1)</f>
        <v>8275</v>
      </c>
      <c r="NC17" s="149">
        <f t="shared" ref="NC17" si="758">IF(NB17="","",NB17+1)</f>
        <v>8276</v>
      </c>
      <c r="ND17" s="149">
        <f t="shared" ref="ND17" si="759">IF(NC17="","",NC17+1)</f>
        <v>8277</v>
      </c>
      <c r="NE17" s="149">
        <f t="shared" ref="NE17" si="760">IF(ND17="","",ND17+1)</f>
        <v>8278</v>
      </c>
      <c r="NF17" s="149">
        <f t="shared" ref="NF17" si="761">IF(NE17="","",NE17+1)</f>
        <v>8279</v>
      </c>
      <c r="NG17" s="149">
        <f t="shared" ref="NG17" si="762">IF(NF17="","",NF17+1)</f>
        <v>8280</v>
      </c>
      <c r="NH17" s="149">
        <f t="shared" ref="NH17" si="763">IF(NG17="","",NG17+1)</f>
        <v>8281</v>
      </c>
      <c r="NI17" s="149">
        <f t="shared" ref="NI17" si="764">IF(NH17="","",NH17+1)</f>
        <v>8282</v>
      </c>
      <c r="NJ17" s="149">
        <f t="shared" ref="NJ17" si="765">IF(NI17="","",NI17+1)</f>
        <v>8283</v>
      </c>
      <c r="NK17" s="149">
        <f t="shared" ref="NK17" si="766">IF(NJ17="","",NJ17+1)</f>
        <v>8284</v>
      </c>
      <c r="NL17" s="149">
        <f t="shared" ref="NL17" si="767">IF(NK17="","",NK17+1)</f>
        <v>8285</v>
      </c>
      <c r="NM17" s="149">
        <f t="shared" ref="NM17" si="768">IF(NL17="","",NL17+1)</f>
        <v>8286</v>
      </c>
      <c r="NN17" s="149">
        <f t="shared" ref="NN17" si="769">IF(NM17="","",NM17+1)</f>
        <v>8287</v>
      </c>
      <c r="NO17" s="149">
        <f t="shared" ref="NO17" si="770">IF(NN17="","",NN17+1)</f>
        <v>8288</v>
      </c>
      <c r="NP17" s="149">
        <f t="shared" ref="NP17" si="771">IF(NO17="","",NO17+1)</f>
        <v>8289</v>
      </c>
      <c r="NQ17" s="149">
        <f t="shared" ref="NQ17" si="772">IF(NP17="","",NP17+1)</f>
        <v>8290</v>
      </c>
      <c r="NR17" s="149">
        <f t="shared" ref="NR17" si="773">IF(NQ17="","",NQ17+1)</f>
        <v>8291</v>
      </c>
      <c r="NS17" s="149">
        <f t="shared" ref="NS17" si="774">IF(NR17="","",NR17+1)</f>
        <v>8292</v>
      </c>
      <c r="NT17" s="149">
        <f t="shared" ref="NT17" si="775">IF(NS17="","",NS17+1)</f>
        <v>8293</v>
      </c>
      <c r="NU17" s="149">
        <f t="shared" ref="NU17" si="776">IF(NT17="","",NT17+1)</f>
        <v>8294</v>
      </c>
      <c r="NV17" s="149">
        <f t="shared" ref="NV17" si="777">IF(NU17="","",NU17+1)</f>
        <v>8295</v>
      </c>
      <c r="NW17" s="149">
        <f t="shared" ref="NW17" si="778">IF(NV17="","",NV17+1)</f>
        <v>8296</v>
      </c>
      <c r="NX17" s="149">
        <f t="shared" ref="NX17" si="779">IF(NW17="","",NW17+1)</f>
        <v>8297</v>
      </c>
      <c r="NY17" s="149">
        <f t="shared" ref="NY17" si="780">IF(NX17="","",NX17+1)</f>
        <v>8298</v>
      </c>
      <c r="NZ17" s="149">
        <f t="shared" ref="NZ17" si="781">IF(NY17="","",NY17+1)</f>
        <v>8299</v>
      </c>
      <c r="OA17" s="149">
        <f t="shared" ref="OA17" si="782">IF(NZ17="","",NZ17+1)</f>
        <v>8300</v>
      </c>
      <c r="OB17" s="149">
        <f t="shared" ref="OB17" si="783">IF(OA17="","",OA17+1)</f>
        <v>8301</v>
      </c>
      <c r="OC17" s="149">
        <f t="shared" ref="OC17" si="784">IF(OB17="","",OB17+1)</f>
        <v>8302</v>
      </c>
      <c r="OD17" s="149">
        <f t="shared" ref="OD17" si="785">IF(OC17="","",OC17+1)</f>
        <v>8303</v>
      </c>
      <c r="OE17" s="149">
        <f t="shared" ref="OE17" si="786">IF(OD17="","",OD17+1)</f>
        <v>8304</v>
      </c>
      <c r="OF17" s="149">
        <f t="shared" ref="OF17" si="787">IF(OE17="","",OE17+1)</f>
        <v>8305</v>
      </c>
      <c r="OG17" s="149">
        <f t="shared" ref="OG17" si="788">IF(OF17="","",OF17+1)</f>
        <v>8306</v>
      </c>
      <c r="OH17" s="149">
        <f t="shared" ref="OH17" si="789">IF(OG17="","",OG17+1)</f>
        <v>8307</v>
      </c>
      <c r="OI17" s="149">
        <f t="shared" ref="OI17" si="790">IF(OH17="","",OH17+1)</f>
        <v>8308</v>
      </c>
      <c r="OJ17" s="149">
        <f t="shared" ref="OJ17" si="791">IF(OI17="","",OI17+1)</f>
        <v>8309</v>
      </c>
      <c r="OK17" s="149">
        <f t="shared" ref="OK17" si="792">IF(OJ17="","",OJ17+1)</f>
        <v>8310</v>
      </c>
      <c r="OL17" s="149">
        <f t="shared" ref="OL17" si="793">IF(OK17="","",OK17+1)</f>
        <v>8311</v>
      </c>
      <c r="OM17" s="149">
        <f t="shared" ref="OM17" si="794">IF(OL17="","",OL17+1)</f>
        <v>8312</v>
      </c>
      <c r="ON17" s="149">
        <f t="shared" ref="ON17" si="795">IF(OM17="","",OM17+1)</f>
        <v>8313</v>
      </c>
      <c r="OO17" s="149">
        <f t="shared" ref="OO17" si="796">IF(ON17="","",ON17+1)</f>
        <v>8314</v>
      </c>
      <c r="OP17" s="149">
        <f t="shared" ref="OP17" si="797">IF(OO17="","",OO17+1)</f>
        <v>8315</v>
      </c>
      <c r="OQ17" s="149">
        <f t="shared" ref="OQ17" si="798">IF(OP17="","",OP17+1)</f>
        <v>8316</v>
      </c>
      <c r="OR17" s="149">
        <f t="shared" ref="OR17" si="799">IF(OQ17="","",OQ17+1)</f>
        <v>8317</v>
      </c>
      <c r="OS17" s="149">
        <f t="shared" ref="OS17" si="800">IF(OR17="","",OR17+1)</f>
        <v>8318</v>
      </c>
      <c r="OT17" s="149">
        <f t="shared" ref="OT17" si="801">IF(OS17="","",OS17+1)</f>
        <v>8319</v>
      </c>
      <c r="OU17" s="149">
        <f t="shared" ref="OU17" si="802">IF(OT17="","",OT17+1)</f>
        <v>8320</v>
      </c>
      <c r="OV17" s="149">
        <f t="shared" ref="OV17" si="803">IF(OU17="","",OU17+1)</f>
        <v>8321</v>
      </c>
      <c r="OW17" s="149">
        <f t="shared" ref="OW17" si="804">IF(OV17="","",OV17+1)</f>
        <v>8322</v>
      </c>
      <c r="OX17" s="149">
        <f t="shared" ref="OX17" si="805">IF(OW17="","",OW17+1)</f>
        <v>8323</v>
      </c>
      <c r="OY17" s="149">
        <f t="shared" ref="OY17" si="806">IF(OX17="","",OX17+1)</f>
        <v>8324</v>
      </c>
      <c r="OZ17" s="149">
        <f t="shared" ref="OZ17" si="807">IF(OY17="","",OY17+1)</f>
        <v>8325</v>
      </c>
      <c r="PA17" s="149">
        <f t="shared" ref="PA17" si="808">IF(OZ17="","",OZ17+1)</f>
        <v>8326</v>
      </c>
      <c r="PB17" s="149">
        <f t="shared" ref="PB17" si="809">IF(PA17="","",PA17+1)</f>
        <v>8327</v>
      </c>
      <c r="PC17" s="149">
        <f t="shared" ref="PC17" si="810">IF(PB17="","",PB17+1)</f>
        <v>8328</v>
      </c>
      <c r="PD17" s="149">
        <f t="shared" ref="PD17" si="811">IF(PC17="","",PC17+1)</f>
        <v>8329</v>
      </c>
      <c r="PE17" s="149">
        <f t="shared" ref="PE17" si="812">IF(PD17="","",PD17+1)</f>
        <v>8330</v>
      </c>
      <c r="PF17" s="149">
        <f t="shared" ref="PF17" si="813">IF(PE17="","",PE17+1)</f>
        <v>8331</v>
      </c>
      <c r="PG17" s="149">
        <f t="shared" ref="PG17" si="814">IF(PF17="","",PF17+1)</f>
        <v>8332</v>
      </c>
      <c r="PH17" s="149">
        <f t="shared" ref="PH17" si="815">IF(PG17="","",PG17+1)</f>
        <v>8333</v>
      </c>
      <c r="PI17" s="149">
        <f t="shared" ref="PI17" si="816">IF(PH17="","",PH17+1)</f>
        <v>8334</v>
      </c>
      <c r="PJ17" s="149">
        <f t="shared" ref="PJ17" si="817">IF(PI17="","",PI17+1)</f>
        <v>8335</v>
      </c>
      <c r="PK17" s="149">
        <f t="shared" ref="PK17" si="818">IF(PJ17="","",PJ17+1)</f>
        <v>8336</v>
      </c>
      <c r="PL17" s="149">
        <f t="shared" ref="PL17" si="819">IF(PK17="","",PK17+1)</f>
        <v>8337</v>
      </c>
      <c r="PM17" s="149">
        <f t="shared" ref="PM17" si="820">IF(PL17="","",PL17+1)</f>
        <v>8338</v>
      </c>
      <c r="PN17" s="149">
        <f t="shared" ref="PN17" si="821">IF(PM17="","",PM17+1)</f>
        <v>8339</v>
      </c>
      <c r="PO17" s="149">
        <f t="shared" ref="PO17" si="822">IF(PN17="","",PN17+1)</f>
        <v>8340</v>
      </c>
      <c r="PP17" s="149">
        <f t="shared" ref="PP17" si="823">IF(PO17="","",PO17+1)</f>
        <v>8341</v>
      </c>
      <c r="PQ17" s="149">
        <f t="shared" ref="PQ17" si="824">IF(PP17="","",PP17+1)</f>
        <v>8342</v>
      </c>
      <c r="PR17" s="149">
        <f t="shared" ref="PR17" si="825">IF(PQ17="","",PQ17+1)</f>
        <v>8343</v>
      </c>
      <c r="PS17" s="149">
        <f t="shared" ref="PS17" si="826">IF(PR17="","",PR17+1)</f>
        <v>8344</v>
      </c>
      <c r="PT17" s="149">
        <f t="shared" ref="PT17" si="827">IF(PS17="","",PS17+1)</f>
        <v>8345</v>
      </c>
      <c r="PU17" s="149">
        <f t="shared" ref="PU17" si="828">IF(PT17="","",PT17+1)</f>
        <v>8346</v>
      </c>
      <c r="PV17" s="149">
        <f t="shared" ref="PV17" si="829">IF(PU17="","",PU17+1)</f>
        <v>8347</v>
      </c>
      <c r="PW17" s="149">
        <f t="shared" ref="PW17" si="830">IF(PV17="","",PV17+1)</f>
        <v>8348</v>
      </c>
      <c r="PX17" s="149">
        <f t="shared" ref="PX17" si="831">IF(PW17="","",PW17+1)</f>
        <v>8349</v>
      </c>
      <c r="PY17" s="149">
        <f t="shared" ref="PY17" si="832">IF(PX17="","",PX17+1)</f>
        <v>8350</v>
      </c>
      <c r="PZ17" s="149">
        <f t="shared" ref="PZ17" si="833">IF(PY17="","",PY17+1)</f>
        <v>8351</v>
      </c>
      <c r="QA17" s="149">
        <f t="shared" ref="QA17" si="834">IF(PZ17="","",PZ17+1)</f>
        <v>8352</v>
      </c>
      <c r="QB17" s="149">
        <f t="shared" ref="QB17" si="835">IF(QA17="","",QA17+1)</f>
        <v>8353</v>
      </c>
      <c r="QC17" s="149">
        <f t="shared" ref="QC17" si="836">IF(QB17="","",QB17+1)</f>
        <v>8354</v>
      </c>
      <c r="QD17" s="149">
        <f t="shared" ref="QD17" si="837">IF(QC17="","",QC17+1)</f>
        <v>8355</v>
      </c>
      <c r="QE17" s="149">
        <f t="shared" ref="QE17" si="838">IF(QD17="","",QD17+1)</f>
        <v>8356</v>
      </c>
      <c r="QF17" s="149">
        <f t="shared" ref="QF17" si="839">IF(QE17="","",QE17+1)</f>
        <v>8357</v>
      </c>
      <c r="QG17" s="149">
        <f t="shared" ref="QG17" si="840">IF(QF17="","",QF17+1)</f>
        <v>8358</v>
      </c>
      <c r="QH17" s="149">
        <f t="shared" ref="QH17" si="841">IF(QG17="","",QG17+1)</f>
        <v>8359</v>
      </c>
      <c r="QI17" s="149">
        <f t="shared" ref="QI17" si="842">IF(QH17="","",QH17+1)</f>
        <v>8360</v>
      </c>
      <c r="QJ17" s="149">
        <f t="shared" ref="QJ17" si="843">IF(QI17="","",QI17+1)</f>
        <v>8361</v>
      </c>
      <c r="QK17" s="149">
        <f t="shared" ref="QK17" si="844">IF(QJ17="","",QJ17+1)</f>
        <v>8362</v>
      </c>
      <c r="QL17" s="149">
        <f t="shared" ref="QL17" si="845">IF(QK17="","",QK17+1)</f>
        <v>8363</v>
      </c>
      <c r="QM17" s="149">
        <f t="shared" ref="QM17" si="846">IF(QL17="","",QL17+1)</f>
        <v>8364</v>
      </c>
      <c r="QN17" s="149">
        <f t="shared" ref="QN17" si="847">IF(QM17="","",QM17+1)</f>
        <v>8365</v>
      </c>
      <c r="QO17" s="149">
        <f t="shared" ref="QO17" si="848">IF(QN17="","",QN17+1)</f>
        <v>8366</v>
      </c>
      <c r="QP17" s="149">
        <f t="shared" ref="QP17" si="849">IF(QO17="","",QO17+1)</f>
        <v>8367</v>
      </c>
      <c r="QQ17" s="149">
        <f t="shared" ref="QQ17" si="850">IF(QP17="","",QP17+1)</f>
        <v>8368</v>
      </c>
      <c r="QR17" s="149">
        <f t="shared" ref="QR17" si="851">IF(QQ17="","",QQ17+1)</f>
        <v>8369</v>
      </c>
      <c r="QS17" s="149">
        <f t="shared" ref="QS17" si="852">IF(QR17="","",QR17+1)</f>
        <v>8370</v>
      </c>
      <c r="QT17" s="149">
        <f t="shared" ref="QT17" si="853">IF(QS17="","",QS17+1)</f>
        <v>8371</v>
      </c>
      <c r="QU17" s="149">
        <f t="shared" ref="QU17" si="854">IF(QT17="","",QT17+1)</f>
        <v>8372</v>
      </c>
      <c r="QV17" s="149">
        <f t="shared" ref="QV17" si="855">IF(QU17="","",QU17+1)</f>
        <v>8373</v>
      </c>
      <c r="QW17" s="149">
        <f t="shared" ref="QW17" si="856">IF(QV17="","",QV17+1)</f>
        <v>8374</v>
      </c>
      <c r="QX17" s="149">
        <f t="shared" ref="QX17" si="857">IF(QW17="","",QW17+1)</f>
        <v>8375</v>
      </c>
      <c r="QY17" s="149">
        <f t="shared" ref="QY17" si="858">IF(QX17="","",QX17+1)</f>
        <v>8376</v>
      </c>
      <c r="QZ17" s="149">
        <f t="shared" ref="QZ17" si="859">IF(QY17="","",QY17+1)</f>
        <v>8377</v>
      </c>
      <c r="RA17" s="149">
        <f t="shared" ref="RA17" si="860">IF(QZ17="","",QZ17+1)</f>
        <v>8378</v>
      </c>
      <c r="RB17" s="149">
        <f t="shared" ref="RB17" si="861">IF(RA17="","",RA17+1)</f>
        <v>8379</v>
      </c>
      <c r="RC17" s="149">
        <f t="shared" ref="RC17" si="862">IF(RB17="","",RB17+1)</f>
        <v>8380</v>
      </c>
      <c r="RD17" s="149">
        <f t="shared" ref="RD17" si="863">IF(RC17="","",RC17+1)</f>
        <v>8381</v>
      </c>
      <c r="RE17" s="149">
        <f t="shared" ref="RE17" si="864">IF(RD17="","",RD17+1)</f>
        <v>8382</v>
      </c>
      <c r="RF17" s="149">
        <f t="shared" ref="RF17" si="865">IF(RE17="","",RE17+1)</f>
        <v>8383</v>
      </c>
      <c r="RG17" s="149">
        <f t="shared" ref="RG17" si="866">IF(RF17="","",RF17+1)</f>
        <v>8384</v>
      </c>
      <c r="RH17" s="149">
        <f t="shared" ref="RH17" si="867">IF(RG17="","",RG17+1)</f>
        <v>8385</v>
      </c>
      <c r="RI17" s="149">
        <f t="shared" ref="RI17" si="868">IF(RH17="","",RH17+1)</f>
        <v>8386</v>
      </c>
      <c r="RJ17" s="149">
        <f t="shared" ref="RJ17" si="869">IF(RI17="","",RI17+1)</f>
        <v>8387</v>
      </c>
      <c r="RK17" s="149">
        <f t="shared" ref="RK17" si="870">IF(RJ17="","",RJ17+1)</f>
        <v>8388</v>
      </c>
      <c r="RL17" s="149">
        <f t="shared" ref="RL17" si="871">IF(RK17="","",RK17+1)</f>
        <v>8389</v>
      </c>
      <c r="RM17" s="149">
        <f t="shared" ref="RM17" si="872">IF(RL17="","",RL17+1)</f>
        <v>8390</v>
      </c>
      <c r="RN17" s="149">
        <f t="shared" ref="RN17" si="873">IF(RM17="","",RM17+1)</f>
        <v>8391</v>
      </c>
      <c r="RO17" s="149">
        <f t="shared" ref="RO17" si="874">IF(RN17="","",RN17+1)</f>
        <v>8392</v>
      </c>
      <c r="RP17" s="149">
        <f t="shared" ref="RP17" si="875">IF(RO17="","",RO17+1)</f>
        <v>8393</v>
      </c>
      <c r="RQ17" s="149">
        <f t="shared" ref="RQ17" si="876">IF(RP17="","",RP17+1)</f>
        <v>8394</v>
      </c>
      <c r="RR17" s="149">
        <f t="shared" ref="RR17" si="877">IF(RQ17="","",RQ17+1)</f>
        <v>8395</v>
      </c>
      <c r="RS17" s="149">
        <f t="shared" ref="RS17" si="878">IF(RR17="","",RR17+1)</f>
        <v>8396</v>
      </c>
      <c r="RT17" s="149">
        <f t="shared" ref="RT17" si="879">IF(RS17="","",RS17+1)</f>
        <v>8397</v>
      </c>
      <c r="RU17" s="149">
        <f t="shared" ref="RU17" si="880">IF(RT17="","",RT17+1)</f>
        <v>8398</v>
      </c>
      <c r="RV17" s="149">
        <f t="shared" ref="RV17" si="881">IF(RU17="","",RU17+1)</f>
        <v>8399</v>
      </c>
      <c r="RW17" s="149">
        <f t="shared" ref="RW17" si="882">IF(RV17="","",RV17+1)</f>
        <v>8400</v>
      </c>
      <c r="RX17" s="149">
        <f t="shared" ref="RX17" si="883">IF(RW17="","",RW17+1)</f>
        <v>8401</v>
      </c>
      <c r="RY17" s="149">
        <f t="shared" ref="RY17" si="884">IF(RX17="","",RX17+1)</f>
        <v>8402</v>
      </c>
      <c r="RZ17" s="149">
        <f t="shared" ref="RZ17" si="885">IF(RY17="","",RY17+1)</f>
        <v>8403</v>
      </c>
      <c r="SA17" s="149">
        <f t="shared" ref="SA17" si="886">IF(RZ17="","",RZ17+1)</f>
        <v>8404</v>
      </c>
      <c r="SB17" s="149">
        <f t="shared" ref="SB17" si="887">IF(SA17="","",SA17+1)</f>
        <v>8405</v>
      </c>
      <c r="SC17" s="149">
        <f t="shared" ref="SC17" si="888">IF(SB17="","",SB17+1)</f>
        <v>8406</v>
      </c>
      <c r="SD17" s="149">
        <f t="shared" ref="SD17" si="889">IF(SC17="","",SC17+1)</f>
        <v>8407</v>
      </c>
      <c r="SE17" s="149">
        <f t="shared" ref="SE17" si="890">IF(SD17="","",SD17+1)</f>
        <v>8408</v>
      </c>
      <c r="SF17" s="149">
        <f t="shared" ref="SF17" si="891">IF(SE17="","",SE17+1)</f>
        <v>8409</v>
      </c>
      <c r="SG17" s="149">
        <f t="shared" ref="SG17" si="892">IF(SF17="","",SF17+1)</f>
        <v>8410</v>
      </c>
      <c r="SH17" s="149">
        <f t="shared" ref="SH17" si="893">IF(SG17="","",SG17+1)</f>
        <v>8411</v>
      </c>
      <c r="SI17" s="149">
        <f t="shared" ref="SI17" si="894">IF(SH17="","",SH17+1)</f>
        <v>8412</v>
      </c>
      <c r="SJ17" s="149">
        <f t="shared" ref="SJ17" si="895">IF(SI17="","",SI17+1)</f>
        <v>8413</v>
      </c>
      <c r="SK17" s="149">
        <f t="shared" ref="SK17" si="896">IF(SJ17="","",SJ17+1)</f>
        <v>8414</v>
      </c>
      <c r="SL17" s="149">
        <f t="shared" ref="SL17" si="897">IF(SK17="","",SK17+1)</f>
        <v>8415</v>
      </c>
      <c r="SM17" s="149">
        <f t="shared" ref="SM17" si="898">IF(SL17="","",SL17+1)</f>
        <v>8416</v>
      </c>
      <c r="SN17" s="149">
        <f t="shared" ref="SN17" si="899">IF(SM17="","",SM17+1)</f>
        <v>8417</v>
      </c>
      <c r="SO17" s="149">
        <f t="shared" ref="SO17" si="900">IF(SN17="","",SN17+1)</f>
        <v>8418</v>
      </c>
      <c r="SP17" s="149">
        <f t="shared" ref="SP17" si="901">IF(SO17="","",SO17+1)</f>
        <v>8419</v>
      </c>
      <c r="SQ17" s="149">
        <f t="shared" ref="SQ17" si="902">IF(SP17="","",SP17+1)</f>
        <v>8420</v>
      </c>
      <c r="SR17" s="149">
        <f t="shared" ref="SR17" si="903">IF(SQ17="","",SQ17+1)</f>
        <v>8421</v>
      </c>
      <c r="SS17" s="149">
        <f t="shared" ref="SS17" si="904">IF(SR17="","",SR17+1)</f>
        <v>8422</v>
      </c>
      <c r="ST17" s="149">
        <f t="shared" ref="ST17" si="905">IF(SS17="","",SS17+1)</f>
        <v>8423</v>
      </c>
      <c r="SU17" s="149">
        <f t="shared" ref="SU17" si="906">IF(ST17="","",ST17+1)</f>
        <v>8424</v>
      </c>
      <c r="SV17" s="149">
        <f t="shared" ref="SV17" si="907">IF(SU17="","",SU17+1)</f>
        <v>8425</v>
      </c>
      <c r="SW17" s="149">
        <f t="shared" ref="SW17" si="908">IF(SV17="","",SV17+1)</f>
        <v>8426</v>
      </c>
      <c r="SX17" s="149">
        <f t="shared" ref="SX17" si="909">IF(SW17="","",SW17+1)</f>
        <v>8427</v>
      </c>
      <c r="SY17" s="149">
        <f t="shared" ref="SY17" si="910">IF(SX17="","",SX17+1)</f>
        <v>8428</v>
      </c>
      <c r="SZ17" s="149">
        <f t="shared" ref="SZ17" si="911">IF(SY17="","",SY17+1)</f>
        <v>8429</v>
      </c>
      <c r="TA17" s="149">
        <f t="shared" ref="TA17" si="912">IF(SZ17="","",SZ17+1)</f>
        <v>8430</v>
      </c>
      <c r="TB17" s="149">
        <f t="shared" ref="TB17" si="913">IF(TA17="","",TA17+1)</f>
        <v>8431</v>
      </c>
      <c r="TC17" s="149">
        <f t="shared" ref="TC17" si="914">IF(TB17="","",TB17+1)</f>
        <v>8432</v>
      </c>
      <c r="TD17" s="149">
        <f t="shared" ref="TD17" si="915">IF(TC17="","",TC17+1)</f>
        <v>8433</v>
      </c>
      <c r="TE17" s="149">
        <f t="shared" ref="TE17" si="916">IF(TD17="","",TD17+1)</f>
        <v>8434</v>
      </c>
      <c r="TF17" s="149">
        <f t="shared" ref="TF17" si="917">IF(TE17="","",TE17+1)</f>
        <v>8435</v>
      </c>
      <c r="TG17" s="149">
        <f t="shared" ref="TG17" si="918">IF(TF17="","",TF17+1)</f>
        <v>8436</v>
      </c>
      <c r="TH17" s="149">
        <f t="shared" ref="TH17" si="919">IF(TG17="","",TG17+1)</f>
        <v>8437</v>
      </c>
      <c r="TI17" s="149">
        <f t="shared" ref="TI17" si="920">IF(TH17="","",TH17+1)</f>
        <v>8438</v>
      </c>
      <c r="TJ17" s="149">
        <f t="shared" ref="TJ17" si="921">IF(TI17="","",TI17+1)</f>
        <v>8439</v>
      </c>
      <c r="TK17" s="149">
        <f t="shared" ref="TK17" si="922">IF(TJ17="","",TJ17+1)</f>
        <v>8440</v>
      </c>
      <c r="TL17" s="149">
        <f t="shared" ref="TL17" si="923">IF(TK17="","",TK17+1)</f>
        <v>8441</v>
      </c>
      <c r="TM17" s="149">
        <f t="shared" ref="TM17" si="924">IF(TL17="","",TL17+1)</f>
        <v>8442</v>
      </c>
      <c r="TN17" s="149">
        <f t="shared" ref="TN17" si="925">IF(TM17="","",TM17+1)</f>
        <v>8443</v>
      </c>
      <c r="TO17" s="149">
        <f t="shared" ref="TO17" si="926">IF(TN17="","",TN17+1)</f>
        <v>8444</v>
      </c>
      <c r="TP17" s="149">
        <f t="shared" ref="TP17" si="927">IF(TO17="","",TO17+1)</f>
        <v>8445</v>
      </c>
      <c r="TQ17" s="149">
        <f t="shared" ref="TQ17" si="928">IF(TP17="","",TP17+1)</f>
        <v>8446</v>
      </c>
      <c r="TR17" s="149">
        <f t="shared" ref="TR17" si="929">IF(TQ17="","",TQ17+1)</f>
        <v>8447</v>
      </c>
      <c r="TS17" s="149">
        <f t="shared" ref="TS17" si="930">IF(TR17="","",TR17+1)</f>
        <v>8448</v>
      </c>
      <c r="TT17" s="149">
        <f t="shared" ref="TT17" si="931">IF(TS17="","",TS17+1)</f>
        <v>8449</v>
      </c>
      <c r="TU17" s="107"/>
      <c r="TV17" s="107"/>
      <c r="TW17" s="107"/>
      <c r="TX17" s="107"/>
      <c r="TY17" s="107"/>
      <c r="TZ17" s="107"/>
      <c r="UA17" s="107"/>
      <c r="UB17" s="107"/>
      <c r="UC17" s="107"/>
    </row>
    <row r="18" spans="1:549" ht="5.0999999999999996" customHeight="1" thickBot="1" x14ac:dyDescent="0.3">
      <c r="A18" s="5"/>
      <c r="C18" s="5"/>
      <c r="E18" s="5"/>
      <c r="G18" s="5"/>
      <c r="H18" s="5"/>
      <c r="I18" s="5"/>
      <c r="K18" s="5"/>
      <c r="L18" s="5"/>
      <c r="M18" s="5"/>
      <c r="O18" s="5"/>
      <c r="Q18" s="5"/>
      <c r="R18" s="5"/>
      <c r="S18" s="5"/>
      <c r="U18" s="5"/>
      <c r="Y18" s="149"/>
      <c r="Z18" s="149"/>
      <c r="AA18" s="149"/>
      <c r="AB18" s="149"/>
      <c r="AC18" s="149"/>
      <c r="AD18" s="149"/>
      <c r="AE18" s="149"/>
      <c r="AF18" s="149"/>
      <c r="AG18" s="149"/>
      <c r="AH18" s="149"/>
      <c r="AI18" s="149"/>
      <c r="AJ18" s="149"/>
      <c r="AK18" s="149"/>
      <c r="AL18" s="149"/>
      <c r="AM18" s="149"/>
      <c r="AN18" s="149"/>
      <c r="AO18" s="149"/>
      <c r="AP18" s="149"/>
      <c r="AQ18" s="149"/>
      <c r="AR18" s="149"/>
      <c r="AS18" s="149"/>
      <c r="AT18" s="149"/>
      <c r="AU18" s="149"/>
      <c r="AV18" s="149"/>
      <c r="AW18" s="149"/>
      <c r="AX18" s="149"/>
      <c r="AY18" s="149"/>
      <c r="AZ18" s="149"/>
      <c r="BA18" s="149"/>
      <c r="BB18" s="149"/>
      <c r="BC18" s="149"/>
      <c r="BD18" s="149"/>
      <c r="BE18" s="149"/>
      <c r="BF18" s="149"/>
      <c r="BG18" s="149"/>
      <c r="BH18" s="149"/>
      <c r="BI18" s="149"/>
      <c r="BJ18" s="149"/>
      <c r="BK18" s="149"/>
      <c r="BL18" s="149"/>
      <c r="BM18" s="149"/>
      <c r="BN18" s="149"/>
      <c r="BO18" s="149"/>
      <c r="BP18" s="149"/>
      <c r="BQ18" s="149"/>
      <c r="BR18" s="149"/>
      <c r="BS18" s="149"/>
      <c r="BT18" s="149"/>
      <c r="BU18" s="149"/>
      <c r="BV18" s="149"/>
      <c r="BW18" s="149"/>
      <c r="BX18" s="149"/>
      <c r="BY18" s="149"/>
      <c r="BZ18" s="149"/>
      <c r="CA18" s="149"/>
      <c r="CB18" s="149"/>
      <c r="CC18" s="149"/>
      <c r="CD18" s="149"/>
      <c r="CE18" s="149"/>
      <c r="CF18" s="149"/>
      <c r="CG18" s="149"/>
      <c r="CH18" s="149"/>
      <c r="CI18" s="149"/>
      <c r="CJ18" s="149"/>
      <c r="CK18" s="149"/>
      <c r="CL18" s="149"/>
      <c r="CM18" s="149"/>
      <c r="CN18" s="149"/>
      <c r="CO18" s="149"/>
      <c r="CP18" s="149"/>
      <c r="CQ18" s="149"/>
      <c r="CR18" s="149"/>
      <c r="CS18" s="149"/>
      <c r="CT18" s="149"/>
      <c r="CU18" s="149"/>
      <c r="CV18" s="149"/>
      <c r="CW18" s="149"/>
      <c r="CX18" s="149"/>
      <c r="CY18" s="149"/>
      <c r="CZ18" s="185"/>
      <c r="DA18" s="149"/>
      <c r="DB18" s="149"/>
      <c r="DC18" s="149"/>
      <c r="DD18" s="149"/>
      <c r="DE18" s="149"/>
      <c r="DF18" s="149"/>
      <c r="DG18" s="149"/>
      <c r="DH18" s="149"/>
      <c r="DI18" s="149"/>
      <c r="DJ18" s="149"/>
      <c r="DK18" s="149"/>
      <c r="DL18" s="149"/>
      <c r="DM18" s="149"/>
      <c r="DN18" s="149"/>
      <c r="DO18" s="149"/>
      <c r="DP18" s="149"/>
      <c r="DQ18" s="149"/>
      <c r="DR18" s="149"/>
      <c r="DS18" s="149"/>
      <c r="DT18" s="149"/>
      <c r="DU18" s="149"/>
      <c r="DV18" s="149"/>
      <c r="DW18" s="149"/>
      <c r="DX18" s="149"/>
      <c r="DY18" s="149"/>
      <c r="DZ18" s="149"/>
      <c r="EA18" s="149"/>
      <c r="EB18" s="149"/>
      <c r="EC18" s="149"/>
      <c r="ED18" s="149"/>
      <c r="EE18" s="149"/>
      <c r="EF18" s="149"/>
      <c r="EG18" s="149"/>
      <c r="EH18" s="149"/>
      <c r="EI18" s="149"/>
      <c r="EJ18" s="149"/>
      <c r="EK18" s="149"/>
      <c r="EL18" s="149"/>
      <c r="EM18" s="149"/>
      <c r="EN18" s="149"/>
      <c r="EO18" s="149"/>
      <c r="EP18" s="149"/>
      <c r="EQ18" s="149"/>
      <c r="ER18" s="149"/>
      <c r="ES18" s="149"/>
      <c r="ET18" s="149"/>
      <c r="EU18" s="149"/>
      <c r="EV18" s="149"/>
      <c r="EW18" s="149"/>
      <c r="EX18" s="149"/>
      <c r="EY18" s="149"/>
      <c r="EZ18" s="149"/>
      <c r="FA18" s="149"/>
      <c r="FB18" s="149"/>
      <c r="FC18" s="149"/>
      <c r="FD18" s="149"/>
      <c r="FE18" s="149"/>
      <c r="FF18" s="149"/>
      <c r="FG18" s="149"/>
      <c r="FH18" s="149"/>
      <c r="FI18" s="149"/>
      <c r="FJ18" s="149"/>
      <c r="FK18" s="149"/>
      <c r="FL18" s="149"/>
      <c r="FM18" s="149"/>
      <c r="FN18" s="149"/>
      <c r="FO18" s="149"/>
      <c r="FP18" s="149"/>
      <c r="FQ18" s="149"/>
      <c r="FR18" s="149"/>
      <c r="FS18" s="149"/>
      <c r="FT18" s="149"/>
      <c r="FU18" s="149"/>
      <c r="FV18" s="149"/>
      <c r="FW18" s="149"/>
      <c r="FX18" s="149"/>
      <c r="FY18" s="149"/>
      <c r="FZ18" s="149"/>
      <c r="GA18" s="149"/>
      <c r="GB18" s="149"/>
      <c r="GC18" s="149"/>
      <c r="GD18" s="149"/>
      <c r="GE18" s="149"/>
      <c r="GF18" s="149"/>
      <c r="GG18" s="149"/>
      <c r="GH18" s="149"/>
      <c r="GI18" s="149"/>
      <c r="GJ18" s="149"/>
      <c r="GK18" s="149"/>
      <c r="GL18" s="149"/>
      <c r="GM18" s="149"/>
      <c r="GN18" s="149"/>
      <c r="GO18" s="149"/>
      <c r="GP18" s="149"/>
      <c r="GQ18" s="149"/>
      <c r="GR18" s="149"/>
      <c r="GS18" s="149"/>
      <c r="GT18" s="149"/>
      <c r="GU18" s="149"/>
      <c r="GV18" s="149"/>
      <c r="GW18" s="149"/>
      <c r="GX18" s="149"/>
      <c r="GY18" s="149"/>
      <c r="GZ18" s="149"/>
      <c r="HA18" s="149"/>
      <c r="HB18" s="149"/>
      <c r="HC18" s="149"/>
      <c r="HD18" s="149"/>
      <c r="HE18" s="149"/>
      <c r="HF18" s="149"/>
      <c r="HG18" s="149"/>
      <c r="HH18" s="149"/>
      <c r="HI18" s="149"/>
      <c r="HJ18" s="149"/>
      <c r="HK18" s="149"/>
      <c r="HL18" s="149"/>
      <c r="HM18" s="149"/>
      <c r="HN18" s="149"/>
      <c r="HO18" s="149"/>
      <c r="HP18" s="149"/>
      <c r="HQ18" s="149"/>
      <c r="HR18" s="149"/>
      <c r="HS18" s="149"/>
      <c r="HT18" s="149"/>
      <c r="HU18" s="149"/>
      <c r="HV18" s="149"/>
      <c r="HW18" s="149"/>
      <c r="HX18" s="149"/>
      <c r="HY18" s="149"/>
      <c r="HZ18" s="149"/>
      <c r="IA18" s="149"/>
      <c r="IB18" s="149"/>
      <c r="IC18" s="149"/>
      <c r="ID18" s="149"/>
      <c r="IE18" s="149"/>
      <c r="IF18" s="149"/>
      <c r="IG18" s="149"/>
      <c r="IH18" s="149"/>
      <c r="II18" s="149"/>
      <c r="IJ18" s="149"/>
      <c r="IK18" s="149"/>
      <c r="IL18" s="149"/>
      <c r="IM18" s="149"/>
      <c r="IN18" s="149"/>
      <c r="IO18" s="149"/>
      <c r="IP18" s="149"/>
      <c r="IQ18" s="149"/>
      <c r="IR18" s="149"/>
      <c r="IS18" s="149"/>
      <c r="IT18" s="149"/>
      <c r="IU18" s="149"/>
      <c r="IV18" s="149"/>
      <c r="IW18" s="149"/>
      <c r="IX18" s="149"/>
      <c r="IY18" s="149"/>
      <c r="IZ18" s="149"/>
      <c r="JA18" s="149"/>
      <c r="JB18" s="149"/>
      <c r="JC18" s="149"/>
      <c r="JD18" s="149"/>
      <c r="JE18" s="149"/>
      <c r="JF18" s="149"/>
      <c r="JG18" s="149"/>
      <c r="JH18" s="149"/>
      <c r="JI18" s="149"/>
      <c r="JJ18" s="149"/>
      <c r="JK18" s="149"/>
      <c r="JL18" s="149"/>
      <c r="JM18" s="149"/>
      <c r="JN18" s="149"/>
      <c r="JO18" s="149"/>
      <c r="JP18" s="149"/>
      <c r="JQ18" s="149"/>
      <c r="JR18" s="149"/>
      <c r="JS18" s="149"/>
      <c r="JT18" s="149"/>
      <c r="JU18" s="149"/>
      <c r="JV18" s="149"/>
      <c r="JW18" s="149"/>
      <c r="JX18" s="149"/>
      <c r="JY18" s="149"/>
      <c r="JZ18" s="149"/>
      <c r="KA18" s="149"/>
      <c r="KB18" s="149"/>
      <c r="KC18" s="149"/>
      <c r="KD18" s="149"/>
      <c r="KE18" s="149"/>
      <c r="KF18" s="149"/>
      <c r="KG18" s="149"/>
      <c r="KH18" s="149"/>
      <c r="KI18" s="149"/>
      <c r="KJ18" s="149"/>
      <c r="KK18" s="149"/>
      <c r="KL18" s="149"/>
      <c r="KM18" s="149"/>
      <c r="KN18" s="149"/>
      <c r="KO18" s="149"/>
      <c r="KP18" s="149"/>
      <c r="KQ18" s="149"/>
      <c r="KR18" s="149"/>
      <c r="KS18" s="149"/>
      <c r="KT18" s="149"/>
      <c r="KU18" s="149"/>
      <c r="KV18" s="149"/>
      <c r="KW18" s="149"/>
      <c r="KX18" s="149"/>
      <c r="KY18" s="149"/>
      <c r="KZ18" s="149"/>
      <c r="LA18" s="149"/>
      <c r="LB18" s="149"/>
      <c r="LC18" s="149"/>
      <c r="LD18" s="149"/>
      <c r="LE18" s="149"/>
      <c r="LF18" s="149"/>
      <c r="LG18" s="149"/>
      <c r="LH18" s="149"/>
      <c r="LI18" s="149"/>
      <c r="LJ18" s="149"/>
      <c r="LK18" s="149"/>
      <c r="LL18" s="149"/>
      <c r="LM18" s="149"/>
      <c r="LN18" s="149"/>
      <c r="LO18" s="149"/>
      <c r="LP18" s="149"/>
      <c r="LQ18" s="149"/>
      <c r="LR18" s="149"/>
      <c r="LS18" s="149"/>
      <c r="LT18" s="149"/>
      <c r="LU18" s="149"/>
      <c r="LV18" s="149"/>
      <c r="LW18" s="149"/>
      <c r="LX18" s="149"/>
      <c r="LY18" s="149"/>
      <c r="LZ18" s="149"/>
      <c r="MA18" s="149"/>
      <c r="MB18" s="149"/>
      <c r="MC18" s="149"/>
      <c r="MD18" s="149"/>
      <c r="ME18" s="149"/>
      <c r="MF18" s="149"/>
      <c r="MG18" s="149"/>
      <c r="MH18" s="149"/>
      <c r="MI18" s="149"/>
      <c r="MJ18" s="149"/>
      <c r="MK18" s="149"/>
      <c r="ML18" s="149"/>
      <c r="MM18" s="149"/>
      <c r="MN18" s="149"/>
      <c r="MO18" s="149"/>
      <c r="MP18" s="149"/>
      <c r="MQ18" s="149"/>
      <c r="MR18" s="149"/>
      <c r="MS18" s="149"/>
      <c r="MT18" s="149"/>
      <c r="MU18" s="149"/>
      <c r="MV18" s="149"/>
      <c r="MW18" s="149"/>
      <c r="MX18" s="149"/>
      <c r="MY18" s="149"/>
      <c r="MZ18" s="149"/>
      <c r="NA18" s="149"/>
      <c r="NB18" s="149"/>
      <c r="NC18" s="149"/>
      <c r="ND18" s="149"/>
      <c r="NE18" s="149"/>
      <c r="NF18" s="149"/>
      <c r="NG18" s="149"/>
      <c r="NH18" s="149"/>
      <c r="NI18" s="149"/>
      <c r="NJ18" s="149"/>
      <c r="NK18" s="149"/>
      <c r="NL18" s="149"/>
      <c r="NM18" s="149"/>
      <c r="NN18" s="149"/>
      <c r="NO18" s="149"/>
      <c r="NP18" s="149"/>
      <c r="NQ18" s="149"/>
      <c r="NR18" s="149"/>
      <c r="NS18" s="149"/>
      <c r="NT18" s="149"/>
      <c r="NU18" s="149"/>
      <c r="NV18" s="149"/>
      <c r="NW18" s="149"/>
      <c r="NX18" s="149"/>
      <c r="NY18" s="149"/>
      <c r="NZ18" s="149"/>
      <c r="OA18" s="149"/>
      <c r="OB18" s="149"/>
      <c r="OC18" s="149"/>
      <c r="OD18" s="149"/>
      <c r="OE18" s="149"/>
      <c r="OF18" s="149"/>
      <c r="OG18" s="149"/>
      <c r="OH18" s="149"/>
      <c r="OI18" s="149"/>
      <c r="OJ18" s="149"/>
      <c r="OK18" s="149"/>
      <c r="OL18" s="149"/>
      <c r="OM18" s="149"/>
      <c r="ON18" s="149"/>
      <c r="OO18" s="149"/>
      <c r="OP18" s="149"/>
      <c r="OQ18" s="149"/>
      <c r="OR18" s="149"/>
      <c r="OS18" s="149"/>
      <c r="OT18" s="149"/>
      <c r="OU18" s="149"/>
      <c r="OV18" s="149"/>
      <c r="OW18" s="149"/>
      <c r="OX18" s="149"/>
      <c r="OY18" s="149"/>
      <c r="OZ18" s="149"/>
      <c r="PA18" s="149"/>
      <c r="PB18" s="149"/>
      <c r="PC18" s="149"/>
      <c r="PD18" s="149"/>
      <c r="PE18" s="149"/>
      <c r="PF18" s="149"/>
      <c r="PG18" s="149"/>
      <c r="PH18" s="149"/>
      <c r="PI18" s="149"/>
      <c r="PJ18" s="149"/>
      <c r="PK18" s="149"/>
      <c r="PL18" s="149"/>
      <c r="PM18" s="149"/>
      <c r="PN18" s="149"/>
      <c r="PO18" s="149"/>
      <c r="PP18" s="149"/>
      <c r="PQ18" s="149"/>
      <c r="PR18" s="149"/>
      <c r="PS18" s="149"/>
      <c r="PT18" s="149"/>
      <c r="PU18" s="149"/>
      <c r="PV18" s="149"/>
      <c r="PW18" s="149"/>
      <c r="PX18" s="149"/>
      <c r="PY18" s="149"/>
      <c r="PZ18" s="149"/>
      <c r="QA18" s="149"/>
      <c r="QB18" s="149"/>
      <c r="QC18" s="149"/>
      <c r="QD18" s="149"/>
      <c r="QE18" s="149"/>
      <c r="QF18" s="149"/>
      <c r="QG18" s="149"/>
      <c r="QH18" s="149"/>
      <c r="QI18" s="149"/>
      <c r="QJ18" s="149"/>
      <c r="QK18" s="149"/>
      <c r="QL18" s="149"/>
      <c r="QM18" s="149"/>
      <c r="QN18" s="149"/>
      <c r="QO18" s="149"/>
      <c r="QP18" s="149"/>
      <c r="QQ18" s="149"/>
      <c r="QR18" s="149"/>
      <c r="QS18" s="149"/>
      <c r="QT18" s="149"/>
      <c r="QU18" s="149"/>
      <c r="QV18" s="149"/>
      <c r="QW18" s="149"/>
      <c r="QX18" s="149"/>
      <c r="QY18" s="149"/>
      <c r="QZ18" s="149"/>
      <c r="RA18" s="149"/>
      <c r="RB18" s="149"/>
      <c r="RC18" s="149"/>
      <c r="RD18" s="149"/>
      <c r="RE18" s="149"/>
      <c r="RF18" s="149"/>
      <c r="RG18" s="149"/>
      <c r="RH18" s="149"/>
      <c r="RI18" s="149"/>
      <c r="RJ18" s="149"/>
      <c r="RK18" s="149"/>
      <c r="RL18" s="149"/>
      <c r="RM18" s="149"/>
      <c r="RN18" s="149"/>
      <c r="RO18" s="149"/>
      <c r="RP18" s="149"/>
      <c r="RQ18" s="149"/>
      <c r="RR18" s="149"/>
      <c r="RS18" s="149"/>
      <c r="RT18" s="149"/>
      <c r="RU18" s="149"/>
      <c r="RV18" s="149"/>
      <c r="RW18" s="149"/>
      <c r="RX18" s="149"/>
      <c r="RY18" s="149"/>
      <c r="RZ18" s="149"/>
      <c r="SA18" s="149"/>
      <c r="SB18" s="149"/>
      <c r="SC18" s="149"/>
      <c r="SD18" s="149"/>
      <c r="SE18" s="149"/>
      <c r="SF18" s="149"/>
      <c r="SG18" s="149"/>
      <c r="SH18" s="149"/>
      <c r="SI18" s="149"/>
      <c r="SJ18" s="149"/>
      <c r="SK18" s="149"/>
      <c r="SL18" s="149"/>
      <c r="SM18" s="149"/>
      <c r="SN18" s="149"/>
      <c r="SO18" s="149"/>
      <c r="SP18" s="149"/>
      <c r="SQ18" s="149"/>
      <c r="SR18" s="149"/>
      <c r="SS18" s="149"/>
      <c r="ST18" s="149"/>
      <c r="SU18" s="149"/>
      <c r="SV18" s="149"/>
      <c r="SW18" s="149"/>
      <c r="SX18" s="149"/>
      <c r="SY18" s="149"/>
      <c r="SZ18" s="149"/>
      <c r="TA18" s="149"/>
      <c r="TB18" s="149"/>
      <c r="TC18" s="149"/>
      <c r="TD18" s="149"/>
      <c r="TE18" s="149"/>
      <c r="TF18" s="149"/>
      <c r="TG18" s="149"/>
      <c r="TH18" s="149"/>
      <c r="TI18" s="149"/>
      <c r="TJ18" s="149"/>
      <c r="TK18" s="149"/>
      <c r="TL18" s="149"/>
      <c r="TM18" s="149"/>
      <c r="TN18" s="149"/>
      <c r="TO18" s="149"/>
      <c r="TP18" s="149"/>
      <c r="TQ18" s="149"/>
      <c r="TR18" s="149"/>
      <c r="TS18" s="149"/>
      <c r="TT18" s="149"/>
      <c r="TU18" s="107"/>
      <c r="TV18" s="107"/>
      <c r="TW18" s="107"/>
      <c r="TX18" s="107"/>
      <c r="TY18" s="107"/>
      <c r="TZ18" s="107"/>
      <c r="UA18" s="107"/>
      <c r="UB18" s="107"/>
      <c r="UC18" s="107"/>
    </row>
    <row r="19" spans="1:549" s="3" customFormat="1" ht="15.95" customHeight="1" x14ac:dyDescent="0.25">
      <c r="A19" s="14"/>
      <c r="B19" s="15"/>
      <c r="C19" s="162" t="s">
        <v>4</v>
      </c>
      <c r="D19" s="163"/>
      <c r="E19" s="163"/>
      <c r="F19" s="163"/>
      <c r="G19" s="163"/>
      <c r="H19" s="163"/>
      <c r="I19" s="164"/>
      <c r="J19" s="16"/>
      <c r="K19" s="16"/>
      <c r="L19" s="16"/>
      <c r="M19" s="167"/>
      <c r="N19" s="168"/>
      <c r="O19" s="168"/>
      <c r="P19" s="168"/>
      <c r="Q19" s="168"/>
      <c r="R19" s="168"/>
      <c r="S19" s="168"/>
      <c r="T19" s="168"/>
      <c r="U19" s="169"/>
      <c r="V19" s="14"/>
      <c r="W19" s="57"/>
      <c r="X19" s="14"/>
      <c r="Y19" s="149"/>
      <c r="Z19" s="149"/>
      <c r="AA19" s="149"/>
      <c r="AB19" s="149"/>
      <c r="AC19" s="149"/>
      <c r="AD19" s="149"/>
      <c r="AE19" s="149"/>
      <c r="AF19" s="149"/>
      <c r="AG19" s="149"/>
      <c r="AH19" s="149"/>
      <c r="AI19" s="149"/>
      <c r="AJ19" s="149"/>
      <c r="AK19" s="149"/>
      <c r="AL19" s="149"/>
      <c r="AM19" s="149"/>
      <c r="AN19" s="149"/>
      <c r="AO19" s="149"/>
      <c r="AP19" s="149"/>
      <c r="AQ19" s="149"/>
      <c r="AR19" s="149"/>
      <c r="AS19" s="149"/>
      <c r="AT19" s="149"/>
      <c r="AU19" s="149"/>
      <c r="AV19" s="149"/>
      <c r="AW19" s="149"/>
      <c r="AX19" s="149"/>
      <c r="AY19" s="149"/>
      <c r="AZ19" s="149"/>
      <c r="BA19" s="149"/>
      <c r="BB19" s="149"/>
      <c r="BC19" s="149"/>
      <c r="BD19" s="149"/>
      <c r="BE19" s="149"/>
      <c r="BF19" s="149"/>
      <c r="BG19" s="149"/>
      <c r="BH19" s="149"/>
      <c r="BI19" s="149"/>
      <c r="BJ19" s="149"/>
      <c r="BK19" s="149"/>
      <c r="BL19" s="149"/>
      <c r="BM19" s="149"/>
      <c r="BN19" s="149"/>
      <c r="BO19" s="149"/>
      <c r="BP19" s="149"/>
      <c r="BQ19" s="149"/>
      <c r="BR19" s="149"/>
      <c r="BS19" s="149"/>
      <c r="BT19" s="149"/>
      <c r="BU19" s="149"/>
      <c r="BV19" s="149"/>
      <c r="BW19" s="149"/>
      <c r="BX19" s="149"/>
      <c r="BY19" s="149"/>
      <c r="BZ19" s="149"/>
      <c r="CA19" s="149"/>
      <c r="CB19" s="149"/>
      <c r="CC19" s="149"/>
      <c r="CD19" s="149"/>
      <c r="CE19" s="149"/>
      <c r="CF19" s="149"/>
      <c r="CG19" s="149"/>
      <c r="CH19" s="149"/>
      <c r="CI19" s="149"/>
      <c r="CJ19" s="149"/>
      <c r="CK19" s="149"/>
      <c r="CL19" s="149"/>
      <c r="CM19" s="149"/>
      <c r="CN19" s="149"/>
      <c r="CO19" s="149"/>
      <c r="CP19" s="149"/>
      <c r="CQ19" s="149"/>
      <c r="CR19" s="149"/>
      <c r="CS19" s="149"/>
      <c r="CT19" s="149"/>
      <c r="CU19" s="149"/>
      <c r="CV19" s="149"/>
      <c r="CW19" s="149"/>
      <c r="CX19" s="149"/>
      <c r="CY19" s="149"/>
      <c r="CZ19" s="185"/>
      <c r="DA19" s="149"/>
      <c r="DB19" s="149"/>
      <c r="DC19" s="149"/>
      <c r="DD19" s="149"/>
      <c r="DE19" s="149"/>
      <c r="DF19" s="149"/>
      <c r="DG19" s="149"/>
      <c r="DH19" s="149"/>
      <c r="DI19" s="149"/>
      <c r="DJ19" s="149"/>
      <c r="DK19" s="149"/>
      <c r="DL19" s="149"/>
      <c r="DM19" s="149"/>
      <c r="DN19" s="149"/>
      <c r="DO19" s="149"/>
      <c r="DP19" s="149"/>
      <c r="DQ19" s="149"/>
      <c r="DR19" s="149"/>
      <c r="DS19" s="149"/>
      <c r="DT19" s="149"/>
      <c r="DU19" s="149"/>
      <c r="DV19" s="149"/>
      <c r="DW19" s="149"/>
      <c r="DX19" s="149"/>
      <c r="DY19" s="149"/>
      <c r="DZ19" s="149"/>
      <c r="EA19" s="149"/>
      <c r="EB19" s="149"/>
      <c r="EC19" s="149"/>
      <c r="ED19" s="149"/>
      <c r="EE19" s="149"/>
      <c r="EF19" s="149"/>
      <c r="EG19" s="149"/>
      <c r="EH19" s="149"/>
      <c r="EI19" s="149"/>
      <c r="EJ19" s="149"/>
      <c r="EK19" s="149"/>
      <c r="EL19" s="149"/>
      <c r="EM19" s="149"/>
      <c r="EN19" s="149"/>
      <c r="EO19" s="149"/>
      <c r="EP19" s="149"/>
      <c r="EQ19" s="149"/>
      <c r="ER19" s="149"/>
      <c r="ES19" s="149"/>
      <c r="ET19" s="149"/>
      <c r="EU19" s="149"/>
      <c r="EV19" s="149"/>
      <c r="EW19" s="149"/>
      <c r="EX19" s="149"/>
      <c r="EY19" s="149"/>
      <c r="EZ19" s="149"/>
      <c r="FA19" s="149"/>
      <c r="FB19" s="149"/>
      <c r="FC19" s="149"/>
      <c r="FD19" s="149"/>
      <c r="FE19" s="149"/>
      <c r="FF19" s="149"/>
      <c r="FG19" s="149"/>
      <c r="FH19" s="149"/>
      <c r="FI19" s="149"/>
      <c r="FJ19" s="149"/>
      <c r="FK19" s="149"/>
      <c r="FL19" s="149"/>
      <c r="FM19" s="149"/>
      <c r="FN19" s="149"/>
      <c r="FO19" s="149"/>
      <c r="FP19" s="149"/>
      <c r="FQ19" s="149"/>
      <c r="FR19" s="149"/>
      <c r="FS19" s="149"/>
      <c r="FT19" s="149"/>
      <c r="FU19" s="149"/>
      <c r="FV19" s="149"/>
      <c r="FW19" s="149"/>
      <c r="FX19" s="149"/>
      <c r="FY19" s="149"/>
      <c r="FZ19" s="149"/>
      <c r="GA19" s="149"/>
      <c r="GB19" s="149"/>
      <c r="GC19" s="149"/>
      <c r="GD19" s="149"/>
      <c r="GE19" s="149"/>
      <c r="GF19" s="149"/>
      <c r="GG19" s="149"/>
      <c r="GH19" s="149"/>
      <c r="GI19" s="149"/>
      <c r="GJ19" s="149"/>
      <c r="GK19" s="149"/>
      <c r="GL19" s="149"/>
      <c r="GM19" s="149"/>
      <c r="GN19" s="149"/>
      <c r="GO19" s="149"/>
      <c r="GP19" s="149"/>
      <c r="GQ19" s="149"/>
      <c r="GR19" s="149"/>
      <c r="GS19" s="149"/>
      <c r="GT19" s="149"/>
      <c r="GU19" s="149"/>
      <c r="GV19" s="149"/>
      <c r="GW19" s="149"/>
      <c r="GX19" s="149"/>
      <c r="GY19" s="149"/>
      <c r="GZ19" s="149"/>
      <c r="HA19" s="149"/>
      <c r="HB19" s="149"/>
      <c r="HC19" s="149"/>
      <c r="HD19" s="149"/>
      <c r="HE19" s="149"/>
      <c r="HF19" s="149"/>
      <c r="HG19" s="149"/>
      <c r="HH19" s="149"/>
      <c r="HI19" s="149"/>
      <c r="HJ19" s="149"/>
      <c r="HK19" s="149"/>
      <c r="HL19" s="149"/>
      <c r="HM19" s="149"/>
      <c r="HN19" s="149"/>
      <c r="HO19" s="149"/>
      <c r="HP19" s="149"/>
      <c r="HQ19" s="149"/>
      <c r="HR19" s="149"/>
      <c r="HS19" s="149"/>
      <c r="HT19" s="149"/>
      <c r="HU19" s="149"/>
      <c r="HV19" s="149"/>
      <c r="HW19" s="149"/>
      <c r="HX19" s="149"/>
      <c r="HY19" s="149"/>
      <c r="HZ19" s="149"/>
      <c r="IA19" s="149"/>
      <c r="IB19" s="149"/>
      <c r="IC19" s="149"/>
      <c r="ID19" s="149"/>
      <c r="IE19" s="149"/>
      <c r="IF19" s="149"/>
      <c r="IG19" s="149"/>
      <c r="IH19" s="149"/>
      <c r="II19" s="149"/>
      <c r="IJ19" s="149"/>
      <c r="IK19" s="149"/>
      <c r="IL19" s="149"/>
      <c r="IM19" s="149"/>
      <c r="IN19" s="149"/>
      <c r="IO19" s="149"/>
      <c r="IP19" s="149"/>
      <c r="IQ19" s="149"/>
      <c r="IR19" s="149"/>
      <c r="IS19" s="149"/>
      <c r="IT19" s="149"/>
      <c r="IU19" s="149"/>
      <c r="IV19" s="149"/>
      <c r="IW19" s="149"/>
      <c r="IX19" s="149"/>
      <c r="IY19" s="149"/>
      <c r="IZ19" s="149"/>
      <c r="JA19" s="149"/>
      <c r="JB19" s="149"/>
      <c r="JC19" s="149"/>
      <c r="JD19" s="149"/>
      <c r="JE19" s="149"/>
      <c r="JF19" s="149"/>
      <c r="JG19" s="149"/>
      <c r="JH19" s="149"/>
      <c r="JI19" s="149"/>
      <c r="JJ19" s="149"/>
      <c r="JK19" s="149"/>
      <c r="JL19" s="149"/>
      <c r="JM19" s="149"/>
      <c r="JN19" s="149"/>
      <c r="JO19" s="149"/>
      <c r="JP19" s="149"/>
      <c r="JQ19" s="149"/>
      <c r="JR19" s="149"/>
      <c r="JS19" s="149"/>
      <c r="JT19" s="149"/>
      <c r="JU19" s="149"/>
      <c r="JV19" s="149"/>
      <c r="JW19" s="149"/>
      <c r="JX19" s="149"/>
      <c r="JY19" s="149"/>
      <c r="JZ19" s="149"/>
      <c r="KA19" s="149"/>
      <c r="KB19" s="149"/>
      <c r="KC19" s="149"/>
      <c r="KD19" s="149"/>
      <c r="KE19" s="149"/>
      <c r="KF19" s="149"/>
      <c r="KG19" s="149"/>
      <c r="KH19" s="149"/>
      <c r="KI19" s="149"/>
      <c r="KJ19" s="149"/>
      <c r="KK19" s="149"/>
      <c r="KL19" s="149"/>
      <c r="KM19" s="149"/>
      <c r="KN19" s="149"/>
      <c r="KO19" s="149"/>
      <c r="KP19" s="149"/>
      <c r="KQ19" s="149"/>
      <c r="KR19" s="149"/>
      <c r="KS19" s="149"/>
      <c r="KT19" s="149"/>
      <c r="KU19" s="149"/>
      <c r="KV19" s="149"/>
      <c r="KW19" s="149"/>
      <c r="KX19" s="149"/>
      <c r="KY19" s="149"/>
      <c r="KZ19" s="149"/>
      <c r="LA19" s="149"/>
      <c r="LB19" s="149"/>
      <c r="LC19" s="149"/>
      <c r="LD19" s="149"/>
      <c r="LE19" s="149"/>
      <c r="LF19" s="149"/>
      <c r="LG19" s="149"/>
      <c r="LH19" s="149"/>
      <c r="LI19" s="149"/>
      <c r="LJ19" s="149"/>
      <c r="LK19" s="149"/>
      <c r="LL19" s="149"/>
      <c r="LM19" s="149"/>
      <c r="LN19" s="149"/>
      <c r="LO19" s="149"/>
      <c r="LP19" s="149"/>
      <c r="LQ19" s="149"/>
      <c r="LR19" s="149"/>
      <c r="LS19" s="149"/>
      <c r="LT19" s="149"/>
      <c r="LU19" s="149"/>
      <c r="LV19" s="149"/>
      <c r="LW19" s="149"/>
      <c r="LX19" s="149"/>
      <c r="LY19" s="149"/>
      <c r="LZ19" s="149"/>
      <c r="MA19" s="149"/>
      <c r="MB19" s="149"/>
      <c r="MC19" s="149"/>
      <c r="MD19" s="149"/>
      <c r="ME19" s="149"/>
      <c r="MF19" s="149"/>
      <c r="MG19" s="149"/>
      <c r="MH19" s="149"/>
      <c r="MI19" s="149"/>
      <c r="MJ19" s="149"/>
      <c r="MK19" s="149"/>
      <c r="ML19" s="149"/>
      <c r="MM19" s="149"/>
      <c r="MN19" s="149"/>
      <c r="MO19" s="149"/>
      <c r="MP19" s="149"/>
      <c r="MQ19" s="149"/>
      <c r="MR19" s="149"/>
      <c r="MS19" s="149"/>
      <c r="MT19" s="149"/>
      <c r="MU19" s="149"/>
      <c r="MV19" s="149"/>
      <c r="MW19" s="149"/>
      <c r="MX19" s="149"/>
      <c r="MY19" s="149"/>
      <c r="MZ19" s="149"/>
      <c r="NA19" s="149"/>
      <c r="NB19" s="149"/>
      <c r="NC19" s="149"/>
      <c r="ND19" s="149"/>
      <c r="NE19" s="149"/>
      <c r="NF19" s="149"/>
      <c r="NG19" s="149"/>
      <c r="NH19" s="149"/>
      <c r="NI19" s="149"/>
      <c r="NJ19" s="149"/>
      <c r="NK19" s="149"/>
      <c r="NL19" s="149"/>
      <c r="NM19" s="149"/>
      <c r="NN19" s="149"/>
      <c r="NO19" s="149"/>
      <c r="NP19" s="149"/>
      <c r="NQ19" s="149"/>
      <c r="NR19" s="149"/>
      <c r="NS19" s="149"/>
      <c r="NT19" s="149"/>
      <c r="NU19" s="149"/>
      <c r="NV19" s="149"/>
      <c r="NW19" s="149"/>
      <c r="NX19" s="149"/>
      <c r="NY19" s="149"/>
      <c r="NZ19" s="149"/>
      <c r="OA19" s="149"/>
      <c r="OB19" s="149"/>
      <c r="OC19" s="149"/>
      <c r="OD19" s="149"/>
      <c r="OE19" s="149"/>
      <c r="OF19" s="149"/>
      <c r="OG19" s="149"/>
      <c r="OH19" s="149"/>
      <c r="OI19" s="149"/>
      <c r="OJ19" s="149"/>
      <c r="OK19" s="149"/>
      <c r="OL19" s="149"/>
      <c r="OM19" s="149"/>
      <c r="ON19" s="149"/>
      <c r="OO19" s="149"/>
      <c r="OP19" s="149"/>
      <c r="OQ19" s="149"/>
      <c r="OR19" s="149"/>
      <c r="OS19" s="149"/>
      <c r="OT19" s="149"/>
      <c r="OU19" s="149"/>
      <c r="OV19" s="149"/>
      <c r="OW19" s="149"/>
      <c r="OX19" s="149"/>
      <c r="OY19" s="149"/>
      <c r="OZ19" s="149"/>
      <c r="PA19" s="149"/>
      <c r="PB19" s="149"/>
      <c r="PC19" s="149"/>
      <c r="PD19" s="149"/>
      <c r="PE19" s="149"/>
      <c r="PF19" s="149"/>
      <c r="PG19" s="149"/>
      <c r="PH19" s="149"/>
      <c r="PI19" s="149"/>
      <c r="PJ19" s="149"/>
      <c r="PK19" s="149"/>
      <c r="PL19" s="149"/>
      <c r="PM19" s="149"/>
      <c r="PN19" s="149"/>
      <c r="PO19" s="149"/>
      <c r="PP19" s="149"/>
      <c r="PQ19" s="149"/>
      <c r="PR19" s="149"/>
      <c r="PS19" s="149"/>
      <c r="PT19" s="149"/>
      <c r="PU19" s="149"/>
      <c r="PV19" s="149"/>
      <c r="PW19" s="149"/>
      <c r="PX19" s="149"/>
      <c r="PY19" s="149"/>
      <c r="PZ19" s="149"/>
      <c r="QA19" s="149"/>
      <c r="QB19" s="149"/>
      <c r="QC19" s="149"/>
      <c r="QD19" s="149"/>
      <c r="QE19" s="149"/>
      <c r="QF19" s="149"/>
      <c r="QG19" s="149"/>
      <c r="QH19" s="149"/>
      <c r="QI19" s="149"/>
      <c r="QJ19" s="149"/>
      <c r="QK19" s="149"/>
      <c r="QL19" s="149"/>
      <c r="QM19" s="149"/>
      <c r="QN19" s="149"/>
      <c r="QO19" s="149"/>
      <c r="QP19" s="149"/>
      <c r="QQ19" s="149"/>
      <c r="QR19" s="149"/>
      <c r="QS19" s="149"/>
      <c r="QT19" s="149"/>
      <c r="QU19" s="149"/>
      <c r="QV19" s="149"/>
      <c r="QW19" s="149"/>
      <c r="QX19" s="149"/>
      <c r="QY19" s="149"/>
      <c r="QZ19" s="149"/>
      <c r="RA19" s="149"/>
      <c r="RB19" s="149"/>
      <c r="RC19" s="149"/>
      <c r="RD19" s="149"/>
      <c r="RE19" s="149"/>
      <c r="RF19" s="149"/>
      <c r="RG19" s="149"/>
      <c r="RH19" s="149"/>
      <c r="RI19" s="149"/>
      <c r="RJ19" s="149"/>
      <c r="RK19" s="149"/>
      <c r="RL19" s="149"/>
      <c r="RM19" s="149"/>
      <c r="RN19" s="149"/>
      <c r="RO19" s="149"/>
      <c r="RP19" s="149"/>
      <c r="RQ19" s="149"/>
      <c r="RR19" s="149"/>
      <c r="RS19" s="149"/>
      <c r="RT19" s="149"/>
      <c r="RU19" s="149"/>
      <c r="RV19" s="149"/>
      <c r="RW19" s="149"/>
      <c r="RX19" s="149"/>
      <c r="RY19" s="149"/>
      <c r="RZ19" s="149"/>
      <c r="SA19" s="149"/>
      <c r="SB19" s="149"/>
      <c r="SC19" s="149"/>
      <c r="SD19" s="149"/>
      <c r="SE19" s="149"/>
      <c r="SF19" s="149"/>
      <c r="SG19" s="149"/>
      <c r="SH19" s="149"/>
      <c r="SI19" s="149"/>
      <c r="SJ19" s="149"/>
      <c r="SK19" s="149"/>
      <c r="SL19" s="149"/>
      <c r="SM19" s="149"/>
      <c r="SN19" s="149"/>
      <c r="SO19" s="149"/>
      <c r="SP19" s="149"/>
      <c r="SQ19" s="149"/>
      <c r="SR19" s="149"/>
      <c r="SS19" s="149"/>
      <c r="ST19" s="149"/>
      <c r="SU19" s="149"/>
      <c r="SV19" s="149"/>
      <c r="SW19" s="149"/>
      <c r="SX19" s="149"/>
      <c r="SY19" s="149"/>
      <c r="SZ19" s="149"/>
      <c r="TA19" s="149"/>
      <c r="TB19" s="149"/>
      <c r="TC19" s="149"/>
      <c r="TD19" s="149"/>
      <c r="TE19" s="149"/>
      <c r="TF19" s="149"/>
      <c r="TG19" s="149"/>
      <c r="TH19" s="149"/>
      <c r="TI19" s="149"/>
      <c r="TJ19" s="149"/>
      <c r="TK19" s="149"/>
      <c r="TL19" s="149"/>
      <c r="TM19" s="149"/>
      <c r="TN19" s="149"/>
      <c r="TO19" s="149"/>
      <c r="TP19" s="149"/>
      <c r="TQ19" s="149"/>
      <c r="TR19" s="149"/>
      <c r="TS19" s="149"/>
      <c r="TT19" s="149"/>
      <c r="TU19" s="107"/>
      <c r="TV19" s="107"/>
      <c r="TW19" s="107"/>
      <c r="TX19" s="107"/>
      <c r="TY19" s="107"/>
      <c r="TZ19" s="107"/>
      <c r="UA19" s="107"/>
      <c r="UB19" s="107"/>
      <c r="UC19" s="107"/>
    </row>
    <row r="20" spans="1:549" ht="4.5" customHeight="1" thickBot="1" x14ac:dyDescent="0.3">
      <c r="A20" s="5"/>
      <c r="C20" s="5"/>
      <c r="E20" s="5"/>
      <c r="G20" s="5"/>
      <c r="H20" s="5"/>
      <c r="I20" s="5"/>
      <c r="K20" s="5"/>
      <c r="L20" s="5"/>
      <c r="M20" s="5"/>
      <c r="O20" s="5"/>
      <c r="Q20" s="5"/>
      <c r="R20" s="5"/>
      <c r="S20" s="5"/>
      <c r="U20" s="5"/>
      <c r="Y20" s="149"/>
      <c r="Z20" s="149"/>
      <c r="AA20" s="149"/>
      <c r="AB20" s="149"/>
      <c r="AC20" s="149"/>
      <c r="AD20" s="149"/>
      <c r="AE20" s="149"/>
      <c r="AF20" s="149"/>
      <c r="AG20" s="149"/>
      <c r="AH20" s="149"/>
      <c r="AI20" s="149"/>
      <c r="AJ20" s="149"/>
      <c r="AK20" s="149"/>
      <c r="AL20" s="149"/>
      <c r="AM20" s="149"/>
      <c r="AN20" s="149"/>
      <c r="AO20" s="149"/>
      <c r="AP20" s="149"/>
      <c r="AQ20" s="149"/>
      <c r="AR20" s="149"/>
      <c r="AS20" s="149"/>
      <c r="AT20" s="149"/>
      <c r="AU20" s="149"/>
      <c r="AV20" s="149"/>
      <c r="AW20" s="149"/>
      <c r="AX20" s="149"/>
      <c r="AY20" s="149"/>
      <c r="AZ20" s="149"/>
      <c r="BA20" s="149"/>
      <c r="BB20" s="149"/>
      <c r="BC20" s="149"/>
      <c r="BD20" s="149"/>
      <c r="BE20" s="149"/>
      <c r="BF20" s="149"/>
      <c r="BG20" s="149"/>
      <c r="BH20" s="149"/>
      <c r="BI20" s="149"/>
      <c r="BJ20" s="149"/>
      <c r="BK20" s="149"/>
      <c r="BL20" s="149"/>
      <c r="BM20" s="149"/>
      <c r="BN20" s="149"/>
      <c r="BO20" s="149"/>
      <c r="BP20" s="149"/>
      <c r="BQ20" s="149"/>
      <c r="BR20" s="149"/>
      <c r="BS20" s="149"/>
      <c r="BT20" s="149"/>
      <c r="BU20" s="149"/>
      <c r="BV20" s="149"/>
      <c r="BW20" s="149"/>
      <c r="BX20" s="149"/>
      <c r="BY20" s="149"/>
      <c r="BZ20" s="149"/>
      <c r="CA20" s="149"/>
      <c r="CB20" s="149"/>
      <c r="CC20" s="149"/>
      <c r="CD20" s="149"/>
      <c r="CE20" s="149"/>
      <c r="CF20" s="149"/>
      <c r="CG20" s="149"/>
      <c r="CH20" s="149"/>
      <c r="CI20" s="149"/>
      <c r="CJ20" s="149"/>
      <c r="CK20" s="149"/>
      <c r="CL20" s="149"/>
      <c r="CM20" s="149"/>
      <c r="CN20" s="149"/>
      <c r="CO20" s="149"/>
      <c r="CP20" s="149"/>
      <c r="CQ20" s="149"/>
      <c r="CR20" s="149"/>
      <c r="CS20" s="149"/>
      <c r="CT20" s="149"/>
      <c r="CU20" s="149"/>
      <c r="CV20" s="149"/>
      <c r="CW20" s="149"/>
      <c r="CX20" s="149"/>
      <c r="CY20" s="149"/>
      <c r="CZ20" s="185"/>
      <c r="DA20" s="149"/>
      <c r="DB20" s="149"/>
      <c r="DC20" s="149"/>
      <c r="DD20" s="149"/>
      <c r="DE20" s="149"/>
      <c r="DF20" s="149"/>
      <c r="DG20" s="149"/>
      <c r="DH20" s="149"/>
      <c r="DI20" s="149"/>
      <c r="DJ20" s="149"/>
      <c r="DK20" s="149"/>
      <c r="DL20" s="149"/>
      <c r="DM20" s="149"/>
      <c r="DN20" s="149"/>
      <c r="DO20" s="149"/>
      <c r="DP20" s="149"/>
      <c r="DQ20" s="149"/>
      <c r="DR20" s="149"/>
      <c r="DS20" s="149"/>
      <c r="DT20" s="149"/>
      <c r="DU20" s="149"/>
      <c r="DV20" s="149"/>
      <c r="DW20" s="149"/>
      <c r="DX20" s="149"/>
      <c r="DY20" s="149"/>
      <c r="DZ20" s="149"/>
      <c r="EA20" s="149"/>
      <c r="EB20" s="149"/>
      <c r="EC20" s="149"/>
      <c r="ED20" s="149"/>
      <c r="EE20" s="149"/>
      <c r="EF20" s="149"/>
      <c r="EG20" s="149"/>
      <c r="EH20" s="149"/>
      <c r="EI20" s="149"/>
      <c r="EJ20" s="149"/>
      <c r="EK20" s="149"/>
      <c r="EL20" s="149"/>
      <c r="EM20" s="149"/>
      <c r="EN20" s="149"/>
      <c r="EO20" s="149"/>
      <c r="EP20" s="149"/>
      <c r="EQ20" s="149"/>
      <c r="ER20" s="149"/>
      <c r="ES20" s="149"/>
      <c r="ET20" s="149"/>
      <c r="EU20" s="149"/>
      <c r="EV20" s="149"/>
      <c r="EW20" s="149"/>
      <c r="EX20" s="149"/>
      <c r="EY20" s="149"/>
      <c r="EZ20" s="149"/>
      <c r="FA20" s="149"/>
      <c r="FB20" s="149"/>
      <c r="FC20" s="149"/>
      <c r="FD20" s="149"/>
      <c r="FE20" s="149"/>
      <c r="FF20" s="149"/>
      <c r="FG20" s="149"/>
      <c r="FH20" s="149"/>
      <c r="FI20" s="149"/>
      <c r="FJ20" s="149"/>
      <c r="FK20" s="149"/>
      <c r="FL20" s="149"/>
      <c r="FM20" s="149"/>
      <c r="FN20" s="149"/>
      <c r="FO20" s="149"/>
      <c r="FP20" s="149"/>
      <c r="FQ20" s="149"/>
      <c r="FR20" s="149"/>
      <c r="FS20" s="149"/>
      <c r="FT20" s="149"/>
      <c r="FU20" s="149"/>
      <c r="FV20" s="149"/>
      <c r="FW20" s="149"/>
      <c r="FX20" s="149"/>
      <c r="FY20" s="149"/>
      <c r="FZ20" s="149"/>
      <c r="GA20" s="149"/>
      <c r="GB20" s="149"/>
      <c r="GC20" s="149"/>
      <c r="GD20" s="149"/>
      <c r="GE20" s="149"/>
      <c r="GF20" s="149"/>
      <c r="GG20" s="149"/>
      <c r="GH20" s="149"/>
      <c r="GI20" s="149"/>
      <c r="GJ20" s="149"/>
      <c r="GK20" s="149"/>
      <c r="GL20" s="149"/>
      <c r="GM20" s="149"/>
      <c r="GN20" s="149"/>
      <c r="GO20" s="149"/>
      <c r="GP20" s="149"/>
      <c r="GQ20" s="149"/>
      <c r="GR20" s="149"/>
      <c r="GS20" s="149"/>
      <c r="GT20" s="149"/>
      <c r="GU20" s="149"/>
      <c r="GV20" s="149"/>
      <c r="GW20" s="149"/>
      <c r="GX20" s="149"/>
      <c r="GY20" s="149"/>
      <c r="GZ20" s="149"/>
      <c r="HA20" s="149"/>
      <c r="HB20" s="149"/>
      <c r="HC20" s="149"/>
      <c r="HD20" s="149"/>
      <c r="HE20" s="149"/>
      <c r="HF20" s="149"/>
      <c r="HG20" s="149"/>
      <c r="HH20" s="149"/>
      <c r="HI20" s="149"/>
      <c r="HJ20" s="149"/>
      <c r="HK20" s="149"/>
      <c r="HL20" s="149"/>
      <c r="HM20" s="149"/>
      <c r="HN20" s="149"/>
      <c r="HO20" s="149"/>
      <c r="HP20" s="149"/>
      <c r="HQ20" s="149"/>
      <c r="HR20" s="149"/>
      <c r="HS20" s="149"/>
      <c r="HT20" s="149"/>
      <c r="HU20" s="149"/>
      <c r="HV20" s="149"/>
      <c r="HW20" s="149"/>
      <c r="HX20" s="149"/>
      <c r="HY20" s="149"/>
      <c r="HZ20" s="149"/>
      <c r="IA20" s="149"/>
      <c r="IB20" s="149"/>
      <c r="IC20" s="149"/>
      <c r="ID20" s="149"/>
      <c r="IE20" s="149"/>
      <c r="IF20" s="149"/>
      <c r="IG20" s="149"/>
      <c r="IH20" s="149"/>
      <c r="II20" s="149"/>
      <c r="IJ20" s="149"/>
      <c r="IK20" s="149"/>
      <c r="IL20" s="149"/>
      <c r="IM20" s="149"/>
      <c r="IN20" s="149"/>
      <c r="IO20" s="149"/>
      <c r="IP20" s="149"/>
      <c r="IQ20" s="149"/>
      <c r="IR20" s="149"/>
      <c r="IS20" s="149"/>
      <c r="IT20" s="149"/>
      <c r="IU20" s="149"/>
      <c r="IV20" s="149"/>
      <c r="IW20" s="149"/>
      <c r="IX20" s="149"/>
      <c r="IY20" s="149"/>
      <c r="IZ20" s="149"/>
      <c r="JA20" s="149"/>
      <c r="JB20" s="149"/>
      <c r="JC20" s="149"/>
      <c r="JD20" s="149"/>
      <c r="JE20" s="149"/>
      <c r="JF20" s="149"/>
      <c r="JG20" s="149"/>
      <c r="JH20" s="149"/>
      <c r="JI20" s="149"/>
      <c r="JJ20" s="149"/>
      <c r="JK20" s="149"/>
      <c r="JL20" s="149"/>
      <c r="JM20" s="149"/>
      <c r="JN20" s="149"/>
      <c r="JO20" s="149"/>
      <c r="JP20" s="149"/>
      <c r="JQ20" s="149"/>
      <c r="JR20" s="149"/>
      <c r="JS20" s="149"/>
      <c r="JT20" s="149"/>
      <c r="JU20" s="149"/>
      <c r="JV20" s="149"/>
      <c r="JW20" s="149"/>
      <c r="JX20" s="149"/>
      <c r="JY20" s="149"/>
      <c r="JZ20" s="149"/>
      <c r="KA20" s="149"/>
      <c r="KB20" s="149"/>
      <c r="KC20" s="149"/>
      <c r="KD20" s="149"/>
      <c r="KE20" s="149"/>
      <c r="KF20" s="149"/>
      <c r="KG20" s="149"/>
      <c r="KH20" s="149"/>
      <c r="KI20" s="149"/>
      <c r="KJ20" s="149"/>
      <c r="KK20" s="149"/>
      <c r="KL20" s="149"/>
      <c r="KM20" s="149"/>
      <c r="KN20" s="149"/>
      <c r="KO20" s="149"/>
      <c r="KP20" s="149"/>
      <c r="KQ20" s="149"/>
      <c r="KR20" s="149"/>
      <c r="KS20" s="149"/>
      <c r="KT20" s="149"/>
      <c r="KU20" s="149"/>
      <c r="KV20" s="149"/>
      <c r="KW20" s="149"/>
      <c r="KX20" s="149"/>
      <c r="KY20" s="149"/>
      <c r="KZ20" s="149"/>
      <c r="LA20" s="149"/>
      <c r="LB20" s="149"/>
      <c r="LC20" s="149"/>
      <c r="LD20" s="149"/>
      <c r="LE20" s="149"/>
      <c r="LF20" s="149"/>
      <c r="LG20" s="149"/>
      <c r="LH20" s="149"/>
      <c r="LI20" s="149"/>
      <c r="LJ20" s="149"/>
      <c r="LK20" s="149"/>
      <c r="LL20" s="149"/>
      <c r="LM20" s="149"/>
      <c r="LN20" s="149"/>
      <c r="LO20" s="149"/>
      <c r="LP20" s="149"/>
      <c r="LQ20" s="149"/>
      <c r="LR20" s="149"/>
      <c r="LS20" s="149"/>
      <c r="LT20" s="149"/>
      <c r="LU20" s="149"/>
      <c r="LV20" s="149"/>
      <c r="LW20" s="149"/>
      <c r="LX20" s="149"/>
      <c r="LY20" s="149"/>
      <c r="LZ20" s="149"/>
      <c r="MA20" s="149"/>
      <c r="MB20" s="149"/>
      <c r="MC20" s="149"/>
      <c r="MD20" s="149"/>
      <c r="ME20" s="149"/>
      <c r="MF20" s="149"/>
      <c r="MG20" s="149"/>
      <c r="MH20" s="149"/>
      <c r="MI20" s="149"/>
      <c r="MJ20" s="149"/>
      <c r="MK20" s="149"/>
      <c r="ML20" s="149"/>
      <c r="MM20" s="149"/>
      <c r="MN20" s="149"/>
      <c r="MO20" s="149"/>
      <c r="MP20" s="149"/>
      <c r="MQ20" s="149"/>
      <c r="MR20" s="149"/>
      <c r="MS20" s="149"/>
      <c r="MT20" s="149"/>
      <c r="MU20" s="149"/>
      <c r="MV20" s="149"/>
      <c r="MW20" s="149"/>
      <c r="MX20" s="149"/>
      <c r="MY20" s="149"/>
      <c r="MZ20" s="149"/>
      <c r="NA20" s="149"/>
      <c r="NB20" s="149"/>
      <c r="NC20" s="149"/>
      <c r="ND20" s="149"/>
      <c r="NE20" s="149"/>
      <c r="NF20" s="149"/>
      <c r="NG20" s="149"/>
      <c r="NH20" s="149"/>
      <c r="NI20" s="149"/>
      <c r="NJ20" s="149"/>
      <c r="NK20" s="149"/>
      <c r="NL20" s="149"/>
      <c r="NM20" s="149"/>
      <c r="NN20" s="149"/>
      <c r="NO20" s="149"/>
      <c r="NP20" s="149"/>
      <c r="NQ20" s="149"/>
      <c r="NR20" s="149"/>
      <c r="NS20" s="149"/>
      <c r="NT20" s="149"/>
      <c r="NU20" s="149"/>
      <c r="NV20" s="149"/>
      <c r="NW20" s="149"/>
      <c r="NX20" s="149"/>
      <c r="NY20" s="149"/>
      <c r="NZ20" s="149"/>
      <c r="OA20" s="149"/>
      <c r="OB20" s="149"/>
      <c r="OC20" s="149"/>
      <c r="OD20" s="149"/>
      <c r="OE20" s="149"/>
      <c r="OF20" s="149"/>
      <c r="OG20" s="149"/>
      <c r="OH20" s="149"/>
      <c r="OI20" s="149"/>
      <c r="OJ20" s="149"/>
      <c r="OK20" s="149"/>
      <c r="OL20" s="149"/>
      <c r="OM20" s="149"/>
      <c r="ON20" s="149"/>
      <c r="OO20" s="149"/>
      <c r="OP20" s="149"/>
      <c r="OQ20" s="149"/>
      <c r="OR20" s="149"/>
      <c r="OS20" s="149"/>
      <c r="OT20" s="149"/>
      <c r="OU20" s="149"/>
      <c r="OV20" s="149"/>
      <c r="OW20" s="149"/>
      <c r="OX20" s="149"/>
      <c r="OY20" s="149"/>
      <c r="OZ20" s="149"/>
      <c r="PA20" s="149"/>
      <c r="PB20" s="149"/>
      <c r="PC20" s="149"/>
      <c r="PD20" s="149"/>
      <c r="PE20" s="149"/>
      <c r="PF20" s="149"/>
      <c r="PG20" s="149"/>
      <c r="PH20" s="149"/>
      <c r="PI20" s="149"/>
      <c r="PJ20" s="149"/>
      <c r="PK20" s="149"/>
      <c r="PL20" s="149"/>
      <c r="PM20" s="149"/>
      <c r="PN20" s="149"/>
      <c r="PO20" s="149"/>
      <c r="PP20" s="149"/>
      <c r="PQ20" s="149"/>
      <c r="PR20" s="149"/>
      <c r="PS20" s="149"/>
      <c r="PT20" s="149"/>
      <c r="PU20" s="149"/>
      <c r="PV20" s="149"/>
      <c r="PW20" s="149"/>
      <c r="PX20" s="149"/>
      <c r="PY20" s="149"/>
      <c r="PZ20" s="149"/>
      <c r="QA20" s="149"/>
      <c r="QB20" s="149"/>
      <c r="QC20" s="149"/>
      <c r="QD20" s="149"/>
      <c r="QE20" s="149"/>
      <c r="QF20" s="149"/>
      <c r="QG20" s="149"/>
      <c r="QH20" s="149"/>
      <c r="QI20" s="149"/>
      <c r="QJ20" s="149"/>
      <c r="QK20" s="149"/>
      <c r="QL20" s="149"/>
      <c r="QM20" s="149"/>
      <c r="QN20" s="149"/>
      <c r="QO20" s="149"/>
      <c r="QP20" s="149"/>
      <c r="QQ20" s="149"/>
      <c r="QR20" s="149"/>
      <c r="QS20" s="149"/>
      <c r="QT20" s="149"/>
      <c r="QU20" s="149"/>
      <c r="QV20" s="149"/>
      <c r="QW20" s="149"/>
      <c r="QX20" s="149"/>
      <c r="QY20" s="149"/>
      <c r="QZ20" s="149"/>
      <c r="RA20" s="149"/>
      <c r="RB20" s="149"/>
      <c r="RC20" s="149"/>
      <c r="RD20" s="149"/>
      <c r="RE20" s="149"/>
      <c r="RF20" s="149"/>
      <c r="RG20" s="149"/>
      <c r="RH20" s="149"/>
      <c r="RI20" s="149"/>
      <c r="RJ20" s="149"/>
      <c r="RK20" s="149"/>
      <c r="RL20" s="149"/>
      <c r="RM20" s="149"/>
      <c r="RN20" s="149"/>
      <c r="RO20" s="149"/>
      <c r="RP20" s="149"/>
      <c r="RQ20" s="149"/>
      <c r="RR20" s="149"/>
      <c r="RS20" s="149"/>
      <c r="RT20" s="149"/>
      <c r="RU20" s="149"/>
      <c r="RV20" s="149"/>
      <c r="RW20" s="149"/>
      <c r="RX20" s="149"/>
      <c r="RY20" s="149"/>
      <c r="RZ20" s="149"/>
      <c r="SA20" s="149"/>
      <c r="SB20" s="149"/>
      <c r="SC20" s="149"/>
      <c r="SD20" s="149"/>
      <c r="SE20" s="149"/>
      <c r="SF20" s="149"/>
      <c r="SG20" s="149"/>
      <c r="SH20" s="149"/>
      <c r="SI20" s="149"/>
      <c r="SJ20" s="149"/>
      <c r="SK20" s="149"/>
      <c r="SL20" s="149"/>
      <c r="SM20" s="149"/>
      <c r="SN20" s="149"/>
      <c r="SO20" s="149"/>
      <c r="SP20" s="149"/>
      <c r="SQ20" s="149"/>
      <c r="SR20" s="149"/>
      <c r="SS20" s="149"/>
      <c r="ST20" s="149"/>
      <c r="SU20" s="149"/>
      <c r="SV20" s="149"/>
      <c r="SW20" s="149"/>
      <c r="SX20" s="149"/>
      <c r="SY20" s="149"/>
      <c r="SZ20" s="149"/>
      <c r="TA20" s="149"/>
      <c r="TB20" s="149"/>
      <c r="TC20" s="149"/>
      <c r="TD20" s="149"/>
      <c r="TE20" s="149"/>
      <c r="TF20" s="149"/>
      <c r="TG20" s="149"/>
      <c r="TH20" s="149"/>
      <c r="TI20" s="149"/>
      <c r="TJ20" s="149"/>
      <c r="TK20" s="149"/>
      <c r="TL20" s="149"/>
      <c r="TM20" s="149"/>
      <c r="TN20" s="149"/>
      <c r="TO20" s="149"/>
      <c r="TP20" s="149"/>
      <c r="TQ20" s="149"/>
      <c r="TR20" s="149"/>
      <c r="TS20" s="149"/>
      <c r="TT20" s="149"/>
      <c r="TU20" s="107"/>
      <c r="TV20" s="107"/>
      <c r="TW20" s="107"/>
      <c r="TX20" s="107"/>
      <c r="TY20" s="107"/>
      <c r="TZ20" s="107"/>
      <c r="UA20" s="107"/>
      <c r="UB20" s="107"/>
      <c r="UC20" s="107"/>
    </row>
    <row r="21" spans="1:549" ht="15.95" customHeight="1" x14ac:dyDescent="0.25">
      <c r="A21" s="5"/>
      <c r="C21" s="162" t="s">
        <v>94</v>
      </c>
      <c r="D21" s="163"/>
      <c r="E21" s="163"/>
      <c r="F21" s="163"/>
      <c r="G21" s="163"/>
      <c r="H21" s="163"/>
      <c r="I21" s="164"/>
      <c r="J21" s="12"/>
      <c r="K21" s="12"/>
      <c r="L21" s="12"/>
      <c r="M21" s="176">
        <v>2021</v>
      </c>
      <c r="N21" s="177"/>
      <c r="O21" s="177"/>
      <c r="P21" s="177"/>
      <c r="Q21" s="177"/>
      <c r="R21" s="177"/>
      <c r="S21" s="177"/>
      <c r="T21" s="177"/>
      <c r="U21" s="178"/>
      <c r="Y21" s="149"/>
      <c r="Z21" s="149"/>
      <c r="AA21" s="149"/>
      <c r="AB21" s="149"/>
      <c r="AC21" s="149"/>
      <c r="AD21" s="149"/>
      <c r="AE21" s="149"/>
      <c r="AF21" s="149"/>
      <c r="AG21" s="149"/>
      <c r="AH21" s="149"/>
      <c r="AI21" s="149"/>
      <c r="AJ21" s="149"/>
      <c r="AK21" s="149"/>
      <c r="AL21" s="149"/>
      <c r="AM21" s="149"/>
      <c r="AN21" s="149"/>
      <c r="AO21" s="149"/>
      <c r="AP21" s="149"/>
      <c r="AQ21" s="149"/>
      <c r="AR21" s="149"/>
      <c r="AS21" s="149"/>
      <c r="AT21" s="149"/>
      <c r="AU21" s="149"/>
      <c r="AV21" s="149"/>
      <c r="AW21" s="149"/>
      <c r="AX21" s="149"/>
      <c r="AY21" s="149"/>
      <c r="AZ21" s="149"/>
      <c r="BA21" s="149"/>
      <c r="BB21" s="149"/>
      <c r="BC21" s="149"/>
      <c r="BD21" s="149"/>
      <c r="BE21" s="149"/>
      <c r="BF21" s="149"/>
      <c r="BG21" s="149"/>
      <c r="BH21" s="149"/>
      <c r="BI21" s="149"/>
      <c r="BJ21" s="149"/>
      <c r="BK21" s="149"/>
      <c r="BL21" s="149"/>
      <c r="BM21" s="149"/>
      <c r="BN21" s="149"/>
      <c r="BO21" s="149"/>
      <c r="BP21" s="149"/>
      <c r="BQ21" s="149"/>
      <c r="BR21" s="149"/>
      <c r="BS21" s="149"/>
      <c r="BT21" s="149"/>
      <c r="BU21" s="149"/>
      <c r="BV21" s="149"/>
      <c r="BW21" s="149"/>
      <c r="BX21" s="149"/>
      <c r="BY21" s="149"/>
      <c r="BZ21" s="149"/>
      <c r="CA21" s="149"/>
      <c r="CB21" s="149"/>
      <c r="CC21" s="149"/>
      <c r="CD21" s="149"/>
      <c r="CE21" s="149"/>
      <c r="CF21" s="149"/>
      <c r="CG21" s="149"/>
      <c r="CH21" s="149"/>
      <c r="CI21" s="149"/>
      <c r="CJ21" s="149"/>
      <c r="CK21" s="149"/>
      <c r="CL21" s="149"/>
      <c r="CM21" s="149"/>
      <c r="CN21" s="149"/>
      <c r="CO21" s="149"/>
      <c r="CP21" s="149"/>
      <c r="CQ21" s="149"/>
      <c r="CR21" s="149"/>
      <c r="CS21" s="149"/>
      <c r="CT21" s="149"/>
      <c r="CU21" s="149"/>
      <c r="CV21" s="149"/>
      <c r="CW21" s="149"/>
      <c r="CX21" s="149"/>
      <c r="CY21" s="149"/>
      <c r="CZ21" s="185"/>
      <c r="DA21" s="149"/>
      <c r="DB21" s="149"/>
      <c r="DC21" s="149"/>
      <c r="DD21" s="149"/>
      <c r="DE21" s="149"/>
      <c r="DF21" s="149"/>
      <c r="DG21" s="149"/>
      <c r="DH21" s="149"/>
      <c r="DI21" s="149"/>
      <c r="DJ21" s="149"/>
      <c r="DK21" s="149"/>
      <c r="DL21" s="149"/>
      <c r="DM21" s="149"/>
      <c r="DN21" s="149"/>
      <c r="DO21" s="149"/>
      <c r="DP21" s="149"/>
      <c r="DQ21" s="149"/>
      <c r="DR21" s="149"/>
      <c r="DS21" s="149"/>
      <c r="DT21" s="149"/>
      <c r="DU21" s="149"/>
      <c r="DV21" s="149"/>
      <c r="DW21" s="149"/>
      <c r="DX21" s="149"/>
      <c r="DY21" s="149"/>
      <c r="DZ21" s="149"/>
      <c r="EA21" s="149"/>
      <c r="EB21" s="149"/>
      <c r="EC21" s="149"/>
      <c r="ED21" s="149"/>
      <c r="EE21" s="149"/>
      <c r="EF21" s="149"/>
      <c r="EG21" s="149"/>
      <c r="EH21" s="149"/>
      <c r="EI21" s="149"/>
      <c r="EJ21" s="149"/>
      <c r="EK21" s="149"/>
      <c r="EL21" s="149"/>
      <c r="EM21" s="149"/>
      <c r="EN21" s="149"/>
      <c r="EO21" s="149"/>
      <c r="EP21" s="149"/>
      <c r="EQ21" s="149"/>
      <c r="ER21" s="149"/>
      <c r="ES21" s="149"/>
      <c r="ET21" s="149"/>
      <c r="EU21" s="149"/>
      <c r="EV21" s="149"/>
      <c r="EW21" s="149"/>
      <c r="EX21" s="149"/>
      <c r="EY21" s="149"/>
      <c r="EZ21" s="149"/>
      <c r="FA21" s="149"/>
      <c r="FB21" s="149"/>
      <c r="FC21" s="149"/>
      <c r="FD21" s="149"/>
      <c r="FE21" s="149"/>
      <c r="FF21" s="149"/>
      <c r="FG21" s="149"/>
      <c r="FH21" s="149"/>
      <c r="FI21" s="149"/>
      <c r="FJ21" s="149"/>
      <c r="FK21" s="149"/>
      <c r="FL21" s="149"/>
      <c r="FM21" s="149"/>
      <c r="FN21" s="149"/>
      <c r="FO21" s="149"/>
      <c r="FP21" s="149"/>
      <c r="FQ21" s="149"/>
      <c r="FR21" s="149"/>
      <c r="FS21" s="149"/>
      <c r="FT21" s="149"/>
      <c r="FU21" s="149"/>
      <c r="FV21" s="149"/>
      <c r="FW21" s="149"/>
      <c r="FX21" s="149"/>
      <c r="FY21" s="149"/>
      <c r="FZ21" s="149"/>
      <c r="GA21" s="149"/>
      <c r="GB21" s="149"/>
      <c r="GC21" s="149"/>
      <c r="GD21" s="149"/>
      <c r="GE21" s="149"/>
      <c r="GF21" s="149"/>
      <c r="GG21" s="149"/>
      <c r="GH21" s="149"/>
      <c r="GI21" s="149"/>
      <c r="GJ21" s="149"/>
      <c r="GK21" s="149"/>
      <c r="GL21" s="149"/>
      <c r="GM21" s="149"/>
      <c r="GN21" s="149"/>
      <c r="GO21" s="149"/>
      <c r="GP21" s="149"/>
      <c r="GQ21" s="149"/>
      <c r="GR21" s="149"/>
      <c r="GS21" s="149"/>
      <c r="GT21" s="149"/>
      <c r="GU21" s="149"/>
      <c r="GV21" s="149"/>
      <c r="GW21" s="149"/>
      <c r="GX21" s="149"/>
      <c r="GY21" s="149"/>
      <c r="GZ21" s="149"/>
      <c r="HA21" s="149"/>
      <c r="HB21" s="149"/>
      <c r="HC21" s="149"/>
      <c r="HD21" s="149"/>
      <c r="HE21" s="149"/>
      <c r="HF21" s="149"/>
      <c r="HG21" s="149"/>
      <c r="HH21" s="149"/>
      <c r="HI21" s="149"/>
      <c r="HJ21" s="149"/>
      <c r="HK21" s="149"/>
      <c r="HL21" s="149"/>
      <c r="HM21" s="149"/>
      <c r="HN21" s="149"/>
      <c r="HO21" s="149"/>
      <c r="HP21" s="149"/>
      <c r="HQ21" s="149"/>
      <c r="HR21" s="149"/>
      <c r="HS21" s="149"/>
      <c r="HT21" s="149"/>
      <c r="HU21" s="149"/>
      <c r="HV21" s="149"/>
      <c r="HW21" s="149"/>
      <c r="HX21" s="149"/>
      <c r="HY21" s="149"/>
      <c r="HZ21" s="149"/>
      <c r="IA21" s="149"/>
      <c r="IB21" s="149"/>
      <c r="IC21" s="149"/>
      <c r="ID21" s="149"/>
      <c r="IE21" s="149"/>
      <c r="IF21" s="149"/>
      <c r="IG21" s="149"/>
      <c r="IH21" s="149"/>
      <c r="II21" s="149"/>
      <c r="IJ21" s="149"/>
      <c r="IK21" s="149"/>
      <c r="IL21" s="149"/>
      <c r="IM21" s="149"/>
      <c r="IN21" s="149"/>
      <c r="IO21" s="149"/>
      <c r="IP21" s="149"/>
      <c r="IQ21" s="149"/>
      <c r="IR21" s="149"/>
      <c r="IS21" s="149"/>
      <c r="IT21" s="149"/>
      <c r="IU21" s="149"/>
      <c r="IV21" s="149"/>
      <c r="IW21" s="149"/>
      <c r="IX21" s="149"/>
      <c r="IY21" s="149"/>
      <c r="IZ21" s="149"/>
      <c r="JA21" s="149"/>
      <c r="JB21" s="149"/>
      <c r="JC21" s="149"/>
      <c r="JD21" s="149"/>
      <c r="JE21" s="149"/>
      <c r="JF21" s="149"/>
      <c r="JG21" s="149"/>
      <c r="JH21" s="149"/>
      <c r="JI21" s="149"/>
      <c r="JJ21" s="149"/>
      <c r="JK21" s="149"/>
      <c r="JL21" s="149"/>
      <c r="JM21" s="149"/>
      <c r="JN21" s="149"/>
      <c r="JO21" s="149"/>
      <c r="JP21" s="149"/>
      <c r="JQ21" s="149"/>
      <c r="JR21" s="149"/>
      <c r="JS21" s="149"/>
      <c r="JT21" s="149"/>
      <c r="JU21" s="149"/>
      <c r="JV21" s="149"/>
      <c r="JW21" s="149"/>
      <c r="JX21" s="149"/>
      <c r="JY21" s="149"/>
      <c r="JZ21" s="149"/>
      <c r="KA21" s="149"/>
      <c r="KB21" s="149"/>
      <c r="KC21" s="149"/>
      <c r="KD21" s="149"/>
      <c r="KE21" s="149"/>
      <c r="KF21" s="149"/>
      <c r="KG21" s="149"/>
      <c r="KH21" s="149"/>
      <c r="KI21" s="149"/>
      <c r="KJ21" s="149"/>
      <c r="KK21" s="149"/>
      <c r="KL21" s="149"/>
      <c r="KM21" s="149"/>
      <c r="KN21" s="149"/>
      <c r="KO21" s="149"/>
      <c r="KP21" s="149"/>
      <c r="KQ21" s="149"/>
      <c r="KR21" s="149"/>
      <c r="KS21" s="149"/>
      <c r="KT21" s="149"/>
      <c r="KU21" s="149"/>
      <c r="KV21" s="149"/>
      <c r="KW21" s="149"/>
      <c r="KX21" s="149"/>
      <c r="KY21" s="149"/>
      <c r="KZ21" s="149"/>
      <c r="LA21" s="149"/>
      <c r="LB21" s="149"/>
      <c r="LC21" s="149"/>
      <c r="LD21" s="149"/>
      <c r="LE21" s="149"/>
      <c r="LF21" s="149"/>
      <c r="LG21" s="149"/>
      <c r="LH21" s="149"/>
      <c r="LI21" s="149"/>
      <c r="LJ21" s="149"/>
      <c r="LK21" s="149"/>
      <c r="LL21" s="149"/>
      <c r="LM21" s="149"/>
      <c r="LN21" s="149"/>
      <c r="LO21" s="149"/>
      <c r="LP21" s="149"/>
      <c r="LQ21" s="149"/>
      <c r="LR21" s="149"/>
      <c r="LS21" s="149"/>
      <c r="LT21" s="149"/>
      <c r="LU21" s="149"/>
      <c r="LV21" s="149"/>
      <c r="LW21" s="149"/>
      <c r="LX21" s="149"/>
      <c r="LY21" s="149"/>
      <c r="LZ21" s="149"/>
      <c r="MA21" s="149"/>
      <c r="MB21" s="149"/>
      <c r="MC21" s="149"/>
      <c r="MD21" s="149"/>
      <c r="ME21" s="149"/>
      <c r="MF21" s="149"/>
      <c r="MG21" s="149"/>
      <c r="MH21" s="149"/>
      <c r="MI21" s="149"/>
      <c r="MJ21" s="149"/>
      <c r="MK21" s="149"/>
      <c r="ML21" s="149"/>
      <c r="MM21" s="149"/>
      <c r="MN21" s="149"/>
      <c r="MO21" s="149"/>
      <c r="MP21" s="149"/>
      <c r="MQ21" s="149"/>
      <c r="MR21" s="149"/>
      <c r="MS21" s="149"/>
      <c r="MT21" s="149"/>
      <c r="MU21" s="149"/>
      <c r="MV21" s="149"/>
      <c r="MW21" s="149"/>
      <c r="MX21" s="149"/>
      <c r="MY21" s="149"/>
      <c r="MZ21" s="149"/>
      <c r="NA21" s="149"/>
      <c r="NB21" s="149"/>
      <c r="NC21" s="149"/>
      <c r="ND21" s="149"/>
      <c r="NE21" s="149"/>
      <c r="NF21" s="149"/>
      <c r="NG21" s="149"/>
      <c r="NH21" s="149"/>
      <c r="NI21" s="149"/>
      <c r="NJ21" s="149"/>
      <c r="NK21" s="149"/>
      <c r="NL21" s="149"/>
      <c r="NM21" s="149"/>
      <c r="NN21" s="149"/>
      <c r="NO21" s="149"/>
      <c r="NP21" s="149"/>
      <c r="NQ21" s="149"/>
      <c r="NR21" s="149"/>
      <c r="NS21" s="149"/>
      <c r="NT21" s="149"/>
      <c r="NU21" s="149"/>
      <c r="NV21" s="149"/>
      <c r="NW21" s="149"/>
      <c r="NX21" s="149"/>
      <c r="NY21" s="149"/>
      <c r="NZ21" s="149"/>
      <c r="OA21" s="149"/>
      <c r="OB21" s="149"/>
      <c r="OC21" s="149"/>
      <c r="OD21" s="149"/>
      <c r="OE21" s="149"/>
      <c r="OF21" s="149"/>
      <c r="OG21" s="149"/>
      <c r="OH21" s="149"/>
      <c r="OI21" s="149"/>
      <c r="OJ21" s="149"/>
      <c r="OK21" s="149"/>
      <c r="OL21" s="149"/>
      <c r="OM21" s="149"/>
      <c r="ON21" s="149"/>
      <c r="OO21" s="149"/>
      <c r="OP21" s="149"/>
      <c r="OQ21" s="149"/>
      <c r="OR21" s="149"/>
      <c r="OS21" s="149"/>
      <c r="OT21" s="149"/>
      <c r="OU21" s="149"/>
      <c r="OV21" s="149"/>
      <c r="OW21" s="149"/>
      <c r="OX21" s="149"/>
      <c r="OY21" s="149"/>
      <c r="OZ21" s="149"/>
      <c r="PA21" s="149"/>
      <c r="PB21" s="149"/>
      <c r="PC21" s="149"/>
      <c r="PD21" s="149"/>
      <c r="PE21" s="149"/>
      <c r="PF21" s="149"/>
      <c r="PG21" s="149"/>
      <c r="PH21" s="149"/>
      <c r="PI21" s="149"/>
      <c r="PJ21" s="149"/>
      <c r="PK21" s="149"/>
      <c r="PL21" s="149"/>
      <c r="PM21" s="149"/>
      <c r="PN21" s="149"/>
      <c r="PO21" s="149"/>
      <c r="PP21" s="149"/>
      <c r="PQ21" s="149"/>
      <c r="PR21" s="149"/>
      <c r="PS21" s="149"/>
      <c r="PT21" s="149"/>
      <c r="PU21" s="149"/>
      <c r="PV21" s="149"/>
      <c r="PW21" s="149"/>
      <c r="PX21" s="149"/>
      <c r="PY21" s="149"/>
      <c r="PZ21" s="149"/>
      <c r="QA21" s="149"/>
      <c r="QB21" s="149"/>
      <c r="QC21" s="149"/>
      <c r="QD21" s="149"/>
      <c r="QE21" s="149"/>
      <c r="QF21" s="149"/>
      <c r="QG21" s="149"/>
      <c r="QH21" s="149"/>
      <c r="QI21" s="149"/>
      <c r="QJ21" s="149"/>
      <c r="QK21" s="149"/>
      <c r="QL21" s="149"/>
      <c r="QM21" s="149"/>
      <c r="QN21" s="149"/>
      <c r="QO21" s="149"/>
      <c r="QP21" s="149"/>
      <c r="QQ21" s="149"/>
      <c r="QR21" s="149"/>
      <c r="QS21" s="149"/>
      <c r="QT21" s="149"/>
      <c r="QU21" s="149"/>
      <c r="QV21" s="149"/>
      <c r="QW21" s="149"/>
      <c r="QX21" s="149"/>
      <c r="QY21" s="149"/>
      <c r="QZ21" s="149"/>
      <c r="RA21" s="149"/>
      <c r="RB21" s="149"/>
      <c r="RC21" s="149"/>
      <c r="RD21" s="149"/>
      <c r="RE21" s="149"/>
      <c r="RF21" s="149"/>
      <c r="RG21" s="149"/>
      <c r="RH21" s="149"/>
      <c r="RI21" s="149"/>
      <c r="RJ21" s="149"/>
      <c r="RK21" s="149"/>
      <c r="RL21" s="149"/>
      <c r="RM21" s="149"/>
      <c r="RN21" s="149"/>
      <c r="RO21" s="149"/>
      <c r="RP21" s="149"/>
      <c r="RQ21" s="149"/>
      <c r="RR21" s="149"/>
      <c r="RS21" s="149"/>
      <c r="RT21" s="149"/>
      <c r="RU21" s="149"/>
      <c r="RV21" s="149"/>
      <c r="RW21" s="149"/>
      <c r="RX21" s="149"/>
      <c r="RY21" s="149"/>
      <c r="RZ21" s="149"/>
      <c r="SA21" s="149"/>
      <c r="SB21" s="149"/>
      <c r="SC21" s="149"/>
      <c r="SD21" s="149"/>
      <c r="SE21" s="149"/>
      <c r="SF21" s="149"/>
      <c r="SG21" s="149"/>
      <c r="SH21" s="149"/>
      <c r="SI21" s="149"/>
      <c r="SJ21" s="149"/>
      <c r="SK21" s="149"/>
      <c r="SL21" s="149"/>
      <c r="SM21" s="149"/>
      <c r="SN21" s="149"/>
      <c r="SO21" s="149"/>
      <c r="SP21" s="149"/>
      <c r="SQ21" s="149"/>
      <c r="SR21" s="149"/>
      <c r="SS21" s="149"/>
      <c r="ST21" s="149"/>
      <c r="SU21" s="149"/>
      <c r="SV21" s="149"/>
      <c r="SW21" s="149"/>
      <c r="SX21" s="149"/>
      <c r="SY21" s="149"/>
      <c r="SZ21" s="149"/>
      <c r="TA21" s="149"/>
      <c r="TB21" s="149"/>
      <c r="TC21" s="149"/>
      <c r="TD21" s="149"/>
      <c r="TE21" s="149"/>
      <c r="TF21" s="149"/>
      <c r="TG21" s="149"/>
      <c r="TH21" s="149"/>
      <c r="TI21" s="149"/>
      <c r="TJ21" s="149"/>
      <c r="TK21" s="149"/>
      <c r="TL21" s="149"/>
      <c r="TM21" s="149"/>
      <c r="TN21" s="149"/>
      <c r="TO21" s="149"/>
      <c r="TP21" s="149"/>
      <c r="TQ21" s="149"/>
      <c r="TR21" s="149"/>
      <c r="TS21" s="149"/>
      <c r="TT21" s="149"/>
      <c r="TU21" s="107"/>
      <c r="TV21" s="107"/>
      <c r="TW21" s="107"/>
      <c r="TX21" s="107"/>
      <c r="TY21" s="107"/>
      <c r="TZ21" s="107"/>
      <c r="UA21" s="107"/>
      <c r="UB21" s="107"/>
      <c r="UC21" s="107"/>
    </row>
    <row r="22" spans="1:549" ht="4.5" customHeight="1" thickBot="1" x14ac:dyDescent="0.3">
      <c r="A22" s="5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7"/>
      <c r="N22" s="17"/>
      <c r="O22" s="17"/>
      <c r="P22" s="17"/>
      <c r="Q22" s="17"/>
      <c r="R22" s="17"/>
      <c r="S22" s="17"/>
      <c r="T22" s="17"/>
      <c r="U22" s="5"/>
      <c r="Y22" s="25"/>
      <c r="Z22" s="24"/>
      <c r="AA22" s="24"/>
      <c r="AB22" s="24"/>
      <c r="AC22" s="24"/>
      <c r="AD22" s="24"/>
      <c r="AE22" s="24"/>
      <c r="AF22" s="24"/>
      <c r="AG22" s="24">
        <v>8</v>
      </c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24"/>
      <c r="AT22" s="24"/>
      <c r="AU22" s="24"/>
      <c r="AV22" s="24"/>
      <c r="AW22" s="24"/>
      <c r="AX22" s="24"/>
      <c r="AY22" s="24"/>
      <c r="AZ22" s="24"/>
      <c r="BA22" s="24"/>
      <c r="BB22" s="24"/>
      <c r="BC22" s="24"/>
      <c r="BD22" s="24"/>
      <c r="BE22" s="24"/>
      <c r="BF22" s="24"/>
      <c r="BG22" s="24"/>
      <c r="BH22" s="24"/>
      <c r="BI22" s="24"/>
      <c r="BJ22" s="24"/>
      <c r="BK22" s="24"/>
      <c r="BL22" s="24"/>
      <c r="BM22" s="24"/>
      <c r="BN22" s="24"/>
      <c r="BO22" s="24"/>
      <c r="BP22" s="24"/>
      <c r="BQ22" s="24"/>
      <c r="BR22" s="24"/>
      <c r="BS22" s="24"/>
      <c r="BT22" s="24"/>
      <c r="BU22" s="24"/>
      <c r="BV22" s="24"/>
      <c r="BW22" s="24"/>
      <c r="BX22" s="24"/>
      <c r="BY22" s="148"/>
      <c r="BZ22" s="148"/>
      <c r="CA22" s="148"/>
      <c r="CB22" s="148"/>
      <c r="CC22" s="148"/>
      <c r="CD22" s="148"/>
      <c r="CE22" s="148"/>
      <c r="CF22" s="148"/>
      <c r="CG22" s="148"/>
      <c r="CH22" s="148"/>
      <c r="CI22" s="148"/>
      <c r="CJ22" s="148"/>
      <c r="CK22" s="148"/>
      <c r="CL22" s="148"/>
      <c r="CM22" s="148"/>
      <c r="CN22" s="148"/>
      <c r="CO22" s="148"/>
      <c r="CP22" s="148"/>
      <c r="CQ22" s="148"/>
      <c r="CR22" s="148"/>
      <c r="CS22" s="148"/>
      <c r="CT22" s="148"/>
      <c r="CU22" s="148"/>
      <c r="CV22" s="148"/>
      <c r="CW22" s="148"/>
      <c r="CX22" s="148"/>
      <c r="CY22" s="148"/>
      <c r="CZ22" s="148"/>
      <c r="DA22" s="148"/>
      <c r="DB22" s="148"/>
      <c r="DC22" s="148"/>
      <c r="DD22" s="148"/>
      <c r="DE22" s="148"/>
      <c r="DF22" s="148"/>
      <c r="DG22" s="148"/>
      <c r="DH22" s="148"/>
      <c r="DI22" s="148"/>
      <c r="DJ22" s="148"/>
      <c r="DK22" s="148"/>
      <c r="DL22" s="148"/>
      <c r="DM22" s="148"/>
      <c r="DN22" s="148"/>
      <c r="DO22" s="148"/>
      <c r="DP22" s="148"/>
      <c r="DQ22" s="148"/>
      <c r="DR22" s="148"/>
      <c r="DS22" s="148"/>
      <c r="DT22" s="148"/>
      <c r="DU22" s="148"/>
      <c r="DV22" s="148"/>
      <c r="DW22" s="148"/>
      <c r="DX22" s="148"/>
      <c r="DY22" s="148"/>
      <c r="DZ22" s="148"/>
      <c r="EA22" s="148"/>
      <c r="EB22" s="148"/>
      <c r="EC22" s="148"/>
      <c r="ED22" s="148"/>
      <c r="EE22" s="148"/>
      <c r="EF22" s="148"/>
      <c r="EG22" s="148"/>
      <c r="EH22" s="148"/>
      <c r="EI22" s="148"/>
      <c r="EJ22" s="148"/>
      <c r="EK22" s="148"/>
      <c r="EL22" s="148"/>
      <c r="EM22" s="148"/>
      <c r="EN22" s="148"/>
      <c r="EO22" s="148"/>
      <c r="EP22" s="148"/>
      <c r="EQ22" s="148"/>
      <c r="ER22" s="148"/>
      <c r="ES22" s="148"/>
      <c r="ET22" s="148"/>
      <c r="EU22" s="148"/>
      <c r="EV22" s="148"/>
      <c r="EW22" s="148"/>
      <c r="EX22" s="148"/>
      <c r="EY22" s="148"/>
      <c r="EZ22" s="148"/>
      <c r="FA22" s="148"/>
      <c r="FB22" s="148"/>
      <c r="FC22" s="148"/>
      <c r="FD22" s="148"/>
      <c r="FE22" s="148"/>
      <c r="FF22" s="148"/>
      <c r="FG22" s="148"/>
      <c r="FH22" s="148"/>
      <c r="FI22" s="148"/>
      <c r="FJ22" s="148"/>
      <c r="FK22" s="148"/>
      <c r="FL22" s="148"/>
      <c r="FM22" s="148"/>
      <c r="FN22" s="148"/>
      <c r="FO22" s="148"/>
      <c r="FP22" s="148"/>
      <c r="FQ22" s="148"/>
      <c r="FR22" s="148"/>
      <c r="FS22" s="148"/>
      <c r="FT22" s="148"/>
      <c r="FU22" s="148"/>
      <c r="FV22" s="148"/>
      <c r="FW22" s="148"/>
      <c r="FX22" s="148"/>
      <c r="FY22" s="148"/>
      <c r="FZ22" s="148"/>
      <c r="GA22" s="148"/>
      <c r="GB22" s="148"/>
      <c r="GC22" s="148"/>
      <c r="GD22" s="148"/>
      <c r="GE22" s="148"/>
      <c r="GF22" s="148"/>
      <c r="GG22" s="148"/>
      <c r="GH22" s="148"/>
      <c r="GI22" s="148"/>
      <c r="GJ22" s="148"/>
      <c r="GK22" s="148"/>
      <c r="GL22" s="148"/>
      <c r="GM22" s="148"/>
      <c r="GN22" s="148"/>
      <c r="GO22" s="148"/>
      <c r="GP22" s="148"/>
      <c r="GQ22" s="148"/>
      <c r="GR22" s="148"/>
      <c r="GS22" s="148"/>
      <c r="GT22" s="148"/>
      <c r="GU22" s="148"/>
      <c r="GV22" s="148"/>
      <c r="GW22" s="148"/>
      <c r="GX22" s="148"/>
      <c r="GY22" s="148"/>
      <c r="GZ22" s="148"/>
      <c r="HA22" s="148"/>
      <c r="HB22" s="148"/>
      <c r="HC22" s="148"/>
      <c r="HD22" s="148"/>
      <c r="HE22" s="148"/>
      <c r="HF22" s="148"/>
      <c r="HG22" s="148"/>
      <c r="HH22" s="148"/>
      <c r="HI22" s="148"/>
      <c r="HJ22" s="148"/>
      <c r="HK22" s="148"/>
      <c r="HL22" s="148"/>
      <c r="HM22" s="148"/>
      <c r="HN22" s="148"/>
      <c r="HO22" s="148"/>
      <c r="HP22" s="148"/>
      <c r="HQ22" s="148"/>
      <c r="HR22" s="148"/>
      <c r="HS22" s="148"/>
      <c r="HT22" s="148"/>
      <c r="HU22" s="148"/>
      <c r="HV22" s="148"/>
      <c r="HW22" s="148"/>
      <c r="HX22" s="148"/>
      <c r="HY22" s="148"/>
      <c r="HZ22" s="148"/>
      <c r="IA22" s="148"/>
      <c r="IB22" s="148"/>
      <c r="IC22" s="148"/>
      <c r="ID22" s="148"/>
      <c r="IE22" s="148"/>
      <c r="IF22" s="148"/>
      <c r="IG22" s="148"/>
      <c r="IH22" s="148"/>
      <c r="II22" s="148"/>
      <c r="IJ22" s="148"/>
      <c r="IK22" s="148"/>
      <c r="IL22" s="148"/>
      <c r="IM22" s="148"/>
      <c r="IN22" s="148"/>
      <c r="IO22" s="148"/>
      <c r="IP22" s="148"/>
      <c r="IQ22" s="148"/>
      <c r="IR22" s="148"/>
      <c r="IS22" s="148"/>
      <c r="IT22" s="148"/>
      <c r="IU22" s="148"/>
      <c r="IV22" s="148"/>
      <c r="IW22" s="148"/>
      <c r="IX22" s="148"/>
      <c r="IY22" s="148"/>
      <c r="IZ22" s="148"/>
      <c r="JA22" s="148"/>
      <c r="JB22" s="148"/>
      <c r="JC22" s="148"/>
      <c r="JD22" s="148"/>
      <c r="JE22" s="148"/>
      <c r="JF22" s="148"/>
      <c r="JG22" s="148"/>
      <c r="JH22" s="148"/>
      <c r="JI22" s="148"/>
      <c r="JJ22" s="148"/>
      <c r="JK22" s="148"/>
      <c r="JL22" s="148"/>
      <c r="JM22" s="148"/>
      <c r="JN22" s="148"/>
      <c r="JO22" s="148"/>
      <c r="JP22" s="148"/>
      <c r="JQ22" s="148"/>
      <c r="JR22" s="148"/>
      <c r="JS22" s="148"/>
      <c r="JT22" s="148"/>
      <c r="JU22" s="148"/>
      <c r="JV22" s="148"/>
      <c r="JW22" s="148"/>
      <c r="JX22" s="148"/>
      <c r="JY22" s="148"/>
      <c r="JZ22" s="148"/>
      <c r="KA22" s="148"/>
      <c r="KB22" s="148"/>
      <c r="KC22" s="148"/>
      <c r="KD22" s="148"/>
      <c r="KE22" s="148"/>
      <c r="KF22" s="148"/>
      <c r="KG22" s="148"/>
      <c r="KH22" s="148"/>
      <c r="KI22" s="148"/>
      <c r="KJ22" s="148"/>
      <c r="KK22" s="148"/>
      <c r="KL22" s="148"/>
      <c r="KM22" s="148"/>
      <c r="KN22" s="148"/>
      <c r="KO22" s="148"/>
      <c r="KP22" s="148"/>
      <c r="KQ22" s="148"/>
      <c r="KR22" s="148"/>
      <c r="KS22" s="148"/>
      <c r="KT22" s="148"/>
      <c r="KU22" s="148"/>
      <c r="KV22" s="148"/>
      <c r="KW22" s="148"/>
      <c r="KX22" s="148"/>
      <c r="KY22" s="148"/>
      <c r="KZ22" s="148"/>
      <c r="LA22" s="148"/>
      <c r="LB22" s="148"/>
      <c r="LC22" s="148"/>
      <c r="LD22" s="148"/>
      <c r="LE22" s="148"/>
      <c r="LF22" s="148"/>
      <c r="LG22" s="148"/>
      <c r="LH22" s="148"/>
      <c r="LI22" s="148"/>
      <c r="LJ22" s="148"/>
      <c r="LK22" s="148"/>
      <c r="LL22" s="148"/>
      <c r="LM22" s="148"/>
      <c r="LN22" s="148"/>
      <c r="LO22" s="148"/>
      <c r="LP22" s="148"/>
      <c r="LQ22" s="148"/>
      <c r="LR22" s="148"/>
      <c r="LS22" s="148"/>
      <c r="LT22" s="148"/>
      <c r="LU22" s="148"/>
      <c r="LV22" s="148"/>
      <c r="LW22" s="148"/>
      <c r="LX22" s="148"/>
      <c r="LY22" s="148"/>
      <c r="LZ22" s="148"/>
      <c r="MA22" s="148"/>
      <c r="MB22" s="148"/>
      <c r="MC22" s="148"/>
      <c r="MD22" s="148"/>
      <c r="ME22" s="148"/>
      <c r="MF22" s="148"/>
      <c r="MG22" s="148"/>
      <c r="MH22" s="148"/>
      <c r="MI22" s="148"/>
      <c r="MJ22" s="148"/>
      <c r="MK22" s="148"/>
      <c r="ML22" s="148"/>
      <c r="MM22" s="148"/>
      <c r="MN22" s="148"/>
      <c r="MO22" s="148"/>
      <c r="MP22" s="148"/>
      <c r="MQ22" s="148"/>
      <c r="MR22" s="148"/>
      <c r="MS22" s="148"/>
      <c r="MT22" s="148"/>
      <c r="MU22" s="148"/>
      <c r="MV22" s="148"/>
      <c r="MW22" s="148"/>
      <c r="MX22" s="148"/>
      <c r="MY22" s="148"/>
      <c r="MZ22" s="148"/>
      <c r="NA22" s="148"/>
      <c r="NB22" s="148"/>
      <c r="NC22" s="148"/>
      <c r="ND22" s="148"/>
      <c r="NE22" s="148"/>
      <c r="NF22" s="148"/>
      <c r="NG22" s="148"/>
      <c r="NH22" s="148"/>
      <c r="NI22" s="148"/>
      <c r="NJ22" s="148"/>
      <c r="NK22" s="148"/>
      <c r="NL22" s="148"/>
      <c r="NM22" s="148"/>
      <c r="NN22" s="148"/>
      <c r="NO22" s="148"/>
      <c r="NP22" s="148"/>
      <c r="NQ22" s="148"/>
      <c r="NR22" s="148"/>
      <c r="NS22" s="148"/>
      <c r="NT22" s="148"/>
      <c r="NU22" s="148"/>
      <c r="NV22" s="148"/>
      <c r="NW22" s="148"/>
      <c r="NX22" s="148"/>
      <c r="NY22" s="148"/>
      <c r="NZ22" s="148"/>
      <c r="OA22" s="148"/>
      <c r="OB22" s="148"/>
      <c r="OC22" s="148"/>
      <c r="OD22" s="148"/>
      <c r="OE22" s="148"/>
      <c r="OF22" s="148"/>
      <c r="OG22" s="148"/>
      <c r="OH22" s="148"/>
      <c r="OI22" s="148"/>
      <c r="OJ22" s="148"/>
      <c r="OK22" s="148"/>
      <c r="OL22" s="148"/>
      <c r="OM22" s="148"/>
      <c r="ON22" s="148"/>
      <c r="OO22" s="148"/>
      <c r="OP22" s="148"/>
      <c r="OQ22" s="148"/>
      <c r="OR22" s="148"/>
      <c r="OS22" s="148"/>
      <c r="OT22" s="148"/>
      <c r="OU22" s="148"/>
      <c r="OV22" s="148"/>
      <c r="OW22" s="148"/>
      <c r="OX22" s="148"/>
      <c r="OY22" s="148"/>
      <c r="OZ22" s="148"/>
      <c r="PA22" s="148"/>
      <c r="PB22" s="148"/>
      <c r="PC22" s="148"/>
      <c r="PD22" s="148"/>
      <c r="PE22" s="148"/>
      <c r="PF22" s="148"/>
      <c r="PG22" s="148"/>
      <c r="PH22" s="148"/>
      <c r="PI22" s="148"/>
      <c r="PJ22" s="148"/>
      <c r="PK22" s="148"/>
      <c r="PL22" s="148"/>
      <c r="PM22" s="148"/>
      <c r="PN22" s="148"/>
      <c r="PO22" s="148"/>
      <c r="PP22" s="148"/>
      <c r="PQ22" s="148"/>
      <c r="PR22" s="148"/>
      <c r="PS22" s="148"/>
      <c r="PT22" s="148"/>
      <c r="PU22" s="148"/>
      <c r="PV22" s="148"/>
      <c r="PW22" s="148"/>
      <c r="PX22" s="148"/>
      <c r="PY22" s="148"/>
      <c r="PZ22" s="148"/>
      <c r="QA22" s="148"/>
      <c r="QB22" s="148"/>
      <c r="QC22" s="148"/>
      <c r="QD22" s="148"/>
      <c r="QE22" s="148"/>
      <c r="QF22" s="148"/>
      <c r="QG22" s="148"/>
      <c r="QH22" s="148"/>
      <c r="QI22" s="148"/>
      <c r="QJ22" s="148"/>
      <c r="QK22" s="148"/>
      <c r="QL22" s="148"/>
      <c r="QM22" s="148"/>
      <c r="QN22" s="148"/>
      <c r="QO22" s="148"/>
      <c r="QP22" s="148"/>
      <c r="QQ22" s="148"/>
      <c r="QR22" s="148"/>
      <c r="QS22" s="148"/>
      <c r="QT22" s="148"/>
      <c r="QU22" s="148"/>
      <c r="QV22" s="148"/>
      <c r="QW22" s="148"/>
      <c r="QX22" s="148"/>
      <c r="QY22" s="148"/>
      <c r="QZ22" s="148"/>
      <c r="RA22" s="148"/>
      <c r="RB22" s="148"/>
      <c r="RC22" s="148"/>
      <c r="RD22" s="148"/>
      <c r="RE22" s="148"/>
      <c r="RF22" s="148"/>
      <c r="RG22" s="148"/>
      <c r="RH22" s="148"/>
      <c r="RI22" s="148"/>
      <c r="RJ22" s="148"/>
      <c r="RK22" s="148"/>
      <c r="RL22" s="148"/>
      <c r="RM22" s="148"/>
      <c r="RN22" s="148"/>
      <c r="RO22" s="148"/>
      <c r="RP22" s="148"/>
      <c r="RQ22" s="148"/>
      <c r="RR22" s="148"/>
      <c r="RS22" s="148"/>
      <c r="RT22" s="148"/>
      <c r="RU22" s="148"/>
      <c r="RV22" s="148"/>
      <c r="RW22" s="148"/>
      <c r="RX22" s="148"/>
      <c r="RY22" s="148"/>
      <c r="RZ22" s="148"/>
      <c r="SA22" s="148"/>
      <c r="SB22" s="148"/>
      <c r="SC22" s="148"/>
      <c r="SD22" s="148"/>
      <c r="SE22" s="148"/>
      <c r="SF22" s="148"/>
      <c r="SG22" s="148"/>
      <c r="SH22" s="148"/>
      <c r="SI22" s="148"/>
      <c r="SJ22" s="148"/>
      <c r="SK22" s="148"/>
      <c r="SL22" s="148"/>
      <c r="SM22" s="148"/>
      <c r="SN22" s="148"/>
      <c r="SO22" s="148"/>
      <c r="SP22" s="148"/>
      <c r="SQ22" s="148"/>
      <c r="SR22" s="148"/>
      <c r="SS22" s="148"/>
      <c r="ST22" s="148"/>
      <c r="SU22" s="148"/>
      <c r="SV22" s="148"/>
      <c r="SW22" s="148"/>
      <c r="SX22" s="148"/>
      <c r="SY22" s="148"/>
      <c r="SZ22" s="148"/>
      <c r="TA22" s="148"/>
      <c r="TB22" s="148"/>
      <c r="TC22" s="148"/>
      <c r="TD22" s="148"/>
      <c r="TE22" s="148"/>
      <c r="TF22" s="148"/>
      <c r="TG22" s="148"/>
      <c r="TH22" s="148"/>
      <c r="TI22" s="148"/>
      <c r="TJ22" s="148"/>
      <c r="TK22" s="148"/>
      <c r="TL22" s="148"/>
      <c r="TM22" s="148"/>
      <c r="TN22" s="148"/>
      <c r="TO22" s="148"/>
      <c r="TP22" s="148"/>
      <c r="TQ22" s="148"/>
      <c r="TR22" s="148"/>
      <c r="TS22" s="148"/>
      <c r="TT22" s="148"/>
    </row>
    <row r="23" spans="1:549" s="3" customFormat="1" ht="24.95" customHeight="1" thickBot="1" x14ac:dyDescent="0.3">
      <c r="A23" s="14"/>
      <c r="B23" s="15"/>
      <c r="C23" s="162" t="s">
        <v>95</v>
      </c>
      <c r="D23" s="163"/>
      <c r="E23" s="163"/>
      <c r="F23" s="100"/>
      <c r="G23" s="167">
        <v>1</v>
      </c>
      <c r="H23" s="168"/>
      <c r="I23" s="169"/>
      <c r="J23" s="16"/>
      <c r="K23" s="16"/>
      <c r="L23" s="16"/>
      <c r="M23" s="179">
        <f>IF(AND(OR(G23="",I28="",H28="",G28="")),"",SUM(G23+_xlfn.ISOWEEKNUM(Y17)))</f>
        <v>39</v>
      </c>
      <c r="N23" s="180"/>
      <c r="O23" s="181"/>
      <c r="P23" s="101"/>
      <c r="Q23" s="182">
        <f>IF(AND(OR(G23="",I28="",H28="",G28="")),"",DATE(I28+100,1,3)-WEEKDAY(DATE(I28,1,3))-1+7*M23)</f>
        <v>44469</v>
      </c>
      <c r="R23" s="183"/>
      <c r="S23" s="183"/>
      <c r="T23" s="183"/>
      <c r="U23" s="184"/>
      <c r="V23" s="14"/>
      <c r="W23" s="114" t="s">
        <v>75</v>
      </c>
      <c r="X23" s="14"/>
      <c r="Y23" s="26" t="str">
        <f>IF(Y17="","","S " &amp;_xlfn.ISOWEEKNUM(Y17))</f>
        <v>S 38</v>
      </c>
      <c r="Z23" s="26" t="str">
        <f>IF(AND(OR(Y17="",Z17="")),"",IF(_xlfn.ISOWEEKNUM(Z17)=_xlfn.ISOWEEKNUM(Y17),"","S " &amp;_xlfn.ISOWEEKNUM(Z17)))</f>
        <v/>
      </c>
      <c r="AA23" s="26" t="str">
        <f t="shared" ref="AA23:BX23" si="932">IF(AND(OR(Z17="",AA17="")),"",IF(_xlfn.ISOWEEKNUM(AA17)=_xlfn.ISOWEEKNUM(Z17),"","S " &amp;_xlfn.ISOWEEKNUM(AA17)))</f>
        <v/>
      </c>
      <c r="AB23" s="26" t="str">
        <f>IF(AND(OR(AA17="",AB17="")),"",IF(_xlfn.ISOWEEKNUM(AB17)=_xlfn.ISOWEEKNUM(AA17),"","S " &amp;_xlfn.ISOWEEKNUM(AB17)))</f>
        <v/>
      </c>
      <c r="AC23" s="26" t="str">
        <f t="shared" si="932"/>
        <v/>
      </c>
      <c r="AD23" s="26" t="str">
        <f t="shared" si="932"/>
        <v/>
      </c>
      <c r="AE23" s="26" t="str">
        <f t="shared" si="932"/>
        <v>S 39</v>
      </c>
      <c r="AF23" s="26" t="str">
        <f t="shared" si="932"/>
        <v/>
      </c>
      <c r="AG23" s="26" t="str">
        <f t="shared" si="932"/>
        <v/>
      </c>
      <c r="AH23" s="26" t="str">
        <f t="shared" si="932"/>
        <v/>
      </c>
      <c r="AI23" s="26" t="str">
        <f t="shared" si="932"/>
        <v/>
      </c>
      <c r="AJ23" s="26" t="str">
        <f t="shared" si="932"/>
        <v/>
      </c>
      <c r="AK23" s="26" t="str">
        <f t="shared" si="932"/>
        <v/>
      </c>
      <c r="AL23" s="26" t="str">
        <f t="shared" si="932"/>
        <v>S 40</v>
      </c>
      <c r="AM23" s="26" t="str">
        <f t="shared" si="932"/>
        <v/>
      </c>
      <c r="AN23" s="26" t="str">
        <f t="shared" si="932"/>
        <v/>
      </c>
      <c r="AO23" s="26" t="str">
        <f t="shared" si="932"/>
        <v/>
      </c>
      <c r="AP23" s="26" t="str">
        <f t="shared" si="932"/>
        <v/>
      </c>
      <c r="AQ23" s="26" t="str">
        <f t="shared" si="932"/>
        <v/>
      </c>
      <c r="AR23" s="26" t="str">
        <f t="shared" si="932"/>
        <v/>
      </c>
      <c r="AS23" s="26" t="str">
        <f t="shared" si="932"/>
        <v>S 41</v>
      </c>
      <c r="AT23" s="26" t="str">
        <f t="shared" si="932"/>
        <v/>
      </c>
      <c r="AU23" s="26" t="str">
        <f t="shared" si="932"/>
        <v/>
      </c>
      <c r="AV23" s="26" t="str">
        <f t="shared" si="932"/>
        <v/>
      </c>
      <c r="AW23" s="26" t="str">
        <f t="shared" si="932"/>
        <v/>
      </c>
      <c r="AX23" s="26" t="str">
        <f t="shared" si="932"/>
        <v/>
      </c>
      <c r="AY23" s="26" t="str">
        <f t="shared" si="932"/>
        <v/>
      </c>
      <c r="AZ23" s="26" t="str">
        <f t="shared" si="932"/>
        <v>S 42</v>
      </c>
      <c r="BA23" s="26" t="str">
        <f t="shared" si="932"/>
        <v/>
      </c>
      <c r="BB23" s="26" t="str">
        <f t="shared" si="932"/>
        <v/>
      </c>
      <c r="BC23" s="26" t="str">
        <f t="shared" si="932"/>
        <v/>
      </c>
      <c r="BD23" s="26" t="str">
        <f t="shared" si="932"/>
        <v/>
      </c>
      <c r="BE23" s="26" t="str">
        <f t="shared" si="932"/>
        <v/>
      </c>
      <c r="BF23" s="26" t="str">
        <f t="shared" si="932"/>
        <v/>
      </c>
      <c r="BG23" s="26" t="str">
        <f t="shared" si="932"/>
        <v>S 43</v>
      </c>
      <c r="BH23" s="26" t="str">
        <f t="shared" si="932"/>
        <v/>
      </c>
      <c r="BI23" s="26" t="str">
        <f t="shared" si="932"/>
        <v/>
      </c>
      <c r="BJ23" s="26" t="str">
        <f t="shared" si="932"/>
        <v/>
      </c>
      <c r="BK23" s="26" t="str">
        <f t="shared" si="932"/>
        <v/>
      </c>
      <c r="BL23" s="26" t="str">
        <f t="shared" si="932"/>
        <v/>
      </c>
      <c r="BM23" s="26" t="str">
        <f t="shared" si="932"/>
        <v/>
      </c>
      <c r="BN23" s="26" t="str">
        <f t="shared" si="932"/>
        <v>S 44</v>
      </c>
      <c r="BO23" s="26" t="str">
        <f t="shared" si="932"/>
        <v/>
      </c>
      <c r="BP23" s="26" t="str">
        <f t="shared" si="932"/>
        <v/>
      </c>
      <c r="BQ23" s="26" t="str">
        <f t="shared" si="932"/>
        <v/>
      </c>
      <c r="BR23" s="26" t="str">
        <f t="shared" si="932"/>
        <v/>
      </c>
      <c r="BS23" s="26" t="str">
        <f t="shared" si="932"/>
        <v/>
      </c>
      <c r="BT23" s="26" t="str">
        <f t="shared" si="932"/>
        <v/>
      </c>
      <c r="BU23" s="26" t="str">
        <f t="shared" si="932"/>
        <v>S 45</v>
      </c>
      <c r="BV23" s="26" t="str">
        <f t="shared" si="932"/>
        <v/>
      </c>
      <c r="BW23" s="26" t="str">
        <f t="shared" si="932"/>
        <v/>
      </c>
      <c r="BX23" s="26" t="str">
        <f t="shared" si="932"/>
        <v/>
      </c>
      <c r="BY23" s="26" t="str">
        <f t="shared" ref="BY23" si="933">IF(AND(OR(BX17="",BY17="")),"",IF(_xlfn.ISOWEEKNUM(BY17)=_xlfn.ISOWEEKNUM(BX17),"","S " &amp;_xlfn.ISOWEEKNUM(BY17)))</f>
        <v/>
      </c>
      <c r="BZ23" s="26" t="str">
        <f t="shared" ref="BZ23" si="934">IF(AND(OR(BY17="",BZ17="")),"",IF(_xlfn.ISOWEEKNUM(BZ17)=_xlfn.ISOWEEKNUM(BY17),"","S " &amp;_xlfn.ISOWEEKNUM(BZ17)))</f>
        <v/>
      </c>
      <c r="CA23" s="26" t="str">
        <f t="shared" ref="CA23" si="935">IF(AND(OR(BZ17="",CA17="")),"",IF(_xlfn.ISOWEEKNUM(CA17)=_xlfn.ISOWEEKNUM(BZ17),"","S " &amp;_xlfn.ISOWEEKNUM(CA17)))</f>
        <v/>
      </c>
      <c r="CB23" s="26" t="str">
        <f t="shared" ref="CB23" si="936">IF(AND(OR(CA17="",CB17="")),"",IF(_xlfn.ISOWEEKNUM(CB17)=_xlfn.ISOWEEKNUM(CA17),"","S " &amp;_xlfn.ISOWEEKNUM(CB17)))</f>
        <v>S 46</v>
      </c>
      <c r="CC23" s="26" t="str">
        <f t="shared" ref="CC23" si="937">IF(AND(OR(CB17="",CC17="")),"",IF(_xlfn.ISOWEEKNUM(CC17)=_xlfn.ISOWEEKNUM(CB17),"","S " &amp;_xlfn.ISOWEEKNUM(CC17)))</f>
        <v/>
      </c>
      <c r="CD23" s="26" t="str">
        <f t="shared" ref="CD23" si="938">IF(AND(OR(CC17="",CD17="")),"",IF(_xlfn.ISOWEEKNUM(CD17)=_xlfn.ISOWEEKNUM(CC17),"","S " &amp;_xlfn.ISOWEEKNUM(CD17)))</f>
        <v/>
      </c>
      <c r="CE23" s="26" t="str">
        <f t="shared" ref="CE23" si="939">IF(AND(OR(CD17="",CE17="")),"",IF(_xlfn.ISOWEEKNUM(CE17)=_xlfn.ISOWEEKNUM(CD17),"","S " &amp;_xlfn.ISOWEEKNUM(CE17)))</f>
        <v/>
      </c>
      <c r="CF23" s="26" t="str">
        <f t="shared" ref="CF23" si="940">IF(AND(OR(CE17="",CF17="")),"",IF(_xlfn.ISOWEEKNUM(CF17)=_xlfn.ISOWEEKNUM(CE17),"","S " &amp;_xlfn.ISOWEEKNUM(CF17)))</f>
        <v/>
      </c>
      <c r="CG23" s="26" t="str">
        <f t="shared" ref="CG23" si="941">IF(AND(OR(CF17="",CG17="")),"",IF(_xlfn.ISOWEEKNUM(CG17)=_xlfn.ISOWEEKNUM(CF17),"","S " &amp;_xlfn.ISOWEEKNUM(CG17)))</f>
        <v/>
      </c>
      <c r="CH23" s="26" t="str">
        <f t="shared" ref="CH23" si="942">IF(AND(OR(CG17="",CH17="")),"",IF(_xlfn.ISOWEEKNUM(CH17)=_xlfn.ISOWEEKNUM(CG17),"","S " &amp;_xlfn.ISOWEEKNUM(CH17)))</f>
        <v/>
      </c>
      <c r="CI23" s="26" t="str">
        <f t="shared" ref="CI23" si="943">IF(AND(OR(CH17="",CI17="")),"",IF(_xlfn.ISOWEEKNUM(CI17)=_xlfn.ISOWEEKNUM(CH17),"","S " &amp;_xlfn.ISOWEEKNUM(CI17)))</f>
        <v>S 47</v>
      </c>
      <c r="CJ23" s="26" t="str">
        <f t="shared" ref="CJ23" si="944">IF(AND(OR(CI17="",CJ17="")),"",IF(_xlfn.ISOWEEKNUM(CJ17)=_xlfn.ISOWEEKNUM(CI17),"","S " &amp;_xlfn.ISOWEEKNUM(CJ17)))</f>
        <v/>
      </c>
      <c r="CK23" s="26" t="str">
        <f t="shared" ref="CK23" si="945">IF(AND(OR(CJ17="",CK17="")),"",IF(_xlfn.ISOWEEKNUM(CK17)=_xlfn.ISOWEEKNUM(CJ17),"","S " &amp;_xlfn.ISOWEEKNUM(CK17)))</f>
        <v/>
      </c>
      <c r="CL23" s="26" t="str">
        <f t="shared" ref="CL23" si="946">IF(AND(OR(CK17="",CL17="")),"",IF(_xlfn.ISOWEEKNUM(CL17)=_xlfn.ISOWEEKNUM(CK17),"","S " &amp;_xlfn.ISOWEEKNUM(CL17)))</f>
        <v/>
      </c>
      <c r="CM23" s="26" t="str">
        <f t="shared" ref="CM23" si="947">IF(AND(OR(CL17="",CM17="")),"",IF(_xlfn.ISOWEEKNUM(CM17)=_xlfn.ISOWEEKNUM(CL17),"","S " &amp;_xlfn.ISOWEEKNUM(CM17)))</f>
        <v/>
      </c>
      <c r="CN23" s="26" t="str">
        <f t="shared" ref="CN23" si="948">IF(AND(OR(CM17="",CN17="")),"",IF(_xlfn.ISOWEEKNUM(CN17)=_xlfn.ISOWEEKNUM(CM17),"","S " &amp;_xlfn.ISOWEEKNUM(CN17)))</f>
        <v/>
      </c>
      <c r="CO23" s="26" t="str">
        <f t="shared" ref="CO23" si="949">IF(AND(OR(CN17="",CO17="")),"",IF(_xlfn.ISOWEEKNUM(CO17)=_xlfn.ISOWEEKNUM(CN17),"","S " &amp;_xlfn.ISOWEEKNUM(CO17)))</f>
        <v/>
      </c>
      <c r="CP23" s="26" t="str">
        <f t="shared" ref="CP23" si="950">IF(AND(OR(CO17="",CP17="")),"",IF(_xlfn.ISOWEEKNUM(CP17)=_xlfn.ISOWEEKNUM(CO17),"","S " &amp;_xlfn.ISOWEEKNUM(CP17)))</f>
        <v>S 48</v>
      </c>
      <c r="CQ23" s="26" t="str">
        <f t="shared" ref="CQ23" si="951">IF(AND(OR(CP17="",CQ17="")),"",IF(_xlfn.ISOWEEKNUM(CQ17)=_xlfn.ISOWEEKNUM(CP17),"","S " &amp;_xlfn.ISOWEEKNUM(CQ17)))</f>
        <v/>
      </c>
      <c r="CR23" s="26" t="str">
        <f t="shared" ref="CR23" si="952">IF(AND(OR(CQ17="",CR17="")),"",IF(_xlfn.ISOWEEKNUM(CR17)=_xlfn.ISOWEEKNUM(CQ17),"","S " &amp;_xlfn.ISOWEEKNUM(CR17)))</f>
        <v/>
      </c>
      <c r="CS23" s="26" t="str">
        <f t="shared" ref="CS23" si="953">IF(AND(OR(CR17="",CS17="")),"",IF(_xlfn.ISOWEEKNUM(CS17)=_xlfn.ISOWEEKNUM(CR17),"","S " &amp;_xlfn.ISOWEEKNUM(CS17)))</f>
        <v/>
      </c>
      <c r="CT23" s="26" t="str">
        <f t="shared" ref="CT23" si="954">IF(AND(OR(CS17="",CT17="")),"",IF(_xlfn.ISOWEEKNUM(CT17)=_xlfn.ISOWEEKNUM(CS17),"","S " &amp;_xlfn.ISOWEEKNUM(CT17)))</f>
        <v/>
      </c>
      <c r="CU23" s="26" t="str">
        <f t="shared" ref="CU23" si="955">IF(AND(OR(CT17="",CU17="")),"",IF(_xlfn.ISOWEEKNUM(CU17)=_xlfn.ISOWEEKNUM(CT17),"","S " &amp;_xlfn.ISOWEEKNUM(CU17)))</f>
        <v/>
      </c>
      <c r="CV23" s="26" t="str">
        <f t="shared" ref="CV23" si="956">IF(AND(OR(CU17="",CV17="")),"",IF(_xlfn.ISOWEEKNUM(CV17)=_xlfn.ISOWEEKNUM(CU17),"","S " &amp;_xlfn.ISOWEEKNUM(CV17)))</f>
        <v/>
      </c>
      <c r="CW23" s="26" t="str">
        <f t="shared" ref="CW23" si="957">IF(AND(OR(CV17="",CW17="")),"",IF(_xlfn.ISOWEEKNUM(CW17)=_xlfn.ISOWEEKNUM(CV17),"","S " &amp;_xlfn.ISOWEEKNUM(CW17)))</f>
        <v>S 49</v>
      </c>
      <c r="CX23" s="26" t="str">
        <f t="shared" ref="CX23" si="958">IF(AND(OR(CW17="",CX17="")),"",IF(_xlfn.ISOWEEKNUM(CX17)=_xlfn.ISOWEEKNUM(CW17),"","S " &amp;_xlfn.ISOWEEKNUM(CX17)))</f>
        <v/>
      </c>
      <c r="CY23" s="26" t="str">
        <f t="shared" ref="CY23" si="959">IF(AND(OR(CX17="",CY17="")),"",IF(_xlfn.ISOWEEKNUM(CY17)=_xlfn.ISOWEEKNUM(CX17),"","S " &amp;_xlfn.ISOWEEKNUM(CY17)))</f>
        <v/>
      </c>
      <c r="CZ23" s="26" t="str">
        <f t="shared" ref="CZ23" si="960">IF(AND(OR(CY17="",CZ17="")),"",IF(_xlfn.ISOWEEKNUM(CZ17)=_xlfn.ISOWEEKNUM(CY17),"","S " &amp;_xlfn.ISOWEEKNUM(CZ17)))</f>
        <v/>
      </c>
      <c r="DA23" s="26" t="str">
        <f t="shared" ref="DA23" si="961">IF(AND(OR(CZ17="",DA17="")),"",IF(_xlfn.ISOWEEKNUM(DA17)=_xlfn.ISOWEEKNUM(CZ17),"","S " &amp;_xlfn.ISOWEEKNUM(DA17)))</f>
        <v/>
      </c>
      <c r="DB23" s="26" t="str">
        <f t="shared" ref="DB23" si="962">IF(AND(OR(DA17="",DB17="")),"",IF(_xlfn.ISOWEEKNUM(DB17)=_xlfn.ISOWEEKNUM(DA17),"","S " &amp;_xlfn.ISOWEEKNUM(DB17)))</f>
        <v/>
      </c>
      <c r="DC23" s="26" t="str">
        <f t="shared" ref="DC23" si="963">IF(AND(OR(DB17="",DC17="")),"",IF(_xlfn.ISOWEEKNUM(DC17)=_xlfn.ISOWEEKNUM(DB17),"","S " &amp;_xlfn.ISOWEEKNUM(DC17)))</f>
        <v/>
      </c>
      <c r="DD23" s="26" t="str">
        <f t="shared" ref="DD23" si="964">IF(AND(OR(DC17="",DD17="")),"",IF(_xlfn.ISOWEEKNUM(DD17)=_xlfn.ISOWEEKNUM(DC17),"","S " &amp;_xlfn.ISOWEEKNUM(DD17)))</f>
        <v>S 50</v>
      </c>
      <c r="DE23" s="26" t="str">
        <f t="shared" ref="DE23" si="965">IF(AND(OR(DD17="",DE17="")),"",IF(_xlfn.ISOWEEKNUM(DE17)=_xlfn.ISOWEEKNUM(DD17),"","S " &amp;_xlfn.ISOWEEKNUM(DE17)))</f>
        <v/>
      </c>
      <c r="DF23" s="26" t="str">
        <f t="shared" ref="DF23" si="966">IF(AND(OR(DE17="",DF17="")),"",IF(_xlfn.ISOWEEKNUM(DF17)=_xlfn.ISOWEEKNUM(DE17),"","S " &amp;_xlfn.ISOWEEKNUM(DF17)))</f>
        <v/>
      </c>
      <c r="DG23" s="26" t="str">
        <f t="shared" ref="DG23" si="967">IF(AND(OR(DF17="",DG17="")),"",IF(_xlfn.ISOWEEKNUM(DG17)=_xlfn.ISOWEEKNUM(DF17),"","S " &amp;_xlfn.ISOWEEKNUM(DG17)))</f>
        <v/>
      </c>
      <c r="DH23" s="26" t="str">
        <f t="shared" ref="DH23" si="968">IF(AND(OR(DG17="",DH17="")),"",IF(_xlfn.ISOWEEKNUM(DH17)=_xlfn.ISOWEEKNUM(DG17),"","S " &amp;_xlfn.ISOWEEKNUM(DH17)))</f>
        <v/>
      </c>
      <c r="DI23" s="26" t="str">
        <f t="shared" ref="DI23" si="969">IF(AND(OR(DH17="",DI17="")),"",IF(_xlfn.ISOWEEKNUM(DI17)=_xlfn.ISOWEEKNUM(DH17),"","S " &amp;_xlfn.ISOWEEKNUM(DI17)))</f>
        <v/>
      </c>
      <c r="DJ23" s="26" t="str">
        <f t="shared" ref="DJ23" si="970">IF(AND(OR(DI17="",DJ17="")),"",IF(_xlfn.ISOWEEKNUM(DJ17)=_xlfn.ISOWEEKNUM(DI17),"","S " &amp;_xlfn.ISOWEEKNUM(DJ17)))</f>
        <v/>
      </c>
      <c r="DK23" s="26" t="str">
        <f t="shared" ref="DK23" si="971">IF(AND(OR(DJ17="",DK17="")),"",IF(_xlfn.ISOWEEKNUM(DK17)=_xlfn.ISOWEEKNUM(DJ17),"","S " &amp;_xlfn.ISOWEEKNUM(DK17)))</f>
        <v>S 51</v>
      </c>
      <c r="DL23" s="26" t="str">
        <f t="shared" ref="DL23" si="972">IF(AND(OR(DK17="",DL17="")),"",IF(_xlfn.ISOWEEKNUM(DL17)=_xlfn.ISOWEEKNUM(DK17),"","S " &amp;_xlfn.ISOWEEKNUM(DL17)))</f>
        <v/>
      </c>
      <c r="DM23" s="26" t="str">
        <f t="shared" ref="DM23" si="973">IF(AND(OR(DL17="",DM17="")),"",IF(_xlfn.ISOWEEKNUM(DM17)=_xlfn.ISOWEEKNUM(DL17),"","S " &amp;_xlfn.ISOWEEKNUM(DM17)))</f>
        <v/>
      </c>
      <c r="DN23" s="26" t="str">
        <f t="shared" ref="DN23" si="974">IF(AND(OR(DM17="",DN17="")),"",IF(_xlfn.ISOWEEKNUM(DN17)=_xlfn.ISOWEEKNUM(DM17),"","S " &amp;_xlfn.ISOWEEKNUM(DN17)))</f>
        <v/>
      </c>
      <c r="DO23" s="26" t="str">
        <f t="shared" ref="DO23" si="975">IF(AND(OR(DN17="",DO17="")),"",IF(_xlfn.ISOWEEKNUM(DO17)=_xlfn.ISOWEEKNUM(DN17),"","S " &amp;_xlfn.ISOWEEKNUM(DO17)))</f>
        <v/>
      </c>
      <c r="DP23" s="26" t="str">
        <f t="shared" ref="DP23" si="976">IF(AND(OR(DO17="",DP17="")),"",IF(_xlfn.ISOWEEKNUM(DP17)=_xlfn.ISOWEEKNUM(DO17),"","S " &amp;_xlfn.ISOWEEKNUM(DP17)))</f>
        <v/>
      </c>
      <c r="DQ23" s="26" t="str">
        <f t="shared" ref="DQ23" si="977">IF(AND(OR(DP17="",DQ17="")),"",IF(_xlfn.ISOWEEKNUM(DQ17)=_xlfn.ISOWEEKNUM(DP17),"","S " &amp;_xlfn.ISOWEEKNUM(DQ17)))</f>
        <v/>
      </c>
      <c r="DR23" s="26" t="str">
        <f t="shared" ref="DR23" si="978">IF(AND(OR(DQ17="",DR17="")),"",IF(_xlfn.ISOWEEKNUM(DR17)=_xlfn.ISOWEEKNUM(DQ17),"","S " &amp;_xlfn.ISOWEEKNUM(DR17)))</f>
        <v>S 52</v>
      </c>
      <c r="DS23" s="26" t="str">
        <f t="shared" ref="DS23" si="979">IF(AND(OR(DR17="",DS17="")),"",IF(_xlfn.ISOWEEKNUM(DS17)=_xlfn.ISOWEEKNUM(DR17),"","S " &amp;_xlfn.ISOWEEKNUM(DS17)))</f>
        <v/>
      </c>
      <c r="DT23" s="26" t="str">
        <f t="shared" ref="DT23" si="980">IF(AND(OR(DS17="",DT17="")),"",IF(_xlfn.ISOWEEKNUM(DT17)=_xlfn.ISOWEEKNUM(DS17),"","S " &amp;_xlfn.ISOWEEKNUM(DT17)))</f>
        <v/>
      </c>
      <c r="DU23" s="26" t="str">
        <f t="shared" ref="DU23" si="981">IF(AND(OR(DT17="",DU17="")),"",IF(_xlfn.ISOWEEKNUM(DU17)=_xlfn.ISOWEEKNUM(DT17),"","S " &amp;_xlfn.ISOWEEKNUM(DU17)))</f>
        <v/>
      </c>
      <c r="DV23" s="26" t="str">
        <f t="shared" ref="DV23" si="982">IF(AND(OR(DU17="",DV17="")),"",IF(_xlfn.ISOWEEKNUM(DV17)=_xlfn.ISOWEEKNUM(DU17),"","S " &amp;_xlfn.ISOWEEKNUM(DV17)))</f>
        <v/>
      </c>
      <c r="DW23" s="26" t="str">
        <f t="shared" ref="DW23" si="983">IF(AND(OR(DV17="",DW17="")),"",IF(_xlfn.ISOWEEKNUM(DW17)=_xlfn.ISOWEEKNUM(DV17),"","S " &amp;_xlfn.ISOWEEKNUM(DW17)))</f>
        <v/>
      </c>
      <c r="DX23" s="26" t="str">
        <f t="shared" ref="DX23" si="984">IF(AND(OR(DW17="",DX17="")),"",IF(_xlfn.ISOWEEKNUM(DX17)=_xlfn.ISOWEEKNUM(DW17),"","S " &amp;_xlfn.ISOWEEKNUM(DX17)))</f>
        <v/>
      </c>
      <c r="DY23" s="26" t="str">
        <f t="shared" ref="DY23" si="985">IF(AND(OR(DX17="",DY17="")),"",IF(_xlfn.ISOWEEKNUM(DY17)=_xlfn.ISOWEEKNUM(DX17),"","S " &amp;_xlfn.ISOWEEKNUM(DY17)))</f>
        <v>S 1</v>
      </c>
      <c r="DZ23" s="26" t="str">
        <f t="shared" ref="DZ23" si="986">IF(AND(OR(DY17="",DZ17="")),"",IF(_xlfn.ISOWEEKNUM(DZ17)=_xlfn.ISOWEEKNUM(DY17),"","S " &amp;_xlfn.ISOWEEKNUM(DZ17)))</f>
        <v/>
      </c>
      <c r="EA23" s="26" t="str">
        <f t="shared" ref="EA23" si="987">IF(AND(OR(DZ17="",EA17="")),"",IF(_xlfn.ISOWEEKNUM(EA17)=_xlfn.ISOWEEKNUM(DZ17),"","S " &amp;_xlfn.ISOWEEKNUM(EA17)))</f>
        <v/>
      </c>
      <c r="EB23" s="26" t="str">
        <f t="shared" ref="EB23" si="988">IF(AND(OR(EA17="",EB17="")),"",IF(_xlfn.ISOWEEKNUM(EB17)=_xlfn.ISOWEEKNUM(EA17),"","S " &amp;_xlfn.ISOWEEKNUM(EB17)))</f>
        <v/>
      </c>
      <c r="EC23" s="26" t="str">
        <f t="shared" ref="EC23" si="989">IF(AND(OR(EB17="",EC17="")),"",IF(_xlfn.ISOWEEKNUM(EC17)=_xlfn.ISOWEEKNUM(EB17),"","S " &amp;_xlfn.ISOWEEKNUM(EC17)))</f>
        <v/>
      </c>
      <c r="ED23" s="26" t="str">
        <f t="shared" ref="ED23" si="990">IF(AND(OR(EC17="",ED17="")),"",IF(_xlfn.ISOWEEKNUM(ED17)=_xlfn.ISOWEEKNUM(EC17),"","S " &amp;_xlfn.ISOWEEKNUM(ED17)))</f>
        <v/>
      </c>
      <c r="EE23" s="26" t="str">
        <f t="shared" ref="EE23" si="991">IF(AND(OR(ED17="",EE17="")),"",IF(_xlfn.ISOWEEKNUM(EE17)=_xlfn.ISOWEEKNUM(ED17),"","S " &amp;_xlfn.ISOWEEKNUM(EE17)))</f>
        <v/>
      </c>
      <c r="EF23" s="26" t="str">
        <f t="shared" ref="EF23" si="992">IF(AND(OR(EE17="",EF17="")),"",IF(_xlfn.ISOWEEKNUM(EF17)=_xlfn.ISOWEEKNUM(EE17),"","S " &amp;_xlfn.ISOWEEKNUM(EF17)))</f>
        <v>S 2</v>
      </c>
      <c r="EG23" s="26" t="str">
        <f t="shared" ref="EG23" si="993">IF(AND(OR(EF17="",EG17="")),"",IF(_xlfn.ISOWEEKNUM(EG17)=_xlfn.ISOWEEKNUM(EF17),"","S " &amp;_xlfn.ISOWEEKNUM(EG17)))</f>
        <v/>
      </c>
      <c r="EH23" s="26" t="str">
        <f t="shared" ref="EH23" si="994">IF(AND(OR(EG17="",EH17="")),"",IF(_xlfn.ISOWEEKNUM(EH17)=_xlfn.ISOWEEKNUM(EG17),"","S " &amp;_xlfn.ISOWEEKNUM(EH17)))</f>
        <v/>
      </c>
      <c r="EI23" s="26" t="str">
        <f t="shared" ref="EI23" si="995">IF(AND(OR(EH17="",EI17="")),"",IF(_xlfn.ISOWEEKNUM(EI17)=_xlfn.ISOWEEKNUM(EH17),"","S " &amp;_xlfn.ISOWEEKNUM(EI17)))</f>
        <v/>
      </c>
      <c r="EJ23" s="26" t="str">
        <f t="shared" ref="EJ23" si="996">IF(AND(OR(EI17="",EJ17="")),"",IF(_xlfn.ISOWEEKNUM(EJ17)=_xlfn.ISOWEEKNUM(EI17),"","S " &amp;_xlfn.ISOWEEKNUM(EJ17)))</f>
        <v/>
      </c>
      <c r="EK23" s="26" t="str">
        <f t="shared" ref="EK23" si="997">IF(AND(OR(EJ17="",EK17="")),"",IF(_xlfn.ISOWEEKNUM(EK17)=_xlfn.ISOWEEKNUM(EJ17),"","S " &amp;_xlfn.ISOWEEKNUM(EK17)))</f>
        <v/>
      </c>
      <c r="EL23" s="26" t="str">
        <f t="shared" ref="EL23" si="998">IF(AND(OR(EK17="",EL17="")),"",IF(_xlfn.ISOWEEKNUM(EL17)=_xlfn.ISOWEEKNUM(EK17),"","S " &amp;_xlfn.ISOWEEKNUM(EL17)))</f>
        <v/>
      </c>
      <c r="EM23" s="26" t="str">
        <f t="shared" ref="EM23" si="999">IF(AND(OR(EL17="",EM17="")),"",IF(_xlfn.ISOWEEKNUM(EM17)=_xlfn.ISOWEEKNUM(EL17),"","S " &amp;_xlfn.ISOWEEKNUM(EM17)))</f>
        <v>S 3</v>
      </c>
      <c r="EN23" s="26" t="str">
        <f t="shared" ref="EN23" si="1000">IF(AND(OR(EM17="",EN17="")),"",IF(_xlfn.ISOWEEKNUM(EN17)=_xlfn.ISOWEEKNUM(EM17),"","S " &amp;_xlfn.ISOWEEKNUM(EN17)))</f>
        <v/>
      </c>
      <c r="EO23" s="26" t="str">
        <f t="shared" ref="EO23" si="1001">IF(AND(OR(EN17="",EO17="")),"",IF(_xlfn.ISOWEEKNUM(EO17)=_xlfn.ISOWEEKNUM(EN17),"","S " &amp;_xlfn.ISOWEEKNUM(EO17)))</f>
        <v/>
      </c>
      <c r="EP23" s="26" t="str">
        <f t="shared" ref="EP23" si="1002">IF(AND(OR(EO17="",EP17="")),"",IF(_xlfn.ISOWEEKNUM(EP17)=_xlfn.ISOWEEKNUM(EO17),"","S " &amp;_xlfn.ISOWEEKNUM(EP17)))</f>
        <v/>
      </c>
      <c r="EQ23" s="26" t="str">
        <f t="shared" ref="EQ23" si="1003">IF(AND(OR(EP17="",EQ17="")),"",IF(_xlfn.ISOWEEKNUM(EQ17)=_xlfn.ISOWEEKNUM(EP17),"","S " &amp;_xlfn.ISOWEEKNUM(EQ17)))</f>
        <v/>
      </c>
      <c r="ER23" s="26" t="str">
        <f t="shared" ref="ER23" si="1004">IF(AND(OR(EQ17="",ER17="")),"",IF(_xlfn.ISOWEEKNUM(ER17)=_xlfn.ISOWEEKNUM(EQ17),"","S " &amp;_xlfn.ISOWEEKNUM(ER17)))</f>
        <v/>
      </c>
      <c r="ES23" s="26" t="str">
        <f t="shared" ref="ES23" si="1005">IF(AND(OR(ER17="",ES17="")),"",IF(_xlfn.ISOWEEKNUM(ES17)=_xlfn.ISOWEEKNUM(ER17),"","S " &amp;_xlfn.ISOWEEKNUM(ES17)))</f>
        <v/>
      </c>
      <c r="ET23" s="26" t="str">
        <f t="shared" ref="ET23" si="1006">IF(AND(OR(ES17="",ET17="")),"",IF(_xlfn.ISOWEEKNUM(ET17)=_xlfn.ISOWEEKNUM(ES17),"","S " &amp;_xlfn.ISOWEEKNUM(ET17)))</f>
        <v>S 4</v>
      </c>
      <c r="EU23" s="26" t="str">
        <f t="shared" ref="EU23" si="1007">IF(AND(OR(ET17="",EU17="")),"",IF(_xlfn.ISOWEEKNUM(EU17)=_xlfn.ISOWEEKNUM(ET17),"","S " &amp;_xlfn.ISOWEEKNUM(EU17)))</f>
        <v/>
      </c>
      <c r="EV23" s="26" t="str">
        <f t="shared" ref="EV23" si="1008">IF(AND(OR(EU17="",EV17="")),"",IF(_xlfn.ISOWEEKNUM(EV17)=_xlfn.ISOWEEKNUM(EU17),"","S " &amp;_xlfn.ISOWEEKNUM(EV17)))</f>
        <v/>
      </c>
      <c r="EW23" s="26" t="str">
        <f t="shared" ref="EW23" si="1009">IF(AND(OR(EV17="",EW17="")),"",IF(_xlfn.ISOWEEKNUM(EW17)=_xlfn.ISOWEEKNUM(EV17),"","S " &amp;_xlfn.ISOWEEKNUM(EW17)))</f>
        <v/>
      </c>
      <c r="EX23" s="26" t="str">
        <f t="shared" ref="EX23" si="1010">IF(AND(OR(EW17="",EX17="")),"",IF(_xlfn.ISOWEEKNUM(EX17)=_xlfn.ISOWEEKNUM(EW17),"","S " &amp;_xlfn.ISOWEEKNUM(EX17)))</f>
        <v/>
      </c>
      <c r="EY23" s="26" t="str">
        <f t="shared" ref="EY23" si="1011">IF(AND(OR(EX17="",EY17="")),"",IF(_xlfn.ISOWEEKNUM(EY17)=_xlfn.ISOWEEKNUM(EX17),"","S " &amp;_xlfn.ISOWEEKNUM(EY17)))</f>
        <v/>
      </c>
      <c r="EZ23" s="26" t="str">
        <f t="shared" ref="EZ23" si="1012">IF(AND(OR(EY17="",EZ17="")),"",IF(_xlfn.ISOWEEKNUM(EZ17)=_xlfn.ISOWEEKNUM(EY17),"","S " &amp;_xlfn.ISOWEEKNUM(EZ17)))</f>
        <v/>
      </c>
      <c r="FA23" s="26" t="str">
        <f t="shared" ref="FA23" si="1013">IF(AND(OR(EZ17="",FA17="")),"",IF(_xlfn.ISOWEEKNUM(FA17)=_xlfn.ISOWEEKNUM(EZ17),"","S " &amp;_xlfn.ISOWEEKNUM(FA17)))</f>
        <v>S 5</v>
      </c>
      <c r="FB23" s="26" t="str">
        <f t="shared" ref="FB23" si="1014">IF(AND(OR(FA17="",FB17="")),"",IF(_xlfn.ISOWEEKNUM(FB17)=_xlfn.ISOWEEKNUM(FA17),"","S " &amp;_xlfn.ISOWEEKNUM(FB17)))</f>
        <v/>
      </c>
      <c r="FC23" s="26" t="str">
        <f t="shared" ref="FC23" si="1015">IF(AND(OR(FB17="",FC17="")),"",IF(_xlfn.ISOWEEKNUM(FC17)=_xlfn.ISOWEEKNUM(FB17),"","S " &amp;_xlfn.ISOWEEKNUM(FC17)))</f>
        <v/>
      </c>
      <c r="FD23" s="26" t="str">
        <f t="shared" ref="FD23" si="1016">IF(AND(OR(FC17="",FD17="")),"",IF(_xlfn.ISOWEEKNUM(FD17)=_xlfn.ISOWEEKNUM(FC17),"","S " &amp;_xlfn.ISOWEEKNUM(FD17)))</f>
        <v/>
      </c>
      <c r="FE23" s="26" t="str">
        <f t="shared" ref="FE23" si="1017">IF(AND(OR(FD17="",FE17="")),"",IF(_xlfn.ISOWEEKNUM(FE17)=_xlfn.ISOWEEKNUM(FD17),"","S " &amp;_xlfn.ISOWEEKNUM(FE17)))</f>
        <v/>
      </c>
      <c r="FF23" s="26" t="str">
        <f t="shared" ref="FF23" si="1018">IF(AND(OR(FE17="",FF17="")),"",IF(_xlfn.ISOWEEKNUM(FF17)=_xlfn.ISOWEEKNUM(FE17),"","S " &amp;_xlfn.ISOWEEKNUM(FF17)))</f>
        <v/>
      </c>
      <c r="FG23" s="26" t="str">
        <f t="shared" ref="FG23" si="1019">IF(AND(OR(FF17="",FG17="")),"",IF(_xlfn.ISOWEEKNUM(FG17)=_xlfn.ISOWEEKNUM(FF17),"","S " &amp;_xlfn.ISOWEEKNUM(FG17)))</f>
        <v/>
      </c>
      <c r="FH23" s="26" t="str">
        <f t="shared" ref="FH23" si="1020">IF(AND(OR(FG17="",FH17="")),"",IF(_xlfn.ISOWEEKNUM(FH17)=_xlfn.ISOWEEKNUM(FG17),"","S " &amp;_xlfn.ISOWEEKNUM(FH17)))</f>
        <v>S 6</v>
      </c>
      <c r="FI23" s="26" t="str">
        <f t="shared" ref="FI23" si="1021">IF(AND(OR(FH17="",FI17="")),"",IF(_xlfn.ISOWEEKNUM(FI17)=_xlfn.ISOWEEKNUM(FH17),"","S " &amp;_xlfn.ISOWEEKNUM(FI17)))</f>
        <v/>
      </c>
      <c r="FJ23" s="26" t="str">
        <f t="shared" ref="FJ23" si="1022">IF(AND(OR(FI17="",FJ17="")),"",IF(_xlfn.ISOWEEKNUM(FJ17)=_xlfn.ISOWEEKNUM(FI17),"","S " &amp;_xlfn.ISOWEEKNUM(FJ17)))</f>
        <v/>
      </c>
      <c r="FK23" s="26" t="str">
        <f t="shared" ref="FK23" si="1023">IF(AND(OR(FJ17="",FK17="")),"",IF(_xlfn.ISOWEEKNUM(FK17)=_xlfn.ISOWEEKNUM(FJ17),"","S " &amp;_xlfn.ISOWEEKNUM(FK17)))</f>
        <v/>
      </c>
      <c r="FL23" s="26" t="str">
        <f t="shared" ref="FL23" si="1024">IF(AND(OR(FK17="",FL17="")),"",IF(_xlfn.ISOWEEKNUM(FL17)=_xlfn.ISOWEEKNUM(FK17),"","S " &amp;_xlfn.ISOWEEKNUM(FL17)))</f>
        <v/>
      </c>
      <c r="FM23" s="26" t="str">
        <f t="shared" ref="FM23" si="1025">IF(AND(OR(FL17="",FM17="")),"",IF(_xlfn.ISOWEEKNUM(FM17)=_xlfn.ISOWEEKNUM(FL17),"","S " &amp;_xlfn.ISOWEEKNUM(FM17)))</f>
        <v/>
      </c>
      <c r="FN23" s="26" t="str">
        <f t="shared" ref="FN23" si="1026">IF(AND(OR(FM17="",FN17="")),"",IF(_xlfn.ISOWEEKNUM(FN17)=_xlfn.ISOWEEKNUM(FM17),"","S " &amp;_xlfn.ISOWEEKNUM(FN17)))</f>
        <v/>
      </c>
      <c r="FO23" s="26" t="str">
        <f t="shared" ref="FO23" si="1027">IF(AND(OR(FN17="",FO17="")),"",IF(_xlfn.ISOWEEKNUM(FO17)=_xlfn.ISOWEEKNUM(FN17),"","S " &amp;_xlfn.ISOWEEKNUM(FO17)))</f>
        <v>S 7</v>
      </c>
      <c r="FP23" s="26" t="str">
        <f t="shared" ref="FP23" si="1028">IF(AND(OR(FO17="",FP17="")),"",IF(_xlfn.ISOWEEKNUM(FP17)=_xlfn.ISOWEEKNUM(FO17),"","S " &amp;_xlfn.ISOWEEKNUM(FP17)))</f>
        <v/>
      </c>
      <c r="FQ23" s="26" t="str">
        <f t="shared" ref="FQ23" si="1029">IF(AND(OR(FP17="",FQ17="")),"",IF(_xlfn.ISOWEEKNUM(FQ17)=_xlfn.ISOWEEKNUM(FP17),"","S " &amp;_xlfn.ISOWEEKNUM(FQ17)))</f>
        <v/>
      </c>
      <c r="FR23" s="26" t="str">
        <f t="shared" ref="FR23" si="1030">IF(AND(OR(FQ17="",FR17="")),"",IF(_xlfn.ISOWEEKNUM(FR17)=_xlfn.ISOWEEKNUM(FQ17),"","S " &amp;_xlfn.ISOWEEKNUM(FR17)))</f>
        <v/>
      </c>
      <c r="FS23" s="26" t="str">
        <f t="shared" ref="FS23" si="1031">IF(AND(OR(FR17="",FS17="")),"",IF(_xlfn.ISOWEEKNUM(FS17)=_xlfn.ISOWEEKNUM(FR17),"","S " &amp;_xlfn.ISOWEEKNUM(FS17)))</f>
        <v/>
      </c>
      <c r="FT23" s="26" t="str">
        <f t="shared" ref="FT23" si="1032">IF(AND(OR(FS17="",FT17="")),"",IF(_xlfn.ISOWEEKNUM(FT17)=_xlfn.ISOWEEKNUM(FS17),"","S " &amp;_xlfn.ISOWEEKNUM(FT17)))</f>
        <v/>
      </c>
      <c r="FU23" s="26" t="str">
        <f t="shared" ref="FU23" si="1033">IF(AND(OR(FT17="",FU17="")),"",IF(_xlfn.ISOWEEKNUM(FU17)=_xlfn.ISOWEEKNUM(FT17),"","S " &amp;_xlfn.ISOWEEKNUM(FU17)))</f>
        <v/>
      </c>
      <c r="FV23" s="26" t="str">
        <f t="shared" ref="FV23" si="1034">IF(AND(OR(FU17="",FV17="")),"",IF(_xlfn.ISOWEEKNUM(FV17)=_xlfn.ISOWEEKNUM(FU17),"","S " &amp;_xlfn.ISOWEEKNUM(FV17)))</f>
        <v>S 8</v>
      </c>
      <c r="FW23" s="26" t="str">
        <f t="shared" ref="FW23" si="1035">IF(AND(OR(FV17="",FW17="")),"",IF(_xlfn.ISOWEEKNUM(FW17)=_xlfn.ISOWEEKNUM(FV17),"","S " &amp;_xlfn.ISOWEEKNUM(FW17)))</f>
        <v/>
      </c>
      <c r="FX23" s="26" t="str">
        <f t="shared" ref="FX23" si="1036">IF(AND(OR(FW17="",FX17="")),"",IF(_xlfn.ISOWEEKNUM(FX17)=_xlfn.ISOWEEKNUM(FW17),"","S " &amp;_xlfn.ISOWEEKNUM(FX17)))</f>
        <v/>
      </c>
      <c r="FY23" s="26" t="str">
        <f t="shared" ref="FY23" si="1037">IF(AND(OR(FX17="",FY17="")),"",IF(_xlfn.ISOWEEKNUM(FY17)=_xlfn.ISOWEEKNUM(FX17),"","S " &amp;_xlfn.ISOWEEKNUM(FY17)))</f>
        <v/>
      </c>
      <c r="FZ23" s="26" t="str">
        <f t="shared" ref="FZ23" si="1038">IF(AND(OR(FY17="",FZ17="")),"",IF(_xlfn.ISOWEEKNUM(FZ17)=_xlfn.ISOWEEKNUM(FY17),"","S " &amp;_xlfn.ISOWEEKNUM(FZ17)))</f>
        <v/>
      </c>
      <c r="GA23" s="26" t="str">
        <f t="shared" ref="GA23" si="1039">IF(AND(OR(FZ17="",GA17="")),"",IF(_xlfn.ISOWEEKNUM(GA17)=_xlfn.ISOWEEKNUM(FZ17),"","S " &amp;_xlfn.ISOWEEKNUM(GA17)))</f>
        <v/>
      </c>
      <c r="GB23" s="26" t="str">
        <f t="shared" ref="GB23" si="1040">IF(AND(OR(GA17="",GB17="")),"",IF(_xlfn.ISOWEEKNUM(GB17)=_xlfn.ISOWEEKNUM(GA17),"","S " &amp;_xlfn.ISOWEEKNUM(GB17)))</f>
        <v/>
      </c>
      <c r="GC23" s="26" t="str">
        <f t="shared" ref="GC23" si="1041">IF(AND(OR(GB17="",GC17="")),"",IF(_xlfn.ISOWEEKNUM(GC17)=_xlfn.ISOWEEKNUM(GB17),"","S " &amp;_xlfn.ISOWEEKNUM(GC17)))</f>
        <v>S 9</v>
      </c>
      <c r="GD23" s="26" t="str">
        <f t="shared" ref="GD23" si="1042">IF(AND(OR(GC17="",GD17="")),"",IF(_xlfn.ISOWEEKNUM(GD17)=_xlfn.ISOWEEKNUM(GC17),"","S " &amp;_xlfn.ISOWEEKNUM(GD17)))</f>
        <v/>
      </c>
      <c r="GE23" s="26" t="str">
        <f t="shared" ref="GE23" si="1043">IF(AND(OR(GD17="",GE17="")),"",IF(_xlfn.ISOWEEKNUM(GE17)=_xlfn.ISOWEEKNUM(GD17),"","S " &amp;_xlfn.ISOWEEKNUM(GE17)))</f>
        <v/>
      </c>
      <c r="GF23" s="26" t="str">
        <f t="shared" ref="GF23" si="1044">IF(AND(OR(GE17="",GF17="")),"",IF(_xlfn.ISOWEEKNUM(GF17)=_xlfn.ISOWEEKNUM(GE17),"","S " &amp;_xlfn.ISOWEEKNUM(GF17)))</f>
        <v/>
      </c>
      <c r="GG23" s="26" t="str">
        <f t="shared" ref="GG23" si="1045">IF(AND(OR(GF17="",GG17="")),"",IF(_xlfn.ISOWEEKNUM(GG17)=_xlfn.ISOWEEKNUM(GF17),"","S " &amp;_xlfn.ISOWEEKNUM(GG17)))</f>
        <v/>
      </c>
      <c r="GH23" s="26" t="str">
        <f t="shared" ref="GH23" si="1046">IF(AND(OR(GG17="",GH17="")),"",IF(_xlfn.ISOWEEKNUM(GH17)=_xlfn.ISOWEEKNUM(GG17),"","S " &amp;_xlfn.ISOWEEKNUM(GH17)))</f>
        <v/>
      </c>
      <c r="GI23" s="26" t="str">
        <f t="shared" ref="GI23" si="1047">IF(AND(OR(GH17="",GI17="")),"",IF(_xlfn.ISOWEEKNUM(GI17)=_xlfn.ISOWEEKNUM(GH17),"","S " &amp;_xlfn.ISOWEEKNUM(GI17)))</f>
        <v/>
      </c>
      <c r="GJ23" s="26" t="str">
        <f t="shared" ref="GJ23" si="1048">IF(AND(OR(GI17="",GJ17="")),"",IF(_xlfn.ISOWEEKNUM(GJ17)=_xlfn.ISOWEEKNUM(GI17),"","S " &amp;_xlfn.ISOWEEKNUM(GJ17)))</f>
        <v>S 10</v>
      </c>
      <c r="GK23" s="26" t="str">
        <f t="shared" ref="GK23" si="1049">IF(AND(OR(GJ17="",GK17="")),"",IF(_xlfn.ISOWEEKNUM(GK17)=_xlfn.ISOWEEKNUM(GJ17),"","S " &amp;_xlfn.ISOWEEKNUM(GK17)))</f>
        <v/>
      </c>
      <c r="GL23" s="26" t="str">
        <f t="shared" ref="GL23" si="1050">IF(AND(OR(GK17="",GL17="")),"",IF(_xlfn.ISOWEEKNUM(GL17)=_xlfn.ISOWEEKNUM(GK17),"","S " &amp;_xlfn.ISOWEEKNUM(GL17)))</f>
        <v/>
      </c>
      <c r="GM23" s="26" t="str">
        <f t="shared" ref="GM23" si="1051">IF(AND(OR(GL17="",GM17="")),"",IF(_xlfn.ISOWEEKNUM(GM17)=_xlfn.ISOWEEKNUM(GL17),"","S " &amp;_xlfn.ISOWEEKNUM(GM17)))</f>
        <v/>
      </c>
      <c r="GN23" s="26" t="str">
        <f t="shared" ref="GN23" si="1052">IF(AND(OR(GM17="",GN17="")),"",IF(_xlfn.ISOWEEKNUM(GN17)=_xlfn.ISOWEEKNUM(GM17),"","S " &amp;_xlfn.ISOWEEKNUM(GN17)))</f>
        <v/>
      </c>
      <c r="GO23" s="26" t="str">
        <f t="shared" ref="GO23" si="1053">IF(AND(OR(GN17="",GO17="")),"",IF(_xlfn.ISOWEEKNUM(GO17)=_xlfn.ISOWEEKNUM(GN17),"","S " &amp;_xlfn.ISOWEEKNUM(GO17)))</f>
        <v/>
      </c>
      <c r="GP23" s="26" t="str">
        <f t="shared" ref="GP23" si="1054">IF(AND(OR(GO17="",GP17="")),"",IF(_xlfn.ISOWEEKNUM(GP17)=_xlfn.ISOWEEKNUM(GO17),"","S " &amp;_xlfn.ISOWEEKNUM(GP17)))</f>
        <v/>
      </c>
      <c r="GQ23" s="26" t="str">
        <f t="shared" ref="GQ23" si="1055">IF(AND(OR(GP17="",GQ17="")),"",IF(_xlfn.ISOWEEKNUM(GQ17)=_xlfn.ISOWEEKNUM(GP17),"","S " &amp;_xlfn.ISOWEEKNUM(GQ17)))</f>
        <v>S 11</v>
      </c>
      <c r="GR23" s="26" t="str">
        <f t="shared" ref="GR23" si="1056">IF(AND(OR(GQ17="",GR17="")),"",IF(_xlfn.ISOWEEKNUM(GR17)=_xlfn.ISOWEEKNUM(GQ17),"","S " &amp;_xlfn.ISOWEEKNUM(GR17)))</f>
        <v/>
      </c>
      <c r="GS23" s="26" t="str">
        <f t="shared" ref="GS23" si="1057">IF(AND(OR(GR17="",GS17="")),"",IF(_xlfn.ISOWEEKNUM(GS17)=_xlfn.ISOWEEKNUM(GR17),"","S " &amp;_xlfn.ISOWEEKNUM(GS17)))</f>
        <v/>
      </c>
      <c r="GT23" s="26" t="str">
        <f t="shared" ref="GT23" si="1058">IF(AND(OR(GS17="",GT17="")),"",IF(_xlfn.ISOWEEKNUM(GT17)=_xlfn.ISOWEEKNUM(GS17),"","S " &amp;_xlfn.ISOWEEKNUM(GT17)))</f>
        <v/>
      </c>
      <c r="GU23" s="26" t="str">
        <f t="shared" ref="GU23" si="1059">IF(AND(OR(GT17="",GU17="")),"",IF(_xlfn.ISOWEEKNUM(GU17)=_xlfn.ISOWEEKNUM(GT17),"","S " &amp;_xlfn.ISOWEEKNUM(GU17)))</f>
        <v/>
      </c>
      <c r="GV23" s="26" t="str">
        <f t="shared" ref="GV23" si="1060">IF(AND(OR(GU17="",GV17="")),"",IF(_xlfn.ISOWEEKNUM(GV17)=_xlfn.ISOWEEKNUM(GU17),"","S " &amp;_xlfn.ISOWEEKNUM(GV17)))</f>
        <v/>
      </c>
      <c r="GW23" s="26" t="str">
        <f t="shared" ref="GW23" si="1061">IF(AND(OR(GV17="",GW17="")),"",IF(_xlfn.ISOWEEKNUM(GW17)=_xlfn.ISOWEEKNUM(GV17),"","S " &amp;_xlfn.ISOWEEKNUM(GW17)))</f>
        <v/>
      </c>
      <c r="GX23" s="26" t="str">
        <f t="shared" ref="GX23" si="1062">IF(AND(OR(GW17="",GX17="")),"",IF(_xlfn.ISOWEEKNUM(GX17)=_xlfn.ISOWEEKNUM(GW17),"","S " &amp;_xlfn.ISOWEEKNUM(GX17)))</f>
        <v>S 12</v>
      </c>
      <c r="GY23" s="26" t="str">
        <f t="shared" ref="GY23" si="1063">IF(AND(OR(GX17="",GY17="")),"",IF(_xlfn.ISOWEEKNUM(GY17)=_xlfn.ISOWEEKNUM(GX17),"","S " &amp;_xlfn.ISOWEEKNUM(GY17)))</f>
        <v/>
      </c>
      <c r="GZ23" s="26" t="str">
        <f t="shared" ref="GZ23" si="1064">IF(AND(OR(GY17="",GZ17="")),"",IF(_xlfn.ISOWEEKNUM(GZ17)=_xlfn.ISOWEEKNUM(GY17),"","S " &amp;_xlfn.ISOWEEKNUM(GZ17)))</f>
        <v/>
      </c>
      <c r="HA23" s="26" t="str">
        <f t="shared" ref="HA23" si="1065">IF(AND(OR(GZ17="",HA17="")),"",IF(_xlfn.ISOWEEKNUM(HA17)=_xlfn.ISOWEEKNUM(GZ17),"","S " &amp;_xlfn.ISOWEEKNUM(HA17)))</f>
        <v/>
      </c>
      <c r="HB23" s="26" t="str">
        <f t="shared" ref="HB23" si="1066">IF(AND(OR(HA17="",HB17="")),"",IF(_xlfn.ISOWEEKNUM(HB17)=_xlfn.ISOWEEKNUM(HA17),"","S " &amp;_xlfn.ISOWEEKNUM(HB17)))</f>
        <v/>
      </c>
      <c r="HC23" s="26" t="str">
        <f t="shared" ref="HC23" si="1067">IF(AND(OR(HB17="",HC17="")),"",IF(_xlfn.ISOWEEKNUM(HC17)=_xlfn.ISOWEEKNUM(HB17),"","S " &amp;_xlfn.ISOWEEKNUM(HC17)))</f>
        <v/>
      </c>
      <c r="HD23" s="26" t="str">
        <f t="shared" ref="HD23" si="1068">IF(AND(OR(HC17="",HD17="")),"",IF(_xlfn.ISOWEEKNUM(HD17)=_xlfn.ISOWEEKNUM(HC17),"","S " &amp;_xlfn.ISOWEEKNUM(HD17)))</f>
        <v/>
      </c>
      <c r="HE23" s="26" t="str">
        <f t="shared" ref="HE23" si="1069">IF(AND(OR(HD17="",HE17="")),"",IF(_xlfn.ISOWEEKNUM(HE17)=_xlfn.ISOWEEKNUM(HD17),"","S " &amp;_xlfn.ISOWEEKNUM(HE17)))</f>
        <v>S 13</v>
      </c>
      <c r="HF23" s="26" t="str">
        <f t="shared" ref="HF23" si="1070">IF(AND(OR(HE17="",HF17="")),"",IF(_xlfn.ISOWEEKNUM(HF17)=_xlfn.ISOWEEKNUM(HE17),"","S " &amp;_xlfn.ISOWEEKNUM(HF17)))</f>
        <v/>
      </c>
      <c r="HG23" s="26" t="str">
        <f t="shared" ref="HG23" si="1071">IF(AND(OR(HF17="",HG17="")),"",IF(_xlfn.ISOWEEKNUM(HG17)=_xlfn.ISOWEEKNUM(HF17),"","S " &amp;_xlfn.ISOWEEKNUM(HG17)))</f>
        <v/>
      </c>
      <c r="HH23" s="26" t="str">
        <f t="shared" ref="HH23" si="1072">IF(AND(OR(HG17="",HH17="")),"",IF(_xlfn.ISOWEEKNUM(HH17)=_xlfn.ISOWEEKNUM(HG17),"","S " &amp;_xlfn.ISOWEEKNUM(HH17)))</f>
        <v/>
      </c>
      <c r="HI23" s="26" t="str">
        <f t="shared" ref="HI23" si="1073">IF(AND(OR(HH17="",HI17="")),"",IF(_xlfn.ISOWEEKNUM(HI17)=_xlfn.ISOWEEKNUM(HH17),"","S " &amp;_xlfn.ISOWEEKNUM(HI17)))</f>
        <v/>
      </c>
      <c r="HJ23" s="26" t="str">
        <f t="shared" ref="HJ23" si="1074">IF(AND(OR(HI17="",HJ17="")),"",IF(_xlfn.ISOWEEKNUM(HJ17)=_xlfn.ISOWEEKNUM(HI17),"","S " &amp;_xlfn.ISOWEEKNUM(HJ17)))</f>
        <v/>
      </c>
      <c r="HK23" s="26" t="str">
        <f t="shared" ref="HK23" si="1075">IF(AND(OR(HJ17="",HK17="")),"",IF(_xlfn.ISOWEEKNUM(HK17)=_xlfn.ISOWEEKNUM(HJ17),"","S " &amp;_xlfn.ISOWEEKNUM(HK17)))</f>
        <v/>
      </c>
      <c r="HL23" s="26" t="str">
        <f t="shared" ref="HL23" si="1076">IF(AND(OR(HK17="",HL17="")),"",IF(_xlfn.ISOWEEKNUM(HL17)=_xlfn.ISOWEEKNUM(HK17),"","S " &amp;_xlfn.ISOWEEKNUM(HL17)))</f>
        <v>S 14</v>
      </c>
      <c r="HM23" s="26" t="str">
        <f t="shared" ref="HM23" si="1077">IF(AND(OR(HL17="",HM17="")),"",IF(_xlfn.ISOWEEKNUM(HM17)=_xlfn.ISOWEEKNUM(HL17),"","S " &amp;_xlfn.ISOWEEKNUM(HM17)))</f>
        <v/>
      </c>
      <c r="HN23" s="26" t="str">
        <f t="shared" ref="HN23" si="1078">IF(AND(OR(HM17="",HN17="")),"",IF(_xlfn.ISOWEEKNUM(HN17)=_xlfn.ISOWEEKNUM(HM17),"","S " &amp;_xlfn.ISOWEEKNUM(HN17)))</f>
        <v/>
      </c>
      <c r="HO23" s="26" t="str">
        <f t="shared" ref="HO23" si="1079">IF(AND(OR(HN17="",HO17="")),"",IF(_xlfn.ISOWEEKNUM(HO17)=_xlfn.ISOWEEKNUM(HN17),"","S " &amp;_xlfn.ISOWEEKNUM(HO17)))</f>
        <v/>
      </c>
      <c r="HP23" s="26" t="str">
        <f t="shared" ref="HP23" si="1080">IF(AND(OR(HO17="",HP17="")),"",IF(_xlfn.ISOWEEKNUM(HP17)=_xlfn.ISOWEEKNUM(HO17),"","S " &amp;_xlfn.ISOWEEKNUM(HP17)))</f>
        <v/>
      </c>
      <c r="HQ23" s="26" t="str">
        <f t="shared" ref="HQ23" si="1081">IF(AND(OR(HP17="",HQ17="")),"",IF(_xlfn.ISOWEEKNUM(HQ17)=_xlfn.ISOWEEKNUM(HP17),"","S " &amp;_xlfn.ISOWEEKNUM(HQ17)))</f>
        <v/>
      </c>
      <c r="HR23" s="26" t="str">
        <f t="shared" ref="HR23" si="1082">IF(AND(OR(HQ17="",HR17="")),"",IF(_xlfn.ISOWEEKNUM(HR17)=_xlfn.ISOWEEKNUM(HQ17),"","S " &amp;_xlfn.ISOWEEKNUM(HR17)))</f>
        <v/>
      </c>
      <c r="HS23" s="26" t="str">
        <f t="shared" ref="HS23" si="1083">IF(AND(OR(HR17="",HS17="")),"",IF(_xlfn.ISOWEEKNUM(HS17)=_xlfn.ISOWEEKNUM(HR17),"","S " &amp;_xlfn.ISOWEEKNUM(HS17)))</f>
        <v>S 15</v>
      </c>
      <c r="HT23" s="26" t="str">
        <f t="shared" ref="HT23" si="1084">IF(AND(OR(HS17="",HT17="")),"",IF(_xlfn.ISOWEEKNUM(HT17)=_xlfn.ISOWEEKNUM(HS17),"","S " &amp;_xlfn.ISOWEEKNUM(HT17)))</f>
        <v/>
      </c>
      <c r="HU23" s="26" t="str">
        <f t="shared" ref="HU23" si="1085">IF(AND(OR(HT17="",HU17="")),"",IF(_xlfn.ISOWEEKNUM(HU17)=_xlfn.ISOWEEKNUM(HT17),"","S " &amp;_xlfn.ISOWEEKNUM(HU17)))</f>
        <v/>
      </c>
      <c r="HV23" s="26" t="str">
        <f t="shared" ref="HV23" si="1086">IF(AND(OR(HU17="",HV17="")),"",IF(_xlfn.ISOWEEKNUM(HV17)=_xlfn.ISOWEEKNUM(HU17),"","S " &amp;_xlfn.ISOWEEKNUM(HV17)))</f>
        <v/>
      </c>
      <c r="HW23" s="26" t="str">
        <f t="shared" ref="HW23" si="1087">IF(AND(OR(HV17="",HW17="")),"",IF(_xlfn.ISOWEEKNUM(HW17)=_xlfn.ISOWEEKNUM(HV17),"","S " &amp;_xlfn.ISOWEEKNUM(HW17)))</f>
        <v/>
      </c>
      <c r="HX23" s="26" t="str">
        <f t="shared" ref="HX23" si="1088">IF(AND(OR(HW17="",HX17="")),"",IF(_xlfn.ISOWEEKNUM(HX17)=_xlfn.ISOWEEKNUM(HW17),"","S " &amp;_xlfn.ISOWEEKNUM(HX17)))</f>
        <v/>
      </c>
      <c r="HY23" s="26" t="str">
        <f t="shared" ref="HY23" si="1089">IF(AND(OR(HX17="",HY17="")),"",IF(_xlfn.ISOWEEKNUM(HY17)=_xlfn.ISOWEEKNUM(HX17),"","S " &amp;_xlfn.ISOWEEKNUM(HY17)))</f>
        <v/>
      </c>
      <c r="HZ23" s="26" t="str">
        <f t="shared" ref="HZ23" si="1090">IF(AND(OR(HY17="",HZ17="")),"",IF(_xlfn.ISOWEEKNUM(HZ17)=_xlfn.ISOWEEKNUM(HY17),"","S " &amp;_xlfn.ISOWEEKNUM(HZ17)))</f>
        <v>S 16</v>
      </c>
      <c r="IA23" s="26" t="str">
        <f t="shared" ref="IA23" si="1091">IF(AND(OR(HZ17="",IA17="")),"",IF(_xlfn.ISOWEEKNUM(IA17)=_xlfn.ISOWEEKNUM(HZ17),"","S " &amp;_xlfn.ISOWEEKNUM(IA17)))</f>
        <v/>
      </c>
      <c r="IB23" s="26" t="str">
        <f t="shared" ref="IB23" si="1092">IF(AND(OR(IA17="",IB17="")),"",IF(_xlfn.ISOWEEKNUM(IB17)=_xlfn.ISOWEEKNUM(IA17),"","S " &amp;_xlfn.ISOWEEKNUM(IB17)))</f>
        <v/>
      </c>
      <c r="IC23" s="26" t="str">
        <f t="shared" ref="IC23" si="1093">IF(AND(OR(IB17="",IC17="")),"",IF(_xlfn.ISOWEEKNUM(IC17)=_xlfn.ISOWEEKNUM(IB17),"","S " &amp;_xlfn.ISOWEEKNUM(IC17)))</f>
        <v/>
      </c>
      <c r="ID23" s="26" t="str">
        <f t="shared" ref="ID23" si="1094">IF(AND(OR(IC17="",ID17="")),"",IF(_xlfn.ISOWEEKNUM(ID17)=_xlfn.ISOWEEKNUM(IC17),"","S " &amp;_xlfn.ISOWEEKNUM(ID17)))</f>
        <v/>
      </c>
      <c r="IE23" s="26" t="str">
        <f t="shared" ref="IE23" si="1095">IF(AND(OR(ID17="",IE17="")),"",IF(_xlfn.ISOWEEKNUM(IE17)=_xlfn.ISOWEEKNUM(ID17),"","S " &amp;_xlfn.ISOWEEKNUM(IE17)))</f>
        <v/>
      </c>
      <c r="IF23" s="26" t="str">
        <f t="shared" ref="IF23" si="1096">IF(AND(OR(IE17="",IF17="")),"",IF(_xlfn.ISOWEEKNUM(IF17)=_xlfn.ISOWEEKNUM(IE17),"","S " &amp;_xlfn.ISOWEEKNUM(IF17)))</f>
        <v/>
      </c>
      <c r="IG23" s="26" t="str">
        <f t="shared" ref="IG23" si="1097">IF(AND(OR(IF17="",IG17="")),"",IF(_xlfn.ISOWEEKNUM(IG17)=_xlfn.ISOWEEKNUM(IF17),"","S " &amp;_xlfn.ISOWEEKNUM(IG17)))</f>
        <v>S 17</v>
      </c>
      <c r="IH23" s="26" t="str">
        <f t="shared" ref="IH23" si="1098">IF(AND(OR(IG17="",IH17="")),"",IF(_xlfn.ISOWEEKNUM(IH17)=_xlfn.ISOWEEKNUM(IG17),"","S " &amp;_xlfn.ISOWEEKNUM(IH17)))</f>
        <v/>
      </c>
      <c r="II23" s="26" t="str">
        <f t="shared" ref="II23" si="1099">IF(AND(OR(IH17="",II17="")),"",IF(_xlfn.ISOWEEKNUM(II17)=_xlfn.ISOWEEKNUM(IH17),"","S " &amp;_xlfn.ISOWEEKNUM(II17)))</f>
        <v/>
      </c>
      <c r="IJ23" s="26" t="str">
        <f t="shared" ref="IJ23" si="1100">IF(AND(OR(II17="",IJ17="")),"",IF(_xlfn.ISOWEEKNUM(IJ17)=_xlfn.ISOWEEKNUM(II17),"","S " &amp;_xlfn.ISOWEEKNUM(IJ17)))</f>
        <v/>
      </c>
      <c r="IK23" s="26" t="str">
        <f t="shared" ref="IK23" si="1101">IF(AND(OR(IJ17="",IK17="")),"",IF(_xlfn.ISOWEEKNUM(IK17)=_xlfn.ISOWEEKNUM(IJ17),"","S " &amp;_xlfn.ISOWEEKNUM(IK17)))</f>
        <v/>
      </c>
      <c r="IL23" s="26" t="str">
        <f t="shared" ref="IL23" si="1102">IF(AND(OR(IK17="",IL17="")),"",IF(_xlfn.ISOWEEKNUM(IL17)=_xlfn.ISOWEEKNUM(IK17),"","S " &amp;_xlfn.ISOWEEKNUM(IL17)))</f>
        <v/>
      </c>
      <c r="IM23" s="26" t="str">
        <f t="shared" ref="IM23" si="1103">IF(AND(OR(IL17="",IM17="")),"",IF(_xlfn.ISOWEEKNUM(IM17)=_xlfn.ISOWEEKNUM(IL17),"","S " &amp;_xlfn.ISOWEEKNUM(IM17)))</f>
        <v/>
      </c>
      <c r="IN23" s="26" t="str">
        <f t="shared" ref="IN23" si="1104">IF(AND(OR(IM17="",IN17="")),"",IF(_xlfn.ISOWEEKNUM(IN17)=_xlfn.ISOWEEKNUM(IM17),"","S " &amp;_xlfn.ISOWEEKNUM(IN17)))</f>
        <v>S 18</v>
      </c>
      <c r="IO23" s="26" t="str">
        <f t="shared" ref="IO23" si="1105">IF(AND(OR(IN17="",IO17="")),"",IF(_xlfn.ISOWEEKNUM(IO17)=_xlfn.ISOWEEKNUM(IN17),"","S " &amp;_xlfn.ISOWEEKNUM(IO17)))</f>
        <v/>
      </c>
      <c r="IP23" s="26" t="str">
        <f t="shared" ref="IP23" si="1106">IF(AND(OR(IO17="",IP17="")),"",IF(_xlfn.ISOWEEKNUM(IP17)=_xlfn.ISOWEEKNUM(IO17),"","S " &amp;_xlfn.ISOWEEKNUM(IP17)))</f>
        <v/>
      </c>
      <c r="IQ23" s="26" t="str">
        <f t="shared" ref="IQ23" si="1107">IF(AND(OR(IP17="",IQ17="")),"",IF(_xlfn.ISOWEEKNUM(IQ17)=_xlfn.ISOWEEKNUM(IP17),"","S " &amp;_xlfn.ISOWEEKNUM(IQ17)))</f>
        <v/>
      </c>
      <c r="IR23" s="26" t="str">
        <f t="shared" ref="IR23" si="1108">IF(AND(OR(IQ17="",IR17="")),"",IF(_xlfn.ISOWEEKNUM(IR17)=_xlfn.ISOWEEKNUM(IQ17),"","S " &amp;_xlfn.ISOWEEKNUM(IR17)))</f>
        <v/>
      </c>
      <c r="IS23" s="26" t="str">
        <f t="shared" ref="IS23" si="1109">IF(AND(OR(IR17="",IS17="")),"",IF(_xlfn.ISOWEEKNUM(IS17)=_xlfn.ISOWEEKNUM(IR17),"","S " &amp;_xlfn.ISOWEEKNUM(IS17)))</f>
        <v/>
      </c>
      <c r="IT23" s="26" t="str">
        <f t="shared" ref="IT23" si="1110">IF(AND(OR(IS17="",IT17="")),"",IF(_xlfn.ISOWEEKNUM(IT17)=_xlfn.ISOWEEKNUM(IS17),"","S " &amp;_xlfn.ISOWEEKNUM(IT17)))</f>
        <v/>
      </c>
      <c r="IU23" s="26" t="str">
        <f t="shared" ref="IU23" si="1111">IF(AND(OR(IT17="",IU17="")),"",IF(_xlfn.ISOWEEKNUM(IU17)=_xlfn.ISOWEEKNUM(IT17),"","S " &amp;_xlfn.ISOWEEKNUM(IU17)))</f>
        <v>S 19</v>
      </c>
      <c r="IV23" s="26" t="str">
        <f t="shared" ref="IV23" si="1112">IF(AND(OR(IU17="",IV17="")),"",IF(_xlfn.ISOWEEKNUM(IV17)=_xlfn.ISOWEEKNUM(IU17),"","S " &amp;_xlfn.ISOWEEKNUM(IV17)))</f>
        <v/>
      </c>
      <c r="IW23" s="26" t="str">
        <f t="shared" ref="IW23" si="1113">IF(AND(OR(IV17="",IW17="")),"",IF(_xlfn.ISOWEEKNUM(IW17)=_xlfn.ISOWEEKNUM(IV17),"","S " &amp;_xlfn.ISOWEEKNUM(IW17)))</f>
        <v/>
      </c>
      <c r="IX23" s="26" t="str">
        <f t="shared" ref="IX23" si="1114">IF(AND(OR(IW17="",IX17="")),"",IF(_xlfn.ISOWEEKNUM(IX17)=_xlfn.ISOWEEKNUM(IW17),"","S " &amp;_xlfn.ISOWEEKNUM(IX17)))</f>
        <v/>
      </c>
      <c r="IY23" s="26" t="str">
        <f t="shared" ref="IY23" si="1115">IF(AND(OR(IX17="",IY17="")),"",IF(_xlfn.ISOWEEKNUM(IY17)=_xlfn.ISOWEEKNUM(IX17),"","S " &amp;_xlfn.ISOWEEKNUM(IY17)))</f>
        <v/>
      </c>
      <c r="IZ23" s="26" t="str">
        <f t="shared" ref="IZ23" si="1116">IF(AND(OR(IY17="",IZ17="")),"",IF(_xlfn.ISOWEEKNUM(IZ17)=_xlfn.ISOWEEKNUM(IY17),"","S " &amp;_xlfn.ISOWEEKNUM(IZ17)))</f>
        <v/>
      </c>
      <c r="JA23" s="26" t="str">
        <f t="shared" ref="JA23" si="1117">IF(AND(OR(IZ17="",JA17="")),"",IF(_xlfn.ISOWEEKNUM(JA17)=_xlfn.ISOWEEKNUM(IZ17),"","S " &amp;_xlfn.ISOWEEKNUM(JA17)))</f>
        <v/>
      </c>
      <c r="JB23" s="26" t="str">
        <f t="shared" ref="JB23" si="1118">IF(AND(OR(JA17="",JB17="")),"",IF(_xlfn.ISOWEEKNUM(JB17)=_xlfn.ISOWEEKNUM(JA17),"","S " &amp;_xlfn.ISOWEEKNUM(JB17)))</f>
        <v>S 20</v>
      </c>
      <c r="JC23" s="26" t="str">
        <f t="shared" ref="JC23" si="1119">IF(AND(OR(JB17="",JC17="")),"",IF(_xlfn.ISOWEEKNUM(JC17)=_xlfn.ISOWEEKNUM(JB17),"","S " &amp;_xlfn.ISOWEEKNUM(JC17)))</f>
        <v/>
      </c>
      <c r="JD23" s="26" t="str">
        <f t="shared" ref="JD23" si="1120">IF(AND(OR(JC17="",JD17="")),"",IF(_xlfn.ISOWEEKNUM(JD17)=_xlfn.ISOWEEKNUM(JC17),"","S " &amp;_xlfn.ISOWEEKNUM(JD17)))</f>
        <v/>
      </c>
      <c r="JE23" s="26" t="str">
        <f t="shared" ref="JE23" si="1121">IF(AND(OR(JD17="",JE17="")),"",IF(_xlfn.ISOWEEKNUM(JE17)=_xlfn.ISOWEEKNUM(JD17),"","S " &amp;_xlfn.ISOWEEKNUM(JE17)))</f>
        <v/>
      </c>
      <c r="JF23" s="26" t="str">
        <f t="shared" ref="JF23" si="1122">IF(AND(OR(JE17="",JF17="")),"",IF(_xlfn.ISOWEEKNUM(JF17)=_xlfn.ISOWEEKNUM(JE17),"","S " &amp;_xlfn.ISOWEEKNUM(JF17)))</f>
        <v/>
      </c>
      <c r="JG23" s="26" t="str">
        <f t="shared" ref="JG23" si="1123">IF(AND(OR(JF17="",JG17="")),"",IF(_xlfn.ISOWEEKNUM(JG17)=_xlfn.ISOWEEKNUM(JF17),"","S " &amp;_xlfn.ISOWEEKNUM(JG17)))</f>
        <v/>
      </c>
      <c r="JH23" s="26" t="str">
        <f t="shared" ref="JH23" si="1124">IF(AND(OR(JG17="",JH17="")),"",IF(_xlfn.ISOWEEKNUM(JH17)=_xlfn.ISOWEEKNUM(JG17),"","S " &amp;_xlfn.ISOWEEKNUM(JH17)))</f>
        <v/>
      </c>
      <c r="JI23" s="26" t="str">
        <f t="shared" ref="JI23" si="1125">IF(AND(OR(JH17="",JI17="")),"",IF(_xlfn.ISOWEEKNUM(JI17)=_xlfn.ISOWEEKNUM(JH17),"","S " &amp;_xlfn.ISOWEEKNUM(JI17)))</f>
        <v>S 21</v>
      </c>
      <c r="JJ23" s="26" t="str">
        <f t="shared" ref="JJ23" si="1126">IF(AND(OR(JI17="",JJ17="")),"",IF(_xlfn.ISOWEEKNUM(JJ17)=_xlfn.ISOWEEKNUM(JI17),"","S " &amp;_xlfn.ISOWEEKNUM(JJ17)))</f>
        <v/>
      </c>
      <c r="JK23" s="26" t="str">
        <f t="shared" ref="JK23" si="1127">IF(AND(OR(JJ17="",JK17="")),"",IF(_xlfn.ISOWEEKNUM(JK17)=_xlfn.ISOWEEKNUM(JJ17),"","S " &amp;_xlfn.ISOWEEKNUM(JK17)))</f>
        <v/>
      </c>
      <c r="JL23" s="26" t="str">
        <f t="shared" ref="JL23" si="1128">IF(AND(OR(JK17="",JL17="")),"",IF(_xlfn.ISOWEEKNUM(JL17)=_xlfn.ISOWEEKNUM(JK17),"","S " &amp;_xlfn.ISOWEEKNUM(JL17)))</f>
        <v/>
      </c>
      <c r="JM23" s="26" t="str">
        <f t="shared" ref="JM23" si="1129">IF(AND(OR(JL17="",JM17="")),"",IF(_xlfn.ISOWEEKNUM(JM17)=_xlfn.ISOWEEKNUM(JL17),"","S " &amp;_xlfn.ISOWEEKNUM(JM17)))</f>
        <v/>
      </c>
      <c r="JN23" s="26" t="str">
        <f t="shared" ref="JN23" si="1130">IF(AND(OR(JM17="",JN17="")),"",IF(_xlfn.ISOWEEKNUM(JN17)=_xlfn.ISOWEEKNUM(JM17),"","S " &amp;_xlfn.ISOWEEKNUM(JN17)))</f>
        <v/>
      </c>
      <c r="JO23" s="26" t="str">
        <f t="shared" ref="JO23" si="1131">IF(AND(OR(JN17="",JO17="")),"",IF(_xlfn.ISOWEEKNUM(JO17)=_xlfn.ISOWEEKNUM(JN17),"","S " &amp;_xlfn.ISOWEEKNUM(JO17)))</f>
        <v/>
      </c>
      <c r="JP23" s="26" t="str">
        <f t="shared" ref="JP23" si="1132">IF(AND(OR(JO17="",JP17="")),"",IF(_xlfn.ISOWEEKNUM(JP17)=_xlfn.ISOWEEKNUM(JO17),"","S " &amp;_xlfn.ISOWEEKNUM(JP17)))</f>
        <v>S 22</v>
      </c>
      <c r="JQ23" s="26" t="str">
        <f t="shared" ref="JQ23" si="1133">IF(AND(OR(JP17="",JQ17="")),"",IF(_xlfn.ISOWEEKNUM(JQ17)=_xlfn.ISOWEEKNUM(JP17),"","S " &amp;_xlfn.ISOWEEKNUM(JQ17)))</f>
        <v/>
      </c>
      <c r="JR23" s="26" t="str">
        <f t="shared" ref="JR23" si="1134">IF(AND(OR(JQ17="",JR17="")),"",IF(_xlfn.ISOWEEKNUM(JR17)=_xlfn.ISOWEEKNUM(JQ17),"","S " &amp;_xlfn.ISOWEEKNUM(JR17)))</f>
        <v/>
      </c>
      <c r="JS23" s="26" t="str">
        <f t="shared" ref="JS23" si="1135">IF(AND(OR(JR17="",JS17="")),"",IF(_xlfn.ISOWEEKNUM(JS17)=_xlfn.ISOWEEKNUM(JR17),"","S " &amp;_xlfn.ISOWEEKNUM(JS17)))</f>
        <v/>
      </c>
      <c r="JT23" s="26" t="str">
        <f t="shared" ref="JT23" si="1136">IF(AND(OR(JS17="",JT17="")),"",IF(_xlfn.ISOWEEKNUM(JT17)=_xlfn.ISOWEEKNUM(JS17),"","S " &amp;_xlfn.ISOWEEKNUM(JT17)))</f>
        <v/>
      </c>
      <c r="JU23" s="26" t="str">
        <f t="shared" ref="JU23" si="1137">IF(AND(OR(JT17="",JU17="")),"",IF(_xlfn.ISOWEEKNUM(JU17)=_xlfn.ISOWEEKNUM(JT17),"","S " &amp;_xlfn.ISOWEEKNUM(JU17)))</f>
        <v/>
      </c>
      <c r="JV23" s="26" t="str">
        <f t="shared" ref="JV23" si="1138">IF(AND(OR(JU17="",JV17="")),"",IF(_xlfn.ISOWEEKNUM(JV17)=_xlfn.ISOWEEKNUM(JU17),"","S " &amp;_xlfn.ISOWEEKNUM(JV17)))</f>
        <v/>
      </c>
      <c r="JW23" s="26" t="str">
        <f t="shared" ref="JW23" si="1139">IF(AND(OR(JV17="",JW17="")),"",IF(_xlfn.ISOWEEKNUM(JW17)=_xlfn.ISOWEEKNUM(JV17),"","S " &amp;_xlfn.ISOWEEKNUM(JW17)))</f>
        <v>S 23</v>
      </c>
      <c r="JX23" s="26" t="str">
        <f t="shared" ref="JX23" si="1140">IF(AND(OR(JW17="",JX17="")),"",IF(_xlfn.ISOWEEKNUM(JX17)=_xlfn.ISOWEEKNUM(JW17),"","S " &amp;_xlfn.ISOWEEKNUM(JX17)))</f>
        <v/>
      </c>
      <c r="JY23" s="26" t="str">
        <f t="shared" ref="JY23" si="1141">IF(AND(OR(JX17="",JY17="")),"",IF(_xlfn.ISOWEEKNUM(JY17)=_xlfn.ISOWEEKNUM(JX17),"","S " &amp;_xlfn.ISOWEEKNUM(JY17)))</f>
        <v/>
      </c>
      <c r="JZ23" s="26" t="str">
        <f t="shared" ref="JZ23" si="1142">IF(AND(OR(JY17="",JZ17="")),"",IF(_xlfn.ISOWEEKNUM(JZ17)=_xlfn.ISOWEEKNUM(JY17),"","S " &amp;_xlfn.ISOWEEKNUM(JZ17)))</f>
        <v/>
      </c>
      <c r="KA23" s="26" t="str">
        <f t="shared" ref="KA23" si="1143">IF(AND(OR(JZ17="",KA17="")),"",IF(_xlfn.ISOWEEKNUM(KA17)=_xlfn.ISOWEEKNUM(JZ17),"","S " &amp;_xlfn.ISOWEEKNUM(KA17)))</f>
        <v/>
      </c>
      <c r="KB23" s="26" t="str">
        <f t="shared" ref="KB23" si="1144">IF(AND(OR(KA17="",KB17="")),"",IF(_xlfn.ISOWEEKNUM(KB17)=_xlfn.ISOWEEKNUM(KA17),"","S " &amp;_xlfn.ISOWEEKNUM(KB17)))</f>
        <v/>
      </c>
      <c r="KC23" s="26" t="str">
        <f t="shared" ref="KC23" si="1145">IF(AND(OR(KB17="",KC17="")),"",IF(_xlfn.ISOWEEKNUM(KC17)=_xlfn.ISOWEEKNUM(KB17),"","S " &amp;_xlfn.ISOWEEKNUM(KC17)))</f>
        <v/>
      </c>
      <c r="KD23" s="26" t="str">
        <f t="shared" ref="KD23" si="1146">IF(AND(OR(KC17="",KD17="")),"",IF(_xlfn.ISOWEEKNUM(KD17)=_xlfn.ISOWEEKNUM(KC17),"","S " &amp;_xlfn.ISOWEEKNUM(KD17)))</f>
        <v>S 24</v>
      </c>
      <c r="KE23" s="26" t="str">
        <f t="shared" ref="KE23" si="1147">IF(AND(OR(KD17="",KE17="")),"",IF(_xlfn.ISOWEEKNUM(KE17)=_xlfn.ISOWEEKNUM(KD17),"","S " &amp;_xlfn.ISOWEEKNUM(KE17)))</f>
        <v/>
      </c>
      <c r="KF23" s="26" t="str">
        <f t="shared" ref="KF23" si="1148">IF(AND(OR(KE17="",KF17="")),"",IF(_xlfn.ISOWEEKNUM(KF17)=_xlfn.ISOWEEKNUM(KE17),"","S " &amp;_xlfn.ISOWEEKNUM(KF17)))</f>
        <v/>
      </c>
      <c r="KG23" s="26" t="str">
        <f t="shared" ref="KG23" si="1149">IF(AND(OR(KF17="",KG17="")),"",IF(_xlfn.ISOWEEKNUM(KG17)=_xlfn.ISOWEEKNUM(KF17),"","S " &amp;_xlfn.ISOWEEKNUM(KG17)))</f>
        <v/>
      </c>
      <c r="KH23" s="26" t="str">
        <f t="shared" ref="KH23" si="1150">IF(AND(OR(KG17="",KH17="")),"",IF(_xlfn.ISOWEEKNUM(KH17)=_xlfn.ISOWEEKNUM(KG17),"","S " &amp;_xlfn.ISOWEEKNUM(KH17)))</f>
        <v/>
      </c>
      <c r="KI23" s="26" t="str">
        <f t="shared" ref="KI23" si="1151">IF(AND(OR(KH17="",KI17="")),"",IF(_xlfn.ISOWEEKNUM(KI17)=_xlfn.ISOWEEKNUM(KH17),"","S " &amp;_xlfn.ISOWEEKNUM(KI17)))</f>
        <v/>
      </c>
      <c r="KJ23" s="26" t="str">
        <f t="shared" ref="KJ23" si="1152">IF(AND(OR(KI17="",KJ17="")),"",IF(_xlfn.ISOWEEKNUM(KJ17)=_xlfn.ISOWEEKNUM(KI17),"","S " &amp;_xlfn.ISOWEEKNUM(KJ17)))</f>
        <v/>
      </c>
      <c r="KK23" s="26" t="str">
        <f t="shared" ref="KK23" si="1153">IF(AND(OR(KJ17="",KK17="")),"",IF(_xlfn.ISOWEEKNUM(KK17)=_xlfn.ISOWEEKNUM(KJ17),"","S " &amp;_xlfn.ISOWEEKNUM(KK17)))</f>
        <v>S 25</v>
      </c>
      <c r="KL23" s="26" t="str">
        <f t="shared" ref="KL23" si="1154">IF(AND(OR(KK17="",KL17="")),"",IF(_xlfn.ISOWEEKNUM(KL17)=_xlfn.ISOWEEKNUM(KK17),"","S " &amp;_xlfn.ISOWEEKNUM(KL17)))</f>
        <v/>
      </c>
      <c r="KM23" s="26" t="str">
        <f t="shared" ref="KM23" si="1155">IF(AND(OR(KL17="",KM17="")),"",IF(_xlfn.ISOWEEKNUM(KM17)=_xlfn.ISOWEEKNUM(KL17),"","S " &amp;_xlfn.ISOWEEKNUM(KM17)))</f>
        <v/>
      </c>
      <c r="KN23" s="26" t="str">
        <f t="shared" ref="KN23" si="1156">IF(AND(OR(KM17="",KN17="")),"",IF(_xlfn.ISOWEEKNUM(KN17)=_xlfn.ISOWEEKNUM(KM17),"","S " &amp;_xlfn.ISOWEEKNUM(KN17)))</f>
        <v/>
      </c>
      <c r="KO23" s="26" t="str">
        <f t="shared" ref="KO23" si="1157">IF(AND(OR(KN17="",KO17="")),"",IF(_xlfn.ISOWEEKNUM(KO17)=_xlfn.ISOWEEKNUM(KN17),"","S " &amp;_xlfn.ISOWEEKNUM(KO17)))</f>
        <v/>
      </c>
      <c r="KP23" s="26" t="str">
        <f t="shared" ref="KP23" si="1158">IF(AND(OR(KO17="",KP17="")),"",IF(_xlfn.ISOWEEKNUM(KP17)=_xlfn.ISOWEEKNUM(KO17),"","S " &amp;_xlfn.ISOWEEKNUM(KP17)))</f>
        <v/>
      </c>
      <c r="KQ23" s="26" t="str">
        <f t="shared" ref="KQ23" si="1159">IF(AND(OR(KP17="",KQ17="")),"",IF(_xlfn.ISOWEEKNUM(KQ17)=_xlfn.ISOWEEKNUM(KP17),"","S " &amp;_xlfn.ISOWEEKNUM(KQ17)))</f>
        <v/>
      </c>
      <c r="KR23" s="26" t="str">
        <f t="shared" ref="KR23" si="1160">IF(AND(OR(KQ17="",KR17="")),"",IF(_xlfn.ISOWEEKNUM(KR17)=_xlfn.ISOWEEKNUM(KQ17),"","S " &amp;_xlfn.ISOWEEKNUM(KR17)))</f>
        <v>S 26</v>
      </c>
      <c r="KS23" s="26" t="str">
        <f t="shared" ref="KS23" si="1161">IF(AND(OR(KR17="",KS17="")),"",IF(_xlfn.ISOWEEKNUM(KS17)=_xlfn.ISOWEEKNUM(KR17),"","S " &amp;_xlfn.ISOWEEKNUM(KS17)))</f>
        <v/>
      </c>
      <c r="KT23" s="26" t="str">
        <f t="shared" ref="KT23" si="1162">IF(AND(OR(KS17="",KT17="")),"",IF(_xlfn.ISOWEEKNUM(KT17)=_xlfn.ISOWEEKNUM(KS17),"","S " &amp;_xlfn.ISOWEEKNUM(KT17)))</f>
        <v/>
      </c>
      <c r="KU23" s="26" t="str">
        <f t="shared" ref="KU23" si="1163">IF(AND(OR(KT17="",KU17="")),"",IF(_xlfn.ISOWEEKNUM(KU17)=_xlfn.ISOWEEKNUM(KT17),"","S " &amp;_xlfn.ISOWEEKNUM(KU17)))</f>
        <v/>
      </c>
      <c r="KV23" s="26" t="str">
        <f t="shared" ref="KV23" si="1164">IF(AND(OR(KU17="",KV17="")),"",IF(_xlfn.ISOWEEKNUM(KV17)=_xlfn.ISOWEEKNUM(KU17),"","S " &amp;_xlfn.ISOWEEKNUM(KV17)))</f>
        <v/>
      </c>
      <c r="KW23" s="26" t="str">
        <f t="shared" ref="KW23" si="1165">IF(AND(OR(KV17="",KW17="")),"",IF(_xlfn.ISOWEEKNUM(KW17)=_xlfn.ISOWEEKNUM(KV17),"","S " &amp;_xlfn.ISOWEEKNUM(KW17)))</f>
        <v/>
      </c>
      <c r="KX23" s="26" t="str">
        <f t="shared" ref="KX23" si="1166">IF(AND(OR(KW17="",KX17="")),"",IF(_xlfn.ISOWEEKNUM(KX17)=_xlfn.ISOWEEKNUM(KW17),"","S " &amp;_xlfn.ISOWEEKNUM(KX17)))</f>
        <v/>
      </c>
      <c r="KY23" s="26" t="str">
        <f t="shared" ref="KY23" si="1167">IF(AND(OR(KX17="",KY17="")),"",IF(_xlfn.ISOWEEKNUM(KY17)=_xlfn.ISOWEEKNUM(KX17),"","S " &amp;_xlfn.ISOWEEKNUM(KY17)))</f>
        <v>S 27</v>
      </c>
      <c r="KZ23" s="26" t="str">
        <f t="shared" ref="KZ23" si="1168">IF(AND(OR(KY17="",KZ17="")),"",IF(_xlfn.ISOWEEKNUM(KZ17)=_xlfn.ISOWEEKNUM(KY17),"","S " &amp;_xlfn.ISOWEEKNUM(KZ17)))</f>
        <v/>
      </c>
      <c r="LA23" s="26" t="str">
        <f t="shared" ref="LA23" si="1169">IF(AND(OR(KZ17="",LA17="")),"",IF(_xlfn.ISOWEEKNUM(LA17)=_xlfn.ISOWEEKNUM(KZ17),"","S " &amp;_xlfn.ISOWEEKNUM(LA17)))</f>
        <v/>
      </c>
      <c r="LB23" s="26" t="str">
        <f t="shared" ref="LB23" si="1170">IF(AND(OR(LA17="",LB17="")),"",IF(_xlfn.ISOWEEKNUM(LB17)=_xlfn.ISOWEEKNUM(LA17),"","S " &amp;_xlfn.ISOWEEKNUM(LB17)))</f>
        <v/>
      </c>
      <c r="LC23" s="26" t="str">
        <f t="shared" ref="LC23" si="1171">IF(AND(OR(LB17="",LC17="")),"",IF(_xlfn.ISOWEEKNUM(LC17)=_xlfn.ISOWEEKNUM(LB17),"","S " &amp;_xlfn.ISOWEEKNUM(LC17)))</f>
        <v/>
      </c>
      <c r="LD23" s="26" t="str">
        <f t="shared" ref="LD23" si="1172">IF(AND(OR(LC17="",LD17="")),"",IF(_xlfn.ISOWEEKNUM(LD17)=_xlfn.ISOWEEKNUM(LC17),"","S " &amp;_xlfn.ISOWEEKNUM(LD17)))</f>
        <v/>
      </c>
      <c r="LE23" s="26" t="str">
        <f t="shared" ref="LE23" si="1173">IF(AND(OR(LD17="",LE17="")),"",IF(_xlfn.ISOWEEKNUM(LE17)=_xlfn.ISOWEEKNUM(LD17),"","S " &amp;_xlfn.ISOWEEKNUM(LE17)))</f>
        <v/>
      </c>
      <c r="LF23" s="26" t="str">
        <f t="shared" ref="LF23" si="1174">IF(AND(OR(LE17="",LF17="")),"",IF(_xlfn.ISOWEEKNUM(LF17)=_xlfn.ISOWEEKNUM(LE17),"","S " &amp;_xlfn.ISOWEEKNUM(LF17)))</f>
        <v>S 28</v>
      </c>
      <c r="LG23" s="26" t="str">
        <f t="shared" ref="LG23" si="1175">IF(AND(OR(LF17="",LG17="")),"",IF(_xlfn.ISOWEEKNUM(LG17)=_xlfn.ISOWEEKNUM(LF17),"","S " &amp;_xlfn.ISOWEEKNUM(LG17)))</f>
        <v/>
      </c>
      <c r="LH23" s="26" t="str">
        <f t="shared" ref="LH23" si="1176">IF(AND(OR(LG17="",LH17="")),"",IF(_xlfn.ISOWEEKNUM(LH17)=_xlfn.ISOWEEKNUM(LG17),"","S " &amp;_xlfn.ISOWEEKNUM(LH17)))</f>
        <v/>
      </c>
      <c r="LI23" s="26" t="str">
        <f t="shared" ref="LI23" si="1177">IF(AND(OR(LH17="",LI17="")),"",IF(_xlfn.ISOWEEKNUM(LI17)=_xlfn.ISOWEEKNUM(LH17),"","S " &amp;_xlfn.ISOWEEKNUM(LI17)))</f>
        <v/>
      </c>
      <c r="LJ23" s="26" t="str">
        <f t="shared" ref="LJ23" si="1178">IF(AND(OR(LI17="",LJ17="")),"",IF(_xlfn.ISOWEEKNUM(LJ17)=_xlfn.ISOWEEKNUM(LI17),"","S " &amp;_xlfn.ISOWEEKNUM(LJ17)))</f>
        <v/>
      </c>
      <c r="LK23" s="26" t="str">
        <f t="shared" ref="LK23" si="1179">IF(AND(OR(LJ17="",LK17="")),"",IF(_xlfn.ISOWEEKNUM(LK17)=_xlfn.ISOWEEKNUM(LJ17),"","S " &amp;_xlfn.ISOWEEKNUM(LK17)))</f>
        <v/>
      </c>
      <c r="LL23" s="26" t="str">
        <f t="shared" ref="LL23" si="1180">IF(AND(OR(LK17="",LL17="")),"",IF(_xlfn.ISOWEEKNUM(LL17)=_xlfn.ISOWEEKNUM(LK17),"","S " &amp;_xlfn.ISOWEEKNUM(LL17)))</f>
        <v/>
      </c>
      <c r="LM23" s="26" t="str">
        <f t="shared" ref="LM23" si="1181">IF(AND(OR(LL17="",LM17="")),"",IF(_xlfn.ISOWEEKNUM(LM17)=_xlfn.ISOWEEKNUM(LL17),"","S " &amp;_xlfn.ISOWEEKNUM(LM17)))</f>
        <v>S 29</v>
      </c>
      <c r="LN23" s="26" t="str">
        <f t="shared" ref="LN23" si="1182">IF(AND(OR(LM17="",LN17="")),"",IF(_xlfn.ISOWEEKNUM(LN17)=_xlfn.ISOWEEKNUM(LM17),"","S " &amp;_xlfn.ISOWEEKNUM(LN17)))</f>
        <v/>
      </c>
      <c r="LO23" s="26" t="str">
        <f t="shared" ref="LO23" si="1183">IF(AND(OR(LN17="",LO17="")),"",IF(_xlfn.ISOWEEKNUM(LO17)=_xlfn.ISOWEEKNUM(LN17),"","S " &amp;_xlfn.ISOWEEKNUM(LO17)))</f>
        <v/>
      </c>
      <c r="LP23" s="26" t="str">
        <f t="shared" ref="LP23" si="1184">IF(AND(OR(LO17="",LP17="")),"",IF(_xlfn.ISOWEEKNUM(LP17)=_xlfn.ISOWEEKNUM(LO17),"","S " &amp;_xlfn.ISOWEEKNUM(LP17)))</f>
        <v/>
      </c>
      <c r="LQ23" s="26" t="str">
        <f t="shared" ref="LQ23" si="1185">IF(AND(OR(LP17="",LQ17="")),"",IF(_xlfn.ISOWEEKNUM(LQ17)=_xlfn.ISOWEEKNUM(LP17),"","S " &amp;_xlfn.ISOWEEKNUM(LQ17)))</f>
        <v/>
      </c>
      <c r="LR23" s="26" t="str">
        <f t="shared" ref="LR23" si="1186">IF(AND(OR(LQ17="",LR17="")),"",IF(_xlfn.ISOWEEKNUM(LR17)=_xlfn.ISOWEEKNUM(LQ17),"","S " &amp;_xlfn.ISOWEEKNUM(LR17)))</f>
        <v/>
      </c>
      <c r="LS23" s="26" t="str">
        <f t="shared" ref="LS23" si="1187">IF(AND(OR(LR17="",LS17="")),"",IF(_xlfn.ISOWEEKNUM(LS17)=_xlfn.ISOWEEKNUM(LR17),"","S " &amp;_xlfn.ISOWEEKNUM(LS17)))</f>
        <v/>
      </c>
      <c r="LT23" s="26" t="str">
        <f t="shared" ref="LT23" si="1188">IF(AND(OR(LS17="",LT17="")),"",IF(_xlfn.ISOWEEKNUM(LT17)=_xlfn.ISOWEEKNUM(LS17),"","S " &amp;_xlfn.ISOWEEKNUM(LT17)))</f>
        <v>S 30</v>
      </c>
      <c r="LU23" s="26" t="str">
        <f t="shared" ref="LU23" si="1189">IF(AND(OR(LT17="",LU17="")),"",IF(_xlfn.ISOWEEKNUM(LU17)=_xlfn.ISOWEEKNUM(LT17),"","S " &amp;_xlfn.ISOWEEKNUM(LU17)))</f>
        <v/>
      </c>
      <c r="LV23" s="26" t="str">
        <f t="shared" ref="LV23" si="1190">IF(AND(OR(LU17="",LV17="")),"",IF(_xlfn.ISOWEEKNUM(LV17)=_xlfn.ISOWEEKNUM(LU17),"","S " &amp;_xlfn.ISOWEEKNUM(LV17)))</f>
        <v/>
      </c>
      <c r="LW23" s="26" t="str">
        <f t="shared" ref="LW23" si="1191">IF(AND(OR(LV17="",LW17="")),"",IF(_xlfn.ISOWEEKNUM(LW17)=_xlfn.ISOWEEKNUM(LV17),"","S " &amp;_xlfn.ISOWEEKNUM(LW17)))</f>
        <v/>
      </c>
      <c r="LX23" s="26" t="str">
        <f t="shared" ref="LX23" si="1192">IF(AND(OR(LW17="",LX17="")),"",IF(_xlfn.ISOWEEKNUM(LX17)=_xlfn.ISOWEEKNUM(LW17),"","S " &amp;_xlfn.ISOWEEKNUM(LX17)))</f>
        <v/>
      </c>
      <c r="LY23" s="26" t="str">
        <f t="shared" ref="LY23" si="1193">IF(AND(OR(LX17="",LY17="")),"",IF(_xlfn.ISOWEEKNUM(LY17)=_xlfn.ISOWEEKNUM(LX17),"","S " &amp;_xlfn.ISOWEEKNUM(LY17)))</f>
        <v/>
      </c>
      <c r="LZ23" s="26" t="str">
        <f t="shared" ref="LZ23" si="1194">IF(AND(OR(LY17="",LZ17="")),"",IF(_xlfn.ISOWEEKNUM(LZ17)=_xlfn.ISOWEEKNUM(LY17),"","S " &amp;_xlfn.ISOWEEKNUM(LZ17)))</f>
        <v/>
      </c>
      <c r="MA23" s="26" t="str">
        <f t="shared" ref="MA23" si="1195">IF(AND(OR(LZ17="",MA17="")),"",IF(_xlfn.ISOWEEKNUM(MA17)=_xlfn.ISOWEEKNUM(LZ17),"","S " &amp;_xlfn.ISOWEEKNUM(MA17)))</f>
        <v>S 31</v>
      </c>
      <c r="MB23" s="26" t="str">
        <f t="shared" ref="MB23" si="1196">IF(AND(OR(MA17="",MB17="")),"",IF(_xlfn.ISOWEEKNUM(MB17)=_xlfn.ISOWEEKNUM(MA17),"","S " &amp;_xlfn.ISOWEEKNUM(MB17)))</f>
        <v/>
      </c>
      <c r="MC23" s="26" t="str">
        <f t="shared" ref="MC23" si="1197">IF(AND(OR(MB17="",MC17="")),"",IF(_xlfn.ISOWEEKNUM(MC17)=_xlfn.ISOWEEKNUM(MB17),"","S " &amp;_xlfn.ISOWEEKNUM(MC17)))</f>
        <v/>
      </c>
      <c r="MD23" s="26" t="str">
        <f t="shared" ref="MD23" si="1198">IF(AND(OR(MC17="",MD17="")),"",IF(_xlfn.ISOWEEKNUM(MD17)=_xlfn.ISOWEEKNUM(MC17),"","S " &amp;_xlfn.ISOWEEKNUM(MD17)))</f>
        <v/>
      </c>
      <c r="ME23" s="26" t="str">
        <f t="shared" ref="ME23" si="1199">IF(AND(OR(MD17="",ME17="")),"",IF(_xlfn.ISOWEEKNUM(ME17)=_xlfn.ISOWEEKNUM(MD17),"","S " &amp;_xlfn.ISOWEEKNUM(ME17)))</f>
        <v/>
      </c>
      <c r="MF23" s="26" t="str">
        <f t="shared" ref="MF23" si="1200">IF(AND(OR(ME17="",MF17="")),"",IF(_xlfn.ISOWEEKNUM(MF17)=_xlfn.ISOWEEKNUM(ME17),"","S " &amp;_xlfn.ISOWEEKNUM(MF17)))</f>
        <v/>
      </c>
      <c r="MG23" s="26" t="str">
        <f t="shared" ref="MG23" si="1201">IF(AND(OR(MF17="",MG17="")),"",IF(_xlfn.ISOWEEKNUM(MG17)=_xlfn.ISOWEEKNUM(MF17),"","S " &amp;_xlfn.ISOWEEKNUM(MG17)))</f>
        <v/>
      </c>
      <c r="MH23" s="26" t="str">
        <f t="shared" ref="MH23" si="1202">IF(AND(OR(MG17="",MH17="")),"",IF(_xlfn.ISOWEEKNUM(MH17)=_xlfn.ISOWEEKNUM(MG17),"","S " &amp;_xlfn.ISOWEEKNUM(MH17)))</f>
        <v>S 32</v>
      </c>
      <c r="MI23" s="26" t="str">
        <f t="shared" ref="MI23" si="1203">IF(AND(OR(MH17="",MI17="")),"",IF(_xlfn.ISOWEEKNUM(MI17)=_xlfn.ISOWEEKNUM(MH17),"","S " &amp;_xlfn.ISOWEEKNUM(MI17)))</f>
        <v/>
      </c>
      <c r="MJ23" s="26" t="str">
        <f t="shared" ref="MJ23" si="1204">IF(AND(OR(MI17="",MJ17="")),"",IF(_xlfn.ISOWEEKNUM(MJ17)=_xlfn.ISOWEEKNUM(MI17),"","S " &amp;_xlfn.ISOWEEKNUM(MJ17)))</f>
        <v/>
      </c>
      <c r="MK23" s="26" t="str">
        <f t="shared" ref="MK23" si="1205">IF(AND(OR(MJ17="",MK17="")),"",IF(_xlfn.ISOWEEKNUM(MK17)=_xlfn.ISOWEEKNUM(MJ17),"","S " &amp;_xlfn.ISOWEEKNUM(MK17)))</f>
        <v/>
      </c>
      <c r="ML23" s="26" t="str">
        <f t="shared" ref="ML23" si="1206">IF(AND(OR(MK17="",ML17="")),"",IF(_xlfn.ISOWEEKNUM(ML17)=_xlfn.ISOWEEKNUM(MK17),"","S " &amp;_xlfn.ISOWEEKNUM(ML17)))</f>
        <v/>
      </c>
      <c r="MM23" s="26" t="str">
        <f t="shared" ref="MM23" si="1207">IF(AND(OR(ML17="",MM17="")),"",IF(_xlfn.ISOWEEKNUM(MM17)=_xlfn.ISOWEEKNUM(ML17),"","S " &amp;_xlfn.ISOWEEKNUM(MM17)))</f>
        <v/>
      </c>
      <c r="MN23" s="26" t="str">
        <f t="shared" ref="MN23" si="1208">IF(AND(OR(MM17="",MN17="")),"",IF(_xlfn.ISOWEEKNUM(MN17)=_xlfn.ISOWEEKNUM(MM17),"","S " &amp;_xlfn.ISOWEEKNUM(MN17)))</f>
        <v/>
      </c>
      <c r="MO23" s="26" t="str">
        <f t="shared" ref="MO23" si="1209">IF(AND(OR(MN17="",MO17="")),"",IF(_xlfn.ISOWEEKNUM(MO17)=_xlfn.ISOWEEKNUM(MN17),"","S " &amp;_xlfn.ISOWEEKNUM(MO17)))</f>
        <v>S 33</v>
      </c>
      <c r="MP23" s="26" t="str">
        <f t="shared" ref="MP23" si="1210">IF(AND(OR(MO17="",MP17="")),"",IF(_xlfn.ISOWEEKNUM(MP17)=_xlfn.ISOWEEKNUM(MO17),"","S " &amp;_xlfn.ISOWEEKNUM(MP17)))</f>
        <v/>
      </c>
      <c r="MQ23" s="26" t="str">
        <f t="shared" ref="MQ23" si="1211">IF(AND(OR(MP17="",MQ17="")),"",IF(_xlfn.ISOWEEKNUM(MQ17)=_xlfn.ISOWEEKNUM(MP17),"","S " &amp;_xlfn.ISOWEEKNUM(MQ17)))</f>
        <v/>
      </c>
      <c r="MR23" s="26" t="str">
        <f t="shared" ref="MR23" si="1212">IF(AND(OR(MQ17="",MR17="")),"",IF(_xlfn.ISOWEEKNUM(MR17)=_xlfn.ISOWEEKNUM(MQ17),"","S " &amp;_xlfn.ISOWEEKNUM(MR17)))</f>
        <v/>
      </c>
      <c r="MS23" s="26" t="str">
        <f t="shared" ref="MS23" si="1213">IF(AND(OR(MR17="",MS17="")),"",IF(_xlfn.ISOWEEKNUM(MS17)=_xlfn.ISOWEEKNUM(MR17),"","S " &amp;_xlfn.ISOWEEKNUM(MS17)))</f>
        <v/>
      </c>
      <c r="MT23" s="26" t="str">
        <f t="shared" ref="MT23" si="1214">IF(AND(OR(MS17="",MT17="")),"",IF(_xlfn.ISOWEEKNUM(MT17)=_xlfn.ISOWEEKNUM(MS17),"","S " &amp;_xlfn.ISOWEEKNUM(MT17)))</f>
        <v/>
      </c>
      <c r="MU23" s="26" t="str">
        <f t="shared" ref="MU23" si="1215">IF(AND(OR(MT17="",MU17="")),"",IF(_xlfn.ISOWEEKNUM(MU17)=_xlfn.ISOWEEKNUM(MT17),"","S " &amp;_xlfn.ISOWEEKNUM(MU17)))</f>
        <v/>
      </c>
      <c r="MV23" s="26" t="str">
        <f t="shared" ref="MV23" si="1216">IF(AND(OR(MU17="",MV17="")),"",IF(_xlfn.ISOWEEKNUM(MV17)=_xlfn.ISOWEEKNUM(MU17),"","S " &amp;_xlfn.ISOWEEKNUM(MV17)))</f>
        <v>S 34</v>
      </c>
      <c r="MW23" s="26" t="str">
        <f t="shared" ref="MW23" si="1217">IF(AND(OR(MV17="",MW17="")),"",IF(_xlfn.ISOWEEKNUM(MW17)=_xlfn.ISOWEEKNUM(MV17),"","S " &amp;_xlfn.ISOWEEKNUM(MW17)))</f>
        <v/>
      </c>
      <c r="MX23" s="26" t="str">
        <f t="shared" ref="MX23" si="1218">IF(AND(OR(MW17="",MX17="")),"",IF(_xlfn.ISOWEEKNUM(MX17)=_xlfn.ISOWEEKNUM(MW17),"","S " &amp;_xlfn.ISOWEEKNUM(MX17)))</f>
        <v/>
      </c>
      <c r="MY23" s="26" t="str">
        <f t="shared" ref="MY23" si="1219">IF(AND(OR(MX17="",MY17="")),"",IF(_xlfn.ISOWEEKNUM(MY17)=_xlfn.ISOWEEKNUM(MX17),"","S " &amp;_xlfn.ISOWEEKNUM(MY17)))</f>
        <v/>
      </c>
      <c r="MZ23" s="26" t="str">
        <f t="shared" ref="MZ23" si="1220">IF(AND(OR(MY17="",MZ17="")),"",IF(_xlfn.ISOWEEKNUM(MZ17)=_xlfn.ISOWEEKNUM(MY17),"","S " &amp;_xlfn.ISOWEEKNUM(MZ17)))</f>
        <v/>
      </c>
      <c r="NA23" s="26" t="str">
        <f t="shared" ref="NA23" si="1221">IF(AND(OR(MZ17="",NA17="")),"",IF(_xlfn.ISOWEEKNUM(NA17)=_xlfn.ISOWEEKNUM(MZ17),"","S " &amp;_xlfn.ISOWEEKNUM(NA17)))</f>
        <v/>
      </c>
      <c r="NB23" s="26" t="str">
        <f t="shared" ref="NB23" si="1222">IF(AND(OR(NA17="",NB17="")),"",IF(_xlfn.ISOWEEKNUM(NB17)=_xlfn.ISOWEEKNUM(NA17),"","S " &amp;_xlfn.ISOWEEKNUM(NB17)))</f>
        <v/>
      </c>
      <c r="NC23" s="26" t="str">
        <f t="shared" ref="NC23" si="1223">IF(AND(OR(NB17="",NC17="")),"",IF(_xlfn.ISOWEEKNUM(NC17)=_xlfn.ISOWEEKNUM(NB17),"","S " &amp;_xlfn.ISOWEEKNUM(NC17)))</f>
        <v>S 35</v>
      </c>
      <c r="ND23" s="26" t="str">
        <f t="shared" ref="ND23" si="1224">IF(AND(OR(NC17="",ND17="")),"",IF(_xlfn.ISOWEEKNUM(ND17)=_xlfn.ISOWEEKNUM(NC17),"","S " &amp;_xlfn.ISOWEEKNUM(ND17)))</f>
        <v/>
      </c>
      <c r="NE23" s="26" t="str">
        <f t="shared" ref="NE23" si="1225">IF(AND(OR(ND17="",NE17="")),"",IF(_xlfn.ISOWEEKNUM(NE17)=_xlfn.ISOWEEKNUM(ND17),"","S " &amp;_xlfn.ISOWEEKNUM(NE17)))</f>
        <v/>
      </c>
      <c r="NF23" s="26" t="str">
        <f t="shared" ref="NF23" si="1226">IF(AND(OR(NE17="",NF17="")),"",IF(_xlfn.ISOWEEKNUM(NF17)=_xlfn.ISOWEEKNUM(NE17),"","S " &amp;_xlfn.ISOWEEKNUM(NF17)))</f>
        <v/>
      </c>
      <c r="NG23" s="26" t="str">
        <f t="shared" ref="NG23" si="1227">IF(AND(OR(NF17="",NG17="")),"",IF(_xlfn.ISOWEEKNUM(NG17)=_xlfn.ISOWEEKNUM(NF17),"","S " &amp;_xlfn.ISOWEEKNUM(NG17)))</f>
        <v/>
      </c>
      <c r="NH23" s="26" t="str">
        <f t="shared" ref="NH23" si="1228">IF(AND(OR(NG17="",NH17="")),"",IF(_xlfn.ISOWEEKNUM(NH17)=_xlfn.ISOWEEKNUM(NG17),"","S " &amp;_xlfn.ISOWEEKNUM(NH17)))</f>
        <v/>
      </c>
      <c r="NI23" s="26" t="str">
        <f t="shared" ref="NI23" si="1229">IF(AND(OR(NH17="",NI17="")),"",IF(_xlfn.ISOWEEKNUM(NI17)=_xlfn.ISOWEEKNUM(NH17),"","S " &amp;_xlfn.ISOWEEKNUM(NI17)))</f>
        <v/>
      </c>
      <c r="NJ23" s="26" t="str">
        <f t="shared" ref="NJ23" si="1230">IF(AND(OR(NI17="",NJ17="")),"",IF(_xlfn.ISOWEEKNUM(NJ17)=_xlfn.ISOWEEKNUM(NI17),"","S " &amp;_xlfn.ISOWEEKNUM(NJ17)))</f>
        <v>S 36</v>
      </c>
      <c r="NK23" s="26" t="str">
        <f t="shared" ref="NK23" si="1231">IF(AND(OR(NJ17="",NK17="")),"",IF(_xlfn.ISOWEEKNUM(NK17)=_xlfn.ISOWEEKNUM(NJ17),"","S " &amp;_xlfn.ISOWEEKNUM(NK17)))</f>
        <v/>
      </c>
      <c r="NL23" s="26" t="str">
        <f t="shared" ref="NL23" si="1232">IF(AND(OR(NK17="",NL17="")),"",IF(_xlfn.ISOWEEKNUM(NL17)=_xlfn.ISOWEEKNUM(NK17),"","S " &amp;_xlfn.ISOWEEKNUM(NL17)))</f>
        <v/>
      </c>
      <c r="NM23" s="26" t="str">
        <f t="shared" ref="NM23" si="1233">IF(AND(OR(NL17="",NM17="")),"",IF(_xlfn.ISOWEEKNUM(NM17)=_xlfn.ISOWEEKNUM(NL17),"","S " &amp;_xlfn.ISOWEEKNUM(NM17)))</f>
        <v/>
      </c>
      <c r="NN23" s="26" t="str">
        <f t="shared" ref="NN23" si="1234">IF(AND(OR(NM17="",NN17="")),"",IF(_xlfn.ISOWEEKNUM(NN17)=_xlfn.ISOWEEKNUM(NM17),"","S " &amp;_xlfn.ISOWEEKNUM(NN17)))</f>
        <v/>
      </c>
      <c r="NO23" s="26" t="str">
        <f t="shared" ref="NO23" si="1235">IF(AND(OR(NN17="",NO17="")),"",IF(_xlfn.ISOWEEKNUM(NO17)=_xlfn.ISOWEEKNUM(NN17),"","S " &amp;_xlfn.ISOWEEKNUM(NO17)))</f>
        <v/>
      </c>
      <c r="NP23" s="26" t="str">
        <f t="shared" ref="NP23" si="1236">IF(AND(OR(NO17="",NP17="")),"",IF(_xlfn.ISOWEEKNUM(NP17)=_xlfn.ISOWEEKNUM(NO17),"","S " &amp;_xlfn.ISOWEEKNUM(NP17)))</f>
        <v/>
      </c>
      <c r="NQ23" s="26" t="str">
        <f t="shared" ref="NQ23" si="1237">IF(AND(OR(NP17="",NQ17="")),"",IF(_xlfn.ISOWEEKNUM(NQ17)=_xlfn.ISOWEEKNUM(NP17),"","S " &amp;_xlfn.ISOWEEKNUM(NQ17)))</f>
        <v>S 37</v>
      </c>
      <c r="NR23" s="26" t="str">
        <f t="shared" ref="NR23" si="1238">IF(AND(OR(NQ17="",NR17="")),"",IF(_xlfn.ISOWEEKNUM(NR17)=_xlfn.ISOWEEKNUM(NQ17),"","S " &amp;_xlfn.ISOWEEKNUM(NR17)))</f>
        <v/>
      </c>
      <c r="NS23" s="26" t="str">
        <f t="shared" ref="NS23" si="1239">IF(AND(OR(NR17="",NS17="")),"",IF(_xlfn.ISOWEEKNUM(NS17)=_xlfn.ISOWEEKNUM(NR17),"","S " &amp;_xlfn.ISOWEEKNUM(NS17)))</f>
        <v/>
      </c>
      <c r="NT23" s="26" t="str">
        <f t="shared" ref="NT23" si="1240">IF(AND(OR(NS17="",NT17="")),"",IF(_xlfn.ISOWEEKNUM(NT17)=_xlfn.ISOWEEKNUM(NS17),"","S " &amp;_xlfn.ISOWEEKNUM(NT17)))</f>
        <v/>
      </c>
      <c r="NU23" s="26" t="str">
        <f t="shared" ref="NU23" si="1241">IF(AND(OR(NT17="",NU17="")),"",IF(_xlfn.ISOWEEKNUM(NU17)=_xlfn.ISOWEEKNUM(NT17),"","S " &amp;_xlfn.ISOWEEKNUM(NU17)))</f>
        <v/>
      </c>
      <c r="NV23" s="26" t="str">
        <f t="shared" ref="NV23" si="1242">IF(AND(OR(NU17="",NV17="")),"",IF(_xlfn.ISOWEEKNUM(NV17)=_xlfn.ISOWEEKNUM(NU17),"","S " &amp;_xlfn.ISOWEEKNUM(NV17)))</f>
        <v/>
      </c>
      <c r="NW23" s="26" t="str">
        <f t="shared" ref="NW23" si="1243">IF(AND(OR(NV17="",NW17="")),"",IF(_xlfn.ISOWEEKNUM(NW17)=_xlfn.ISOWEEKNUM(NV17),"","S " &amp;_xlfn.ISOWEEKNUM(NW17)))</f>
        <v/>
      </c>
      <c r="NX23" s="26" t="str">
        <f t="shared" ref="NX23" si="1244">IF(AND(OR(NW17="",NX17="")),"",IF(_xlfn.ISOWEEKNUM(NX17)=_xlfn.ISOWEEKNUM(NW17),"","S " &amp;_xlfn.ISOWEEKNUM(NX17)))</f>
        <v>S 38</v>
      </c>
      <c r="NY23" s="26" t="str">
        <f t="shared" ref="NY23:OA23" si="1245">IF(AND(OR(NX17="",NY17="")),"",IF(_xlfn.ISOWEEKNUM(NY17)=_xlfn.ISOWEEKNUM(NX17),"","S " &amp;_xlfn.ISOWEEKNUM(NY17)))</f>
        <v/>
      </c>
      <c r="NZ23" s="26" t="str">
        <f t="shared" si="1245"/>
        <v/>
      </c>
      <c r="OA23" s="26" t="str">
        <f t="shared" si="1245"/>
        <v/>
      </c>
      <c r="OB23" s="26" t="str">
        <f t="shared" ref="OB23" si="1246">IF(AND(OR(OA17="",OB17="")),"",IF(_xlfn.ISOWEEKNUM(OB17)=_xlfn.ISOWEEKNUM(OA17),"","S " &amp;_xlfn.ISOWEEKNUM(OB17)))</f>
        <v/>
      </c>
      <c r="OC23" s="26" t="str">
        <f t="shared" ref="OC23" si="1247">IF(AND(OR(OB17="",OC17="")),"",IF(_xlfn.ISOWEEKNUM(OC17)=_xlfn.ISOWEEKNUM(OB17),"","S " &amp;_xlfn.ISOWEEKNUM(OC17)))</f>
        <v/>
      </c>
      <c r="OD23" s="26" t="str">
        <f t="shared" ref="OD23" si="1248">IF(AND(OR(OC17="",OD17="")),"",IF(_xlfn.ISOWEEKNUM(OD17)=_xlfn.ISOWEEKNUM(OC17),"","S " &amp;_xlfn.ISOWEEKNUM(OD17)))</f>
        <v/>
      </c>
      <c r="OE23" s="26" t="str">
        <f t="shared" ref="OE23" si="1249">IF(AND(OR(OD17="",OE17="")),"",IF(_xlfn.ISOWEEKNUM(OE17)=_xlfn.ISOWEEKNUM(OD17),"","S " &amp;_xlfn.ISOWEEKNUM(OE17)))</f>
        <v>S 39</v>
      </c>
      <c r="OF23" s="26" t="str">
        <f t="shared" ref="OF23" si="1250">IF(AND(OR(OE17="",OF17="")),"",IF(_xlfn.ISOWEEKNUM(OF17)=_xlfn.ISOWEEKNUM(OE17),"","S " &amp;_xlfn.ISOWEEKNUM(OF17)))</f>
        <v/>
      </c>
      <c r="OG23" s="26" t="str">
        <f t="shared" ref="OG23" si="1251">IF(AND(OR(OF17="",OG17="")),"",IF(_xlfn.ISOWEEKNUM(OG17)=_xlfn.ISOWEEKNUM(OF17),"","S " &amp;_xlfn.ISOWEEKNUM(OG17)))</f>
        <v/>
      </c>
      <c r="OH23" s="26" t="str">
        <f t="shared" ref="OH23" si="1252">IF(AND(OR(OG17="",OH17="")),"",IF(_xlfn.ISOWEEKNUM(OH17)=_xlfn.ISOWEEKNUM(OG17),"","S " &amp;_xlfn.ISOWEEKNUM(OH17)))</f>
        <v/>
      </c>
      <c r="OI23" s="26" t="str">
        <f t="shared" ref="OI23" si="1253">IF(AND(OR(OH17="",OI17="")),"",IF(_xlfn.ISOWEEKNUM(OI17)=_xlfn.ISOWEEKNUM(OH17),"","S " &amp;_xlfn.ISOWEEKNUM(OI17)))</f>
        <v/>
      </c>
      <c r="OJ23" s="26" t="str">
        <f t="shared" ref="OJ23" si="1254">IF(AND(OR(OI17="",OJ17="")),"",IF(_xlfn.ISOWEEKNUM(OJ17)=_xlfn.ISOWEEKNUM(OI17),"","S " &amp;_xlfn.ISOWEEKNUM(OJ17)))</f>
        <v/>
      </c>
      <c r="OK23" s="26" t="str">
        <f t="shared" ref="OK23" si="1255">IF(AND(OR(OJ17="",OK17="")),"",IF(_xlfn.ISOWEEKNUM(OK17)=_xlfn.ISOWEEKNUM(OJ17),"","S " &amp;_xlfn.ISOWEEKNUM(OK17)))</f>
        <v/>
      </c>
      <c r="OL23" s="26" t="str">
        <f t="shared" ref="OL23" si="1256">IF(AND(OR(OK17="",OL17="")),"",IF(_xlfn.ISOWEEKNUM(OL17)=_xlfn.ISOWEEKNUM(OK17),"","S " &amp;_xlfn.ISOWEEKNUM(OL17)))</f>
        <v>S 40</v>
      </c>
      <c r="OM23" s="26" t="str">
        <f t="shared" ref="OM23" si="1257">IF(AND(OR(OL17="",OM17="")),"",IF(_xlfn.ISOWEEKNUM(OM17)=_xlfn.ISOWEEKNUM(OL17),"","S " &amp;_xlfn.ISOWEEKNUM(OM17)))</f>
        <v/>
      </c>
      <c r="ON23" s="26" t="str">
        <f t="shared" ref="ON23" si="1258">IF(AND(OR(OM17="",ON17="")),"",IF(_xlfn.ISOWEEKNUM(ON17)=_xlfn.ISOWEEKNUM(OM17),"","S " &amp;_xlfn.ISOWEEKNUM(ON17)))</f>
        <v/>
      </c>
      <c r="OO23" s="26" t="str">
        <f t="shared" ref="OO23" si="1259">IF(AND(OR(ON17="",OO17="")),"",IF(_xlfn.ISOWEEKNUM(OO17)=_xlfn.ISOWEEKNUM(ON17),"","S " &amp;_xlfn.ISOWEEKNUM(OO17)))</f>
        <v/>
      </c>
      <c r="OP23" s="26" t="str">
        <f t="shared" ref="OP23" si="1260">IF(AND(OR(OO17="",OP17="")),"",IF(_xlfn.ISOWEEKNUM(OP17)=_xlfn.ISOWEEKNUM(OO17),"","S " &amp;_xlfn.ISOWEEKNUM(OP17)))</f>
        <v/>
      </c>
      <c r="OQ23" s="26" t="str">
        <f t="shared" ref="OQ23" si="1261">IF(AND(OR(OP17="",OQ17="")),"",IF(_xlfn.ISOWEEKNUM(OQ17)=_xlfn.ISOWEEKNUM(OP17),"","S " &amp;_xlfn.ISOWEEKNUM(OQ17)))</f>
        <v/>
      </c>
      <c r="OR23" s="26" t="str">
        <f t="shared" ref="OR23" si="1262">IF(AND(OR(OQ17="",OR17="")),"",IF(_xlfn.ISOWEEKNUM(OR17)=_xlfn.ISOWEEKNUM(OQ17),"","S " &amp;_xlfn.ISOWEEKNUM(OR17)))</f>
        <v/>
      </c>
      <c r="OS23" s="26" t="str">
        <f t="shared" ref="OS23" si="1263">IF(AND(OR(OR17="",OS17="")),"",IF(_xlfn.ISOWEEKNUM(OS17)=_xlfn.ISOWEEKNUM(OR17),"","S " &amp;_xlfn.ISOWEEKNUM(OS17)))</f>
        <v>S 41</v>
      </c>
      <c r="OT23" s="26" t="str">
        <f t="shared" ref="OT23" si="1264">IF(AND(OR(OS17="",OT17="")),"",IF(_xlfn.ISOWEEKNUM(OT17)=_xlfn.ISOWEEKNUM(OS17),"","S " &amp;_xlfn.ISOWEEKNUM(OT17)))</f>
        <v/>
      </c>
      <c r="OU23" s="26" t="str">
        <f t="shared" ref="OU23" si="1265">IF(AND(OR(OT17="",OU17="")),"",IF(_xlfn.ISOWEEKNUM(OU17)=_xlfn.ISOWEEKNUM(OT17),"","S " &amp;_xlfn.ISOWEEKNUM(OU17)))</f>
        <v/>
      </c>
      <c r="OV23" s="26" t="str">
        <f t="shared" ref="OV23" si="1266">IF(AND(OR(OU17="",OV17="")),"",IF(_xlfn.ISOWEEKNUM(OV17)=_xlfn.ISOWEEKNUM(OU17),"","S " &amp;_xlfn.ISOWEEKNUM(OV17)))</f>
        <v/>
      </c>
      <c r="OW23" s="26" t="str">
        <f t="shared" ref="OW23" si="1267">IF(AND(OR(OV17="",OW17="")),"",IF(_xlfn.ISOWEEKNUM(OW17)=_xlfn.ISOWEEKNUM(OV17),"","S " &amp;_xlfn.ISOWEEKNUM(OW17)))</f>
        <v/>
      </c>
      <c r="OX23" s="26" t="str">
        <f t="shared" ref="OX23" si="1268">IF(AND(OR(OW17="",OX17="")),"",IF(_xlfn.ISOWEEKNUM(OX17)=_xlfn.ISOWEEKNUM(OW17),"","S " &amp;_xlfn.ISOWEEKNUM(OX17)))</f>
        <v/>
      </c>
      <c r="OY23" s="26" t="str">
        <f t="shared" ref="OY23" si="1269">IF(AND(OR(OX17="",OY17="")),"",IF(_xlfn.ISOWEEKNUM(OY17)=_xlfn.ISOWEEKNUM(OX17),"","S " &amp;_xlfn.ISOWEEKNUM(OY17)))</f>
        <v/>
      </c>
      <c r="OZ23" s="26" t="str">
        <f t="shared" ref="OZ23" si="1270">IF(AND(OR(OY17="",OZ17="")),"",IF(_xlfn.ISOWEEKNUM(OZ17)=_xlfn.ISOWEEKNUM(OY17),"","S " &amp;_xlfn.ISOWEEKNUM(OZ17)))</f>
        <v>S 42</v>
      </c>
      <c r="PA23" s="26" t="str">
        <f t="shared" ref="PA23" si="1271">IF(AND(OR(OZ17="",PA17="")),"",IF(_xlfn.ISOWEEKNUM(PA17)=_xlfn.ISOWEEKNUM(OZ17),"","S " &amp;_xlfn.ISOWEEKNUM(PA17)))</f>
        <v/>
      </c>
      <c r="PB23" s="26" t="str">
        <f t="shared" ref="PB23" si="1272">IF(AND(OR(PA17="",PB17="")),"",IF(_xlfn.ISOWEEKNUM(PB17)=_xlfn.ISOWEEKNUM(PA17),"","S " &amp;_xlfn.ISOWEEKNUM(PB17)))</f>
        <v/>
      </c>
      <c r="PC23" s="26" t="str">
        <f t="shared" ref="PC23" si="1273">IF(AND(OR(PB17="",PC17="")),"",IF(_xlfn.ISOWEEKNUM(PC17)=_xlfn.ISOWEEKNUM(PB17),"","S " &amp;_xlfn.ISOWEEKNUM(PC17)))</f>
        <v/>
      </c>
      <c r="PD23" s="26" t="str">
        <f t="shared" ref="PD23" si="1274">IF(AND(OR(PC17="",PD17="")),"",IF(_xlfn.ISOWEEKNUM(PD17)=_xlfn.ISOWEEKNUM(PC17),"","S " &amp;_xlfn.ISOWEEKNUM(PD17)))</f>
        <v/>
      </c>
      <c r="PE23" s="26" t="str">
        <f t="shared" ref="PE23" si="1275">IF(AND(OR(PD17="",PE17="")),"",IF(_xlfn.ISOWEEKNUM(PE17)=_xlfn.ISOWEEKNUM(PD17),"","S " &amp;_xlfn.ISOWEEKNUM(PE17)))</f>
        <v/>
      </c>
      <c r="PF23" s="26" t="str">
        <f t="shared" ref="PF23" si="1276">IF(AND(OR(PE17="",PF17="")),"",IF(_xlfn.ISOWEEKNUM(PF17)=_xlfn.ISOWEEKNUM(PE17),"","S " &amp;_xlfn.ISOWEEKNUM(PF17)))</f>
        <v/>
      </c>
      <c r="PG23" s="26" t="str">
        <f t="shared" ref="PG23" si="1277">IF(AND(OR(PF17="",PG17="")),"",IF(_xlfn.ISOWEEKNUM(PG17)=_xlfn.ISOWEEKNUM(PF17),"","S " &amp;_xlfn.ISOWEEKNUM(PG17)))</f>
        <v>S 43</v>
      </c>
      <c r="PH23" s="26" t="str">
        <f t="shared" ref="PH23" si="1278">IF(AND(OR(PG17="",PH17="")),"",IF(_xlfn.ISOWEEKNUM(PH17)=_xlfn.ISOWEEKNUM(PG17),"","S " &amp;_xlfn.ISOWEEKNUM(PH17)))</f>
        <v/>
      </c>
      <c r="PI23" s="26" t="str">
        <f t="shared" ref="PI23" si="1279">IF(AND(OR(PH17="",PI17="")),"",IF(_xlfn.ISOWEEKNUM(PI17)=_xlfn.ISOWEEKNUM(PH17),"","S " &amp;_xlfn.ISOWEEKNUM(PI17)))</f>
        <v/>
      </c>
      <c r="PJ23" s="26" t="str">
        <f t="shared" ref="PJ23" si="1280">IF(AND(OR(PI17="",PJ17="")),"",IF(_xlfn.ISOWEEKNUM(PJ17)=_xlfn.ISOWEEKNUM(PI17),"","S " &amp;_xlfn.ISOWEEKNUM(PJ17)))</f>
        <v/>
      </c>
      <c r="PK23" s="26" t="str">
        <f t="shared" ref="PK23" si="1281">IF(AND(OR(PJ17="",PK17="")),"",IF(_xlfn.ISOWEEKNUM(PK17)=_xlfn.ISOWEEKNUM(PJ17),"","S " &amp;_xlfn.ISOWEEKNUM(PK17)))</f>
        <v/>
      </c>
      <c r="PL23" s="26" t="str">
        <f t="shared" ref="PL23" si="1282">IF(AND(OR(PK17="",PL17="")),"",IF(_xlfn.ISOWEEKNUM(PL17)=_xlfn.ISOWEEKNUM(PK17),"","S " &amp;_xlfn.ISOWEEKNUM(PL17)))</f>
        <v/>
      </c>
      <c r="PM23" s="26" t="str">
        <f t="shared" ref="PM23" si="1283">IF(AND(OR(PL17="",PM17="")),"",IF(_xlfn.ISOWEEKNUM(PM17)=_xlfn.ISOWEEKNUM(PL17),"","S " &amp;_xlfn.ISOWEEKNUM(PM17)))</f>
        <v/>
      </c>
      <c r="PN23" s="26" t="str">
        <f t="shared" ref="PN23" si="1284">IF(AND(OR(PM17="",PN17="")),"",IF(_xlfn.ISOWEEKNUM(PN17)=_xlfn.ISOWEEKNUM(PM17),"","S " &amp;_xlfn.ISOWEEKNUM(PN17)))</f>
        <v>S 44</v>
      </c>
      <c r="PO23" s="26" t="str">
        <f t="shared" ref="PO23" si="1285">IF(AND(OR(PN17="",PO17="")),"",IF(_xlfn.ISOWEEKNUM(PO17)=_xlfn.ISOWEEKNUM(PN17),"","S " &amp;_xlfn.ISOWEEKNUM(PO17)))</f>
        <v/>
      </c>
      <c r="PP23" s="26" t="str">
        <f t="shared" ref="PP23" si="1286">IF(AND(OR(PO17="",PP17="")),"",IF(_xlfn.ISOWEEKNUM(PP17)=_xlfn.ISOWEEKNUM(PO17),"","S " &amp;_xlfn.ISOWEEKNUM(PP17)))</f>
        <v/>
      </c>
      <c r="PQ23" s="26" t="str">
        <f t="shared" ref="PQ23" si="1287">IF(AND(OR(PP17="",PQ17="")),"",IF(_xlfn.ISOWEEKNUM(PQ17)=_xlfn.ISOWEEKNUM(PP17),"","S " &amp;_xlfn.ISOWEEKNUM(PQ17)))</f>
        <v/>
      </c>
      <c r="PR23" s="26" t="str">
        <f t="shared" ref="PR23" si="1288">IF(AND(OR(PQ17="",PR17="")),"",IF(_xlfn.ISOWEEKNUM(PR17)=_xlfn.ISOWEEKNUM(PQ17),"","S " &amp;_xlfn.ISOWEEKNUM(PR17)))</f>
        <v/>
      </c>
      <c r="PS23" s="26" t="str">
        <f t="shared" ref="PS23" si="1289">IF(AND(OR(PR17="",PS17="")),"",IF(_xlfn.ISOWEEKNUM(PS17)=_xlfn.ISOWEEKNUM(PR17),"","S " &amp;_xlfn.ISOWEEKNUM(PS17)))</f>
        <v/>
      </c>
      <c r="PT23" s="26" t="str">
        <f t="shared" ref="PT23" si="1290">IF(AND(OR(PS17="",PT17="")),"",IF(_xlfn.ISOWEEKNUM(PT17)=_xlfn.ISOWEEKNUM(PS17),"","S " &amp;_xlfn.ISOWEEKNUM(PT17)))</f>
        <v/>
      </c>
      <c r="PU23" s="26" t="str">
        <f t="shared" ref="PU23" si="1291">IF(AND(OR(PT17="",PU17="")),"",IF(_xlfn.ISOWEEKNUM(PU17)=_xlfn.ISOWEEKNUM(PT17),"","S " &amp;_xlfn.ISOWEEKNUM(PU17)))</f>
        <v>S 45</v>
      </c>
      <c r="PV23" s="26" t="str">
        <f t="shared" ref="PV23" si="1292">IF(AND(OR(PU17="",PV17="")),"",IF(_xlfn.ISOWEEKNUM(PV17)=_xlfn.ISOWEEKNUM(PU17),"","S " &amp;_xlfn.ISOWEEKNUM(PV17)))</f>
        <v/>
      </c>
      <c r="PW23" s="26" t="str">
        <f t="shared" ref="PW23" si="1293">IF(AND(OR(PV17="",PW17="")),"",IF(_xlfn.ISOWEEKNUM(PW17)=_xlfn.ISOWEEKNUM(PV17),"","S " &amp;_xlfn.ISOWEEKNUM(PW17)))</f>
        <v/>
      </c>
      <c r="PX23" s="26" t="str">
        <f t="shared" ref="PX23" si="1294">IF(AND(OR(PW17="",PX17="")),"",IF(_xlfn.ISOWEEKNUM(PX17)=_xlfn.ISOWEEKNUM(PW17),"","S " &amp;_xlfn.ISOWEEKNUM(PX17)))</f>
        <v/>
      </c>
      <c r="PY23" s="26" t="str">
        <f t="shared" ref="PY23" si="1295">IF(AND(OR(PX17="",PY17="")),"",IF(_xlfn.ISOWEEKNUM(PY17)=_xlfn.ISOWEEKNUM(PX17),"","S " &amp;_xlfn.ISOWEEKNUM(PY17)))</f>
        <v/>
      </c>
      <c r="PZ23" s="26" t="str">
        <f t="shared" ref="PZ23" si="1296">IF(AND(OR(PY17="",PZ17="")),"",IF(_xlfn.ISOWEEKNUM(PZ17)=_xlfn.ISOWEEKNUM(PY17),"","S " &amp;_xlfn.ISOWEEKNUM(PZ17)))</f>
        <v/>
      </c>
      <c r="QA23" s="26" t="str">
        <f t="shared" ref="QA23" si="1297">IF(AND(OR(PZ17="",QA17="")),"",IF(_xlfn.ISOWEEKNUM(QA17)=_xlfn.ISOWEEKNUM(PZ17),"","S " &amp;_xlfn.ISOWEEKNUM(QA17)))</f>
        <v/>
      </c>
      <c r="QB23" s="26" t="str">
        <f t="shared" ref="QB23" si="1298">IF(AND(OR(QA17="",QB17="")),"",IF(_xlfn.ISOWEEKNUM(QB17)=_xlfn.ISOWEEKNUM(QA17),"","S " &amp;_xlfn.ISOWEEKNUM(QB17)))</f>
        <v>S 46</v>
      </c>
      <c r="QC23" s="26" t="str">
        <f t="shared" ref="QC23" si="1299">IF(AND(OR(QB17="",QC17="")),"",IF(_xlfn.ISOWEEKNUM(QC17)=_xlfn.ISOWEEKNUM(QB17),"","S " &amp;_xlfn.ISOWEEKNUM(QC17)))</f>
        <v/>
      </c>
      <c r="QD23" s="26" t="str">
        <f t="shared" ref="QD23" si="1300">IF(AND(OR(QC17="",QD17="")),"",IF(_xlfn.ISOWEEKNUM(QD17)=_xlfn.ISOWEEKNUM(QC17),"","S " &amp;_xlfn.ISOWEEKNUM(QD17)))</f>
        <v/>
      </c>
      <c r="QE23" s="26" t="str">
        <f t="shared" ref="QE23" si="1301">IF(AND(OR(QD17="",QE17="")),"",IF(_xlfn.ISOWEEKNUM(QE17)=_xlfn.ISOWEEKNUM(QD17),"","S " &amp;_xlfn.ISOWEEKNUM(QE17)))</f>
        <v/>
      </c>
      <c r="QF23" s="26" t="str">
        <f t="shared" ref="QF23" si="1302">IF(AND(OR(QE17="",QF17="")),"",IF(_xlfn.ISOWEEKNUM(QF17)=_xlfn.ISOWEEKNUM(QE17),"","S " &amp;_xlfn.ISOWEEKNUM(QF17)))</f>
        <v/>
      </c>
      <c r="QG23" s="26" t="str">
        <f t="shared" ref="QG23" si="1303">IF(AND(OR(QF17="",QG17="")),"",IF(_xlfn.ISOWEEKNUM(QG17)=_xlfn.ISOWEEKNUM(QF17),"","S " &amp;_xlfn.ISOWEEKNUM(QG17)))</f>
        <v/>
      </c>
      <c r="QH23" s="26" t="str">
        <f t="shared" ref="QH23" si="1304">IF(AND(OR(QG17="",QH17="")),"",IF(_xlfn.ISOWEEKNUM(QH17)=_xlfn.ISOWEEKNUM(QG17),"","S " &amp;_xlfn.ISOWEEKNUM(QH17)))</f>
        <v/>
      </c>
      <c r="QI23" s="26" t="str">
        <f t="shared" ref="QI23" si="1305">IF(AND(OR(QH17="",QI17="")),"",IF(_xlfn.ISOWEEKNUM(QI17)=_xlfn.ISOWEEKNUM(QH17),"","S " &amp;_xlfn.ISOWEEKNUM(QI17)))</f>
        <v>S 47</v>
      </c>
      <c r="QJ23" s="26" t="str">
        <f t="shared" ref="QJ23" si="1306">IF(AND(OR(QI17="",QJ17="")),"",IF(_xlfn.ISOWEEKNUM(QJ17)=_xlfn.ISOWEEKNUM(QI17),"","S " &amp;_xlfn.ISOWEEKNUM(QJ17)))</f>
        <v/>
      </c>
      <c r="QK23" s="26" t="str">
        <f t="shared" ref="QK23" si="1307">IF(AND(OR(QJ17="",QK17="")),"",IF(_xlfn.ISOWEEKNUM(QK17)=_xlfn.ISOWEEKNUM(QJ17),"","S " &amp;_xlfn.ISOWEEKNUM(QK17)))</f>
        <v/>
      </c>
      <c r="QL23" s="26" t="str">
        <f t="shared" ref="QL23" si="1308">IF(AND(OR(QK17="",QL17="")),"",IF(_xlfn.ISOWEEKNUM(QL17)=_xlfn.ISOWEEKNUM(QK17),"","S " &amp;_xlfn.ISOWEEKNUM(QL17)))</f>
        <v/>
      </c>
      <c r="QM23" s="26" t="str">
        <f t="shared" ref="QM23" si="1309">IF(AND(OR(QL17="",QM17="")),"",IF(_xlfn.ISOWEEKNUM(QM17)=_xlfn.ISOWEEKNUM(QL17),"","S " &amp;_xlfn.ISOWEEKNUM(QM17)))</f>
        <v/>
      </c>
      <c r="QN23" s="26" t="str">
        <f t="shared" ref="QN23" si="1310">IF(AND(OR(QM17="",QN17="")),"",IF(_xlfn.ISOWEEKNUM(QN17)=_xlfn.ISOWEEKNUM(QM17),"","S " &amp;_xlfn.ISOWEEKNUM(QN17)))</f>
        <v/>
      </c>
      <c r="QO23" s="26" t="str">
        <f t="shared" ref="QO23" si="1311">IF(AND(OR(QN17="",QO17="")),"",IF(_xlfn.ISOWEEKNUM(QO17)=_xlfn.ISOWEEKNUM(QN17),"","S " &amp;_xlfn.ISOWEEKNUM(QO17)))</f>
        <v/>
      </c>
      <c r="QP23" s="26" t="str">
        <f t="shared" ref="QP23" si="1312">IF(AND(OR(QO17="",QP17="")),"",IF(_xlfn.ISOWEEKNUM(QP17)=_xlfn.ISOWEEKNUM(QO17),"","S " &amp;_xlfn.ISOWEEKNUM(QP17)))</f>
        <v>S 48</v>
      </c>
      <c r="QQ23" s="26" t="str">
        <f t="shared" ref="QQ23" si="1313">IF(AND(OR(QP17="",QQ17="")),"",IF(_xlfn.ISOWEEKNUM(QQ17)=_xlfn.ISOWEEKNUM(QP17),"","S " &amp;_xlfn.ISOWEEKNUM(QQ17)))</f>
        <v/>
      </c>
      <c r="QR23" s="26" t="str">
        <f t="shared" ref="QR23" si="1314">IF(AND(OR(QQ17="",QR17="")),"",IF(_xlfn.ISOWEEKNUM(QR17)=_xlfn.ISOWEEKNUM(QQ17),"","S " &amp;_xlfn.ISOWEEKNUM(QR17)))</f>
        <v/>
      </c>
      <c r="QS23" s="26" t="str">
        <f t="shared" ref="QS23" si="1315">IF(AND(OR(QR17="",QS17="")),"",IF(_xlfn.ISOWEEKNUM(QS17)=_xlfn.ISOWEEKNUM(QR17),"","S " &amp;_xlfn.ISOWEEKNUM(QS17)))</f>
        <v/>
      </c>
      <c r="QT23" s="26" t="str">
        <f t="shared" ref="QT23" si="1316">IF(AND(OR(QS17="",QT17="")),"",IF(_xlfn.ISOWEEKNUM(QT17)=_xlfn.ISOWEEKNUM(QS17),"","S " &amp;_xlfn.ISOWEEKNUM(QT17)))</f>
        <v/>
      </c>
      <c r="QU23" s="26" t="str">
        <f t="shared" ref="QU23" si="1317">IF(AND(OR(QT17="",QU17="")),"",IF(_xlfn.ISOWEEKNUM(QU17)=_xlfn.ISOWEEKNUM(QT17),"","S " &amp;_xlfn.ISOWEEKNUM(QU17)))</f>
        <v/>
      </c>
      <c r="QV23" s="26" t="str">
        <f t="shared" ref="QV23" si="1318">IF(AND(OR(QU17="",QV17="")),"",IF(_xlfn.ISOWEEKNUM(QV17)=_xlfn.ISOWEEKNUM(QU17),"","S " &amp;_xlfn.ISOWEEKNUM(QV17)))</f>
        <v/>
      </c>
      <c r="QW23" s="26" t="str">
        <f t="shared" ref="QW23" si="1319">IF(AND(OR(QV17="",QW17="")),"",IF(_xlfn.ISOWEEKNUM(QW17)=_xlfn.ISOWEEKNUM(QV17),"","S " &amp;_xlfn.ISOWEEKNUM(QW17)))</f>
        <v>S 49</v>
      </c>
      <c r="QX23" s="26" t="str">
        <f t="shared" ref="QX23" si="1320">IF(AND(OR(QW17="",QX17="")),"",IF(_xlfn.ISOWEEKNUM(QX17)=_xlfn.ISOWEEKNUM(QW17),"","S " &amp;_xlfn.ISOWEEKNUM(QX17)))</f>
        <v/>
      </c>
      <c r="QY23" s="26" t="str">
        <f t="shared" ref="QY23" si="1321">IF(AND(OR(QX17="",QY17="")),"",IF(_xlfn.ISOWEEKNUM(QY17)=_xlfn.ISOWEEKNUM(QX17),"","S " &amp;_xlfn.ISOWEEKNUM(QY17)))</f>
        <v/>
      </c>
      <c r="QZ23" s="26" t="str">
        <f t="shared" ref="QZ23" si="1322">IF(AND(OR(QY17="",QZ17="")),"",IF(_xlfn.ISOWEEKNUM(QZ17)=_xlfn.ISOWEEKNUM(QY17),"","S " &amp;_xlfn.ISOWEEKNUM(QZ17)))</f>
        <v/>
      </c>
      <c r="RA23" s="26" t="str">
        <f t="shared" ref="RA23" si="1323">IF(AND(OR(QZ17="",RA17="")),"",IF(_xlfn.ISOWEEKNUM(RA17)=_xlfn.ISOWEEKNUM(QZ17),"","S " &amp;_xlfn.ISOWEEKNUM(RA17)))</f>
        <v/>
      </c>
      <c r="RB23" s="26" t="str">
        <f t="shared" ref="RB23" si="1324">IF(AND(OR(RA17="",RB17="")),"",IF(_xlfn.ISOWEEKNUM(RB17)=_xlfn.ISOWEEKNUM(RA17),"","S " &amp;_xlfn.ISOWEEKNUM(RB17)))</f>
        <v/>
      </c>
      <c r="RC23" s="26" t="str">
        <f t="shared" ref="RC23" si="1325">IF(AND(OR(RB17="",RC17="")),"",IF(_xlfn.ISOWEEKNUM(RC17)=_xlfn.ISOWEEKNUM(RB17),"","S " &amp;_xlfn.ISOWEEKNUM(RC17)))</f>
        <v/>
      </c>
      <c r="RD23" s="26" t="str">
        <f t="shared" ref="RD23" si="1326">IF(AND(OR(RC17="",RD17="")),"",IF(_xlfn.ISOWEEKNUM(RD17)=_xlfn.ISOWEEKNUM(RC17),"","S " &amp;_xlfn.ISOWEEKNUM(RD17)))</f>
        <v>S 50</v>
      </c>
      <c r="RE23" s="26" t="str">
        <f t="shared" ref="RE23" si="1327">IF(AND(OR(RD17="",RE17="")),"",IF(_xlfn.ISOWEEKNUM(RE17)=_xlfn.ISOWEEKNUM(RD17),"","S " &amp;_xlfn.ISOWEEKNUM(RE17)))</f>
        <v/>
      </c>
      <c r="RF23" s="26" t="str">
        <f t="shared" ref="RF23" si="1328">IF(AND(OR(RE17="",RF17="")),"",IF(_xlfn.ISOWEEKNUM(RF17)=_xlfn.ISOWEEKNUM(RE17),"","S " &amp;_xlfn.ISOWEEKNUM(RF17)))</f>
        <v/>
      </c>
      <c r="RG23" s="26" t="str">
        <f t="shared" ref="RG23" si="1329">IF(AND(OR(RF17="",RG17="")),"",IF(_xlfn.ISOWEEKNUM(RG17)=_xlfn.ISOWEEKNUM(RF17),"","S " &amp;_xlfn.ISOWEEKNUM(RG17)))</f>
        <v/>
      </c>
      <c r="RH23" s="26" t="str">
        <f t="shared" ref="RH23" si="1330">IF(AND(OR(RG17="",RH17="")),"",IF(_xlfn.ISOWEEKNUM(RH17)=_xlfn.ISOWEEKNUM(RG17),"","S " &amp;_xlfn.ISOWEEKNUM(RH17)))</f>
        <v/>
      </c>
      <c r="RI23" s="26" t="str">
        <f t="shared" ref="RI23" si="1331">IF(AND(OR(RH17="",RI17="")),"",IF(_xlfn.ISOWEEKNUM(RI17)=_xlfn.ISOWEEKNUM(RH17),"","S " &amp;_xlfn.ISOWEEKNUM(RI17)))</f>
        <v/>
      </c>
      <c r="RJ23" s="26" t="str">
        <f t="shared" ref="RJ23" si="1332">IF(AND(OR(RI17="",RJ17="")),"",IF(_xlfn.ISOWEEKNUM(RJ17)=_xlfn.ISOWEEKNUM(RI17),"","S " &amp;_xlfn.ISOWEEKNUM(RJ17)))</f>
        <v/>
      </c>
      <c r="RK23" s="26" t="str">
        <f t="shared" ref="RK23" si="1333">IF(AND(OR(RJ17="",RK17="")),"",IF(_xlfn.ISOWEEKNUM(RK17)=_xlfn.ISOWEEKNUM(RJ17),"","S " &amp;_xlfn.ISOWEEKNUM(RK17)))</f>
        <v>S 51</v>
      </c>
      <c r="RL23" s="26" t="str">
        <f t="shared" ref="RL23" si="1334">IF(AND(OR(RK17="",RL17="")),"",IF(_xlfn.ISOWEEKNUM(RL17)=_xlfn.ISOWEEKNUM(RK17),"","S " &amp;_xlfn.ISOWEEKNUM(RL17)))</f>
        <v/>
      </c>
      <c r="RM23" s="26" t="str">
        <f t="shared" ref="RM23" si="1335">IF(AND(OR(RL17="",RM17="")),"",IF(_xlfn.ISOWEEKNUM(RM17)=_xlfn.ISOWEEKNUM(RL17),"","S " &amp;_xlfn.ISOWEEKNUM(RM17)))</f>
        <v/>
      </c>
      <c r="RN23" s="26" t="str">
        <f t="shared" ref="RN23" si="1336">IF(AND(OR(RM17="",RN17="")),"",IF(_xlfn.ISOWEEKNUM(RN17)=_xlfn.ISOWEEKNUM(RM17),"","S " &amp;_xlfn.ISOWEEKNUM(RN17)))</f>
        <v/>
      </c>
      <c r="RO23" s="26" t="str">
        <f t="shared" ref="RO23" si="1337">IF(AND(OR(RN17="",RO17="")),"",IF(_xlfn.ISOWEEKNUM(RO17)=_xlfn.ISOWEEKNUM(RN17),"","S " &amp;_xlfn.ISOWEEKNUM(RO17)))</f>
        <v/>
      </c>
      <c r="RP23" s="26" t="str">
        <f t="shared" ref="RP23" si="1338">IF(AND(OR(RO17="",RP17="")),"",IF(_xlfn.ISOWEEKNUM(RP17)=_xlfn.ISOWEEKNUM(RO17),"","S " &amp;_xlfn.ISOWEEKNUM(RP17)))</f>
        <v/>
      </c>
      <c r="RQ23" s="26" t="str">
        <f t="shared" ref="RQ23" si="1339">IF(AND(OR(RP17="",RQ17="")),"",IF(_xlfn.ISOWEEKNUM(RQ17)=_xlfn.ISOWEEKNUM(RP17),"","S " &amp;_xlfn.ISOWEEKNUM(RQ17)))</f>
        <v/>
      </c>
      <c r="RR23" s="26" t="str">
        <f t="shared" ref="RR23" si="1340">IF(AND(OR(RQ17="",RR17="")),"",IF(_xlfn.ISOWEEKNUM(RR17)=_xlfn.ISOWEEKNUM(RQ17),"","S " &amp;_xlfn.ISOWEEKNUM(RR17)))</f>
        <v>S 52</v>
      </c>
      <c r="RS23" s="26" t="str">
        <f t="shared" ref="RS23" si="1341">IF(AND(OR(RR17="",RS17="")),"",IF(_xlfn.ISOWEEKNUM(RS17)=_xlfn.ISOWEEKNUM(RR17),"","S " &amp;_xlfn.ISOWEEKNUM(RS17)))</f>
        <v/>
      </c>
      <c r="RT23" s="26" t="str">
        <f t="shared" ref="RT23" si="1342">IF(AND(OR(RS17="",RT17="")),"",IF(_xlfn.ISOWEEKNUM(RT17)=_xlfn.ISOWEEKNUM(RS17),"","S " &amp;_xlfn.ISOWEEKNUM(RT17)))</f>
        <v/>
      </c>
      <c r="RU23" s="26" t="str">
        <f t="shared" ref="RU23" si="1343">IF(AND(OR(RT17="",RU17="")),"",IF(_xlfn.ISOWEEKNUM(RU17)=_xlfn.ISOWEEKNUM(RT17),"","S " &amp;_xlfn.ISOWEEKNUM(RU17)))</f>
        <v/>
      </c>
      <c r="RV23" s="26" t="str">
        <f t="shared" ref="RV23" si="1344">IF(AND(OR(RU17="",RV17="")),"",IF(_xlfn.ISOWEEKNUM(RV17)=_xlfn.ISOWEEKNUM(RU17),"","S " &amp;_xlfn.ISOWEEKNUM(RV17)))</f>
        <v/>
      </c>
      <c r="RW23" s="26" t="str">
        <f t="shared" ref="RW23" si="1345">IF(AND(OR(RV17="",RW17="")),"",IF(_xlfn.ISOWEEKNUM(RW17)=_xlfn.ISOWEEKNUM(RV17),"","S " &amp;_xlfn.ISOWEEKNUM(RW17)))</f>
        <v/>
      </c>
      <c r="RX23" s="26" t="str">
        <f t="shared" ref="RX23" si="1346">IF(AND(OR(RW17="",RX17="")),"",IF(_xlfn.ISOWEEKNUM(RX17)=_xlfn.ISOWEEKNUM(RW17),"","S " &amp;_xlfn.ISOWEEKNUM(RX17)))</f>
        <v/>
      </c>
      <c r="RY23" s="26" t="str">
        <f t="shared" ref="RY23" si="1347">IF(AND(OR(RX17="",RY17="")),"",IF(_xlfn.ISOWEEKNUM(RY17)=_xlfn.ISOWEEKNUM(RX17),"","S " &amp;_xlfn.ISOWEEKNUM(RY17)))</f>
        <v>S 1</v>
      </c>
      <c r="RZ23" s="26" t="str">
        <f t="shared" ref="RZ23" si="1348">IF(AND(OR(RY17="",RZ17="")),"",IF(_xlfn.ISOWEEKNUM(RZ17)=_xlfn.ISOWEEKNUM(RY17),"","S " &amp;_xlfn.ISOWEEKNUM(RZ17)))</f>
        <v/>
      </c>
      <c r="SA23" s="26" t="str">
        <f t="shared" ref="SA23" si="1349">IF(AND(OR(RZ17="",SA17="")),"",IF(_xlfn.ISOWEEKNUM(SA17)=_xlfn.ISOWEEKNUM(RZ17),"","S " &amp;_xlfn.ISOWEEKNUM(SA17)))</f>
        <v/>
      </c>
      <c r="SB23" s="26" t="str">
        <f t="shared" ref="SB23" si="1350">IF(AND(OR(SA17="",SB17="")),"",IF(_xlfn.ISOWEEKNUM(SB17)=_xlfn.ISOWEEKNUM(SA17),"","S " &amp;_xlfn.ISOWEEKNUM(SB17)))</f>
        <v/>
      </c>
      <c r="SC23" s="26" t="str">
        <f t="shared" ref="SC23" si="1351">IF(AND(OR(SB17="",SC17="")),"",IF(_xlfn.ISOWEEKNUM(SC17)=_xlfn.ISOWEEKNUM(SB17),"","S " &amp;_xlfn.ISOWEEKNUM(SC17)))</f>
        <v/>
      </c>
      <c r="SD23" s="26" t="str">
        <f t="shared" ref="SD23" si="1352">IF(AND(OR(SC17="",SD17="")),"",IF(_xlfn.ISOWEEKNUM(SD17)=_xlfn.ISOWEEKNUM(SC17),"","S " &amp;_xlfn.ISOWEEKNUM(SD17)))</f>
        <v/>
      </c>
      <c r="SE23" s="26" t="str">
        <f t="shared" ref="SE23" si="1353">IF(AND(OR(SD17="",SE17="")),"",IF(_xlfn.ISOWEEKNUM(SE17)=_xlfn.ISOWEEKNUM(SD17),"","S " &amp;_xlfn.ISOWEEKNUM(SE17)))</f>
        <v/>
      </c>
      <c r="SF23" s="26" t="str">
        <f t="shared" ref="SF23" si="1354">IF(AND(OR(SE17="",SF17="")),"",IF(_xlfn.ISOWEEKNUM(SF17)=_xlfn.ISOWEEKNUM(SE17),"","S " &amp;_xlfn.ISOWEEKNUM(SF17)))</f>
        <v>S 2</v>
      </c>
      <c r="SG23" s="26" t="str">
        <f t="shared" ref="SG23" si="1355">IF(AND(OR(SF17="",SG17="")),"",IF(_xlfn.ISOWEEKNUM(SG17)=_xlfn.ISOWEEKNUM(SF17),"","S " &amp;_xlfn.ISOWEEKNUM(SG17)))</f>
        <v/>
      </c>
      <c r="SH23" s="26" t="str">
        <f t="shared" ref="SH23" si="1356">IF(AND(OR(SG17="",SH17="")),"",IF(_xlfn.ISOWEEKNUM(SH17)=_xlfn.ISOWEEKNUM(SG17),"","S " &amp;_xlfn.ISOWEEKNUM(SH17)))</f>
        <v/>
      </c>
      <c r="SI23" s="26" t="str">
        <f t="shared" ref="SI23" si="1357">IF(AND(OR(SH17="",SI17="")),"",IF(_xlfn.ISOWEEKNUM(SI17)=_xlfn.ISOWEEKNUM(SH17),"","S " &amp;_xlfn.ISOWEEKNUM(SI17)))</f>
        <v/>
      </c>
      <c r="SJ23" s="26" t="str">
        <f t="shared" ref="SJ23" si="1358">IF(AND(OR(SI17="",SJ17="")),"",IF(_xlfn.ISOWEEKNUM(SJ17)=_xlfn.ISOWEEKNUM(SI17),"","S " &amp;_xlfn.ISOWEEKNUM(SJ17)))</f>
        <v/>
      </c>
      <c r="SK23" s="26" t="str">
        <f t="shared" ref="SK23" si="1359">IF(AND(OR(SJ17="",SK17="")),"",IF(_xlfn.ISOWEEKNUM(SK17)=_xlfn.ISOWEEKNUM(SJ17),"","S " &amp;_xlfn.ISOWEEKNUM(SK17)))</f>
        <v/>
      </c>
      <c r="SL23" s="26" t="str">
        <f t="shared" ref="SL23" si="1360">IF(AND(OR(SK17="",SL17="")),"",IF(_xlfn.ISOWEEKNUM(SL17)=_xlfn.ISOWEEKNUM(SK17),"","S " &amp;_xlfn.ISOWEEKNUM(SL17)))</f>
        <v/>
      </c>
      <c r="SM23" s="26" t="str">
        <f t="shared" ref="SM23" si="1361">IF(AND(OR(SL17="",SM17="")),"",IF(_xlfn.ISOWEEKNUM(SM17)=_xlfn.ISOWEEKNUM(SL17),"","S " &amp;_xlfn.ISOWEEKNUM(SM17)))</f>
        <v>S 3</v>
      </c>
      <c r="SN23" s="26" t="str">
        <f t="shared" ref="SN23" si="1362">IF(AND(OR(SM17="",SN17="")),"",IF(_xlfn.ISOWEEKNUM(SN17)=_xlfn.ISOWEEKNUM(SM17),"","S " &amp;_xlfn.ISOWEEKNUM(SN17)))</f>
        <v/>
      </c>
      <c r="SO23" s="26" t="str">
        <f t="shared" ref="SO23" si="1363">IF(AND(OR(SN17="",SO17="")),"",IF(_xlfn.ISOWEEKNUM(SO17)=_xlfn.ISOWEEKNUM(SN17),"","S " &amp;_xlfn.ISOWEEKNUM(SO17)))</f>
        <v/>
      </c>
      <c r="SP23" s="26" t="str">
        <f t="shared" ref="SP23" si="1364">IF(AND(OR(SO17="",SP17="")),"",IF(_xlfn.ISOWEEKNUM(SP17)=_xlfn.ISOWEEKNUM(SO17),"","S " &amp;_xlfn.ISOWEEKNUM(SP17)))</f>
        <v/>
      </c>
      <c r="SQ23" s="26" t="str">
        <f t="shared" ref="SQ23" si="1365">IF(AND(OR(SP17="",SQ17="")),"",IF(_xlfn.ISOWEEKNUM(SQ17)=_xlfn.ISOWEEKNUM(SP17),"","S " &amp;_xlfn.ISOWEEKNUM(SQ17)))</f>
        <v/>
      </c>
      <c r="SR23" s="26" t="str">
        <f t="shared" ref="SR23" si="1366">IF(AND(OR(SQ17="",SR17="")),"",IF(_xlfn.ISOWEEKNUM(SR17)=_xlfn.ISOWEEKNUM(SQ17),"","S " &amp;_xlfn.ISOWEEKNUM(SR17)))</f>
        <v/>
      </c>
      <c r="SS23" s="26" t="str">
        <f t="shared" ref="SS23" si="1367">IF(AND(OR(SR17="",SS17="")),"",IF(_xlfn.ISOWEEKNUM(SS17)=_xlfn.ISOWEEKNUM(SR17),"","S " &amp;_xlfn.ISOWEEKNUM(SS17)))</f>
        <v/>
      </c>
      <c r="ST23" s="26" t="str">
        <f t="shared" ref="ST23" si="1368">IF(AND(OR(SS17="",ST17="")),"",IF(_xlfn.ISOWEEKNUM(ST17)=_xlfn.ISOWEEKNUM(SS17),"","S " &amp;_xlfn.ISOWEEKNUM(ST17)))</f>
        <v>S 4</v>
      </c>
      <c r="SU23" s="26" t="str">
        <f t="shared" ref="SU23" si="1369">IF(AND(OR(ST17="",SU17="")),"",IF(_xlfn.ISOWEEKNUM(SU17)=_xlfn.ISOWEEKNUM(ST17),"","S " &amp;_xlfn.ISOWEEKNUM(SU17)))</f>
        <v/>
      </c>
      <c r="SV23" s="26" t="str">
        <f t="shared" ref="SV23" si="1370">IF(AND(OR(SU17="",SV17="")),"",IF(_xlfn.ISOWEEKNUM(SV17)=_xlfn.ISOWEEKNUM(SU17),"","S " &amp;_xlfn.ISOWEEKNUM(SV17)))</f>
        <v/>
      </c>
      <c r="SW23" s="26" t="str">
        <f t="shared" ref="SW23" si="1371">IF(AND(OR(SV17="",SW17="")),"",IF(_xlfn.ISOWEEKNUM(SW17)=_xlfn.ISOWEEKNUM(SV17),"","S " &amp;_xlfn.ISOWEEKNUM(SW17)))</f>
        <v/>
      </c>
      <c r="SX23" s="26" t="str">
        <f t="shared" ref="SX23" si="1372">IF(AND(OR(SW17="",SX17="")),"",IF(_xlfn.ISOWEEKNUM(SX17)=_xlfn.ISOWEEKNUM(SW17),"","S " &amp;_xlfn.ISOWEEKNUM(SX17)))</f>
        <v/>
      </c>
      <c r="SY23" s="26" t="str">
        <f t="shared" ref="SY23" si="1373">IF(AND(OR(SX17="",SY17="")),"",IF(_xlfn.ISOWEEKNUM(SY17)=_xlfn.ISOWEEKNUM(SX17),"","S " &amp;_xlfn.ISOWEEKNUM(SY17)))</f>
        <v/>
      </c>
      <c r="SZ23" s="26" t="str">
        <f t="shared" ref="SZ23" si="1374">IF(AND(OR(SY17="",SZ17="")),"",IF(_xlfn.ISOWEEKNUM(SZ17)=_xlfn.ISOWEEKNUM(SY17),"","S " &amp;_xlfn.ISOWEEKNUM(SZ17)))</f>
        <v/>
      </c>
      <c r="TA23" s="26" t="str">
        <f t="shared" ref="TA23" si="1375">IF(AND(OR(SZ17="",TA17="")),"",IF(_xlfn.ISOWEEKNUM(TA17)=_xlfn.ISOWEEKNUM(SZ17),"","S " &amp;_xlfn.ISOWEEKNUM(TA17)))</f>
        <v>S 5</v>
      </c>
      <c r="TB23" s="26" t="str">
        <f t="shared" ref="TB23" si="1376">IF(AND(OR(TA17="",TB17="")),"",IF(_xlfn.ISOWEEKNUM(TB17)=_xlfn.ISOWEEKNUM(TA17),"","S " &amp;_xlfn.ISOWEEKNUM(TB17)))</f>
        <v/>
      </c>
      <c r="TC23" s="26" t="str">
        <f t="shared" ref="TC23" si="1377">IF(AND(OR(TB17="",TC17="")),"",IF(_xlfn.ISOWEEKNUM(TC17)=_xlfn.ISOWEEKNUM(TB17),"","S " &amp;_xlfn.ISOWEEKNUM(TC17)))</f>
        <v/>
      </c>
      <c r="TD23" s="26" t="str">
        <f t="shared" ref="TD23" si="1378">IF(AND(OR(TC17="",TD17="")),"",IF(_xlfn.ISOWEEKNUM(TD17)=_xlfn.ISOWEEKNUM(TC17),"","S " &amp;_xlfn.ISOWEEKNUM(TD17)))</f>
        <v/>
      </c>
      <c r="TE23" s="26" t="str">
        <f t="shared" ref="TE23" si="1379">IF(AND(OR(TD17="",TE17="")),"",IF(_xlfn.ISOWEEKNUM(TE17)=_xlfn.ISOWEEKNUM(TD17),"","S " &amp;_xlfn.ISOWEEKNUM(TE17)))</f>
        <v/>
      </c>
      <c r="TF23" s="26" t="str">
        <f t="shared" ref="TF23" si="1380">IF(AND(OR(TE17="",TF17="")),"",IF(_xlfn.ISOWEEKNUM(TF17)=_xlfn.ISOWEEKNUM(TE17),"","S " &amp;_xlfn.ISOWEEKNUM(TF17)))</f>
        <v/>
      </c>
      <c r="TG23" s="26" t="str">
        <f t="shared" ref="TG23" si="1381">IF(AND(OR(TF17="",TG17="")),"",IF(_xlfn.ISOWEEKNUM(TG17)=_xlfn.ISOWEEKNUM(TF17),"","S " &amp;_xlfn.ISOWEEKNUM(TG17)))</f>
        <v/>
      </c>
      <c r="TH23" s="26" t="str">
        <f t="shared" ref="TH23" si="1382">IF(AND(OR(TG17="",TH17="")),"",IF(_xlfn.ISOWEEKNUM(TH17)=_xlfn.ISOWEEKNUM(TG17),"","S " &amp;_xlfn.ISOWEEKNUM(TH17)))</f>
        <v>S 6</v>
      </c>
      <c r="TI23" s="26" t="str">
        <f t="shared" ref="TI23" si="1383">IF(AND(OR(TH17="",TI17="")),"",IF(_xlfn.ISOWEEKNUM(TI17)=_xlfn.ISOWEEKNUM(TH17),"","S " &amp;_xlfn.ISOWEEKNUM(TI17)))</f>
        <v/>
      </c>
      <c r="TJ23" s="26" t="str">
        <f t="shared" ref="TJ23" si="1384">IF(AND(OR(TI17="",TJ17="")),"",IF(_xlfn.ISOWEEKNUM(TJ17)=_xlfn.ISOWEEKNUM(TI17),"","S " &amp;_xlfn.ISOWEEKNUM(TJ17)))</f>
        <v/>
      </c>
      <c r="TK23" s="26" t="str">
        <f t="shared" ref="TK23" si="1385">IF(AND(OR(TJ17="",TK17="")),"",IF(_xlfn.ISOWEEKNUM(TK17)=_xlfn.ISOWEEKNUM(TJ17),"","S " &amp;_xlfn.ISOWEEKNUM(TK17)))</f>
        <v/>
      </c>
      <c r="TL23" s="26" t="str">
        <f t="shared" ref="TL23" si="1386">IF(AND(OR(TK17="",TL17="")),"",IF(_xlfn.ISOWEEKNUM(TL17)=_xlfn.ISOWEEKNUM(TK17),"","S " &amp;_xlfn.ISOWEEKNUM(TL17)))</f>
        <v/>
      </c>
      <c r="TM23" s="26" t="str">
        <f t="shared" ref="TM23" si="1387">IF(AND(OR(TL17="",TM17="")),"",IF(_xlfn.ISOWEEKNUM(TM17)=_xlfn.ISOWEEKNUM(TL17),"","S " &amp;_xlfn.ISOWEEKNUM(TM17)))</f>
        <v/>
      </c>
      <c r="TN23" s="26" t="str">
        <f t="shared" ref="TN23" si="1388">IF(AND(OR(TM17="",TN17="")),"",IF(_xlfn.ISOWEEKNUM(TN17)=_xlfn.ISOWEEKNUM(TM17),"","S " &amp;_xlfn.ISOWEEKNUM(TN17)))</f>
        <v/>
      </c>
      <c r="TO23" s="26" t="str">
        <f t="shared" ref="TO23" si="1389">IF(AND(OR(TN17="",TO17="")),"",IF(_xlfn.ISOWEEKNUM(TO17)=_xlfn.ISOWEEKNUM(TN17),"","S " &amp;_xlfn.ISOWEEKNUM(TO17)))</f>
        <v>S 7</v>
      </c>
      <c r="TP23" s="26" t="str">
        <f t="shared" ref="TP23" si="1390">IF(AND(OR(TO17="",TP17="")),"",IF(_xlfn.ISOWEEKNUM(TP17)=_xlfn.ISOWEEKNUM(TO17),"","S " &amp;_xlfn.ISOWEEKNUM(TP17)))</f>
        <v/>
      </c>
      <c r="TQ23" s="26" t="str">
        <f t="shared" ref="TQ23" si="1391">IF(AND(OR(TP17="",TQ17="")),"",IF(_xlfn.ISOWEEKNUM(TQ17)=_xlfn.ISOWEEKNUM(TP17),"","S " &amp;_xlfn.ISOWEEKNUM(TQ17)))</f>
        <v/>
      </c>
      <c r="TR23" s="26" t="str">
        <f t="shared" ref="TR23" si="1392">IF(AND(OR(TQ17="",TR17="")),"",IF(_xlfn.ISOWEEKNUM(TR17)=_xlfn.ISOWEEKNUM(TQ17),"","S " &amp;_xlfn.ISOWEEKNUM(TR17)))</f>
        <v/>
      </c>
      <c r="TS23" s="26" t="str">
        <f t="shared" ref="TS23" si="1393">IF(AND(OR(TR17="",TS17="")),"",IF(_xlfn.ISOWEEKNUM(TS17)=_xlfn.ISOWEEKNUM(TR17),"","S " &amp;_xlfn.ISOWEEKNUM(TS17)))</f>
        <v/>
      </c>
      <c r="TT23" s="26" t="str">
        <f t="shared" ref="TT23" si="1394">IF(AND(OR(TS17="",TT17="")),"",IF(_xlfn.ISOWEEKNUM(TT17)=_xlfn.ISOWEEKNUM(TS17),"","S " &amp;_xlfn.ISOWEEKNUM(TT17)))</f>
        <v/>
      </c>
      <c r="TU23" s="108"/>
      <c r="TV23" s="108"/>
      <c r="TW23" s="108"/>
      <c r="TX23" s="108"/>
      <c r="TY23" s="108"/>
      <c r="TZ23" s="108"/>
      <c r="UA23" s="108"/>
      <c r="UB23" s="108"/>
      <c r="UC23" s="108"/>
    </row>
    <row r="24" spans="1:549" ht="5.0999999999999996" customHeight="1" thickBot="1" x14ac:dyDescent="0.3">
      <c r="A24" s="5"/>
      <c r="C24" s="5"/>
      <c r="D24" s="6"/>
      <c r="E24" s="6"/>
      <c r="F24" s="6"/>
      <c r="G24" s="6"/>
      <c r="H24" s="6"/>
      <c r="I24" s="5"/>
      <c r="J24" s="6"/>
      <c r="K24" s="6"/>
      <c r="L24" s="6"/>
      <c r="M24" s="5"/>
      <c r="O24" s="5"/>
      <c r="P24" s="6"/>
      <c r="Q24" s="6"/>
      <c r="R24" s="6"/>
      <c r="S24" s="6"/>
      <c r="T24" s="6"/>
      <c r="U24" s="5"/>
      <c r="V24" s="6"/>
      <c r="W24" s="46"/>
      <c r="X24" s="6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4"/>
      <c r="BD24" s="24"/>
      <c r="BE24" s="24"/>
      <c r="BF24" s="24"/>
      <c r="BG24" s="24"/>
      <c r="BH24" s="24"/>
      <c r="BI24" s="24"/>
      <c r="BJ24" s="24"/>
      <c r="BK24" s="24"/>
      <c r="BL24" s="24"/>
      <c r="BM24" s="24"/>
      <c r="BN24" s="24"/>
      <c r="BO24" s="24"/>
      <c r="BP24" s="24"/>
      <c r="BQ24" s="24"/>
      <c r="BR24" s="24"/>
      <c r="BS24" s="24"/>
      <c r="BT24" s="24"/>
      <c r="BU24" s="24"/>
      <c r="BV24" s="24"/>
      <c r="BW24" s="24"/>
      <c r="BX24" s="24"/>
      <c r="BY24" s="145"/>
      <c r="BZ24" s="145"/>
      <c r="CA24" s="145"/>
      <c r="CB24" s="145"/>
      <c r="CC24" s="145"/>
      <c r="CD24" s="145"/>
      <c r="CE24" s="145"/>
      <c r="CF24" s="145"/>
      <c r="CG24" s="145"/>
      <c r="CH24" s="145"/>
      <c r="CI24" s="145"/>
      <c r="CJ24" s="145"/>
      <c r="CK24" s="145"/>
      <c r="CL24" s="145"/>
      <c r="CM24" s="145"/>
      <c r="CN24" s="145"/>
      <c r="CO24" s="145"/>
      <c r="CP24" s="145"/>
      <c r="CQ24" s="145"/>
      <c r="CR24" s="145"/>
      <c r="CS24" s="145"/>
      <c r="CT24" s="145"/>
      <c r="CU24" s="145"/>
      <c r="CV24" s="145"/>
      <c r="CW24" s="145"/>
      <c r="CX24" s="145"/>
      <c r="CY24" s="145"/>
      <c r="CZ24" s="145"/>
      <c r="DA24" s="145"/>
      <c r="DB24" s="145"/>
      <c r="DC24" s="145"/>
      <c r="DD24" s="145"/>
      <c r="DE24" s="145"/>
      <c r="DF24" s="145"/>
      <c r="DG24" s="145"/>
      <c r="DH24" s="145"/>
      <c r="DI24" s="145"/>
      <c r="DJ24" s="145"/>
      <c r="DK24" s="145"/>
      <c r="DL24" s="145"/>
      <c r="DM24" s="145"/>
      <c r="DN24" s="145"/>
      <c r="DO24" s="145"/>
      <c r="DP24" s="145"/>
      <c r="DQ24" s="145"/>
      <c r="DR24" s="145"/>
      <c r="DS24" s="145"/>
      <c r="DT24" s="145"/>
      <c r="DU24" s="145"/>
      <c r="DV24" s="145"/>
      <c r="DW24" s="145"/>
      <c r="DX24" s="145"/>
      <c r="DY24" s="145"/>
      <c r="DZ24" s="145"/>
      <c r="EA24" s="145"/>
      <c r="EB24" s="145"/>
      <c r="EC24" s="145"/>
      <c r="ED24" s="145"/>
      <c r="EE24" s="145"/>
      <c r="EF24" s="145"/>
      <c r="EG24" s="145"/>
      <c r="EH24" s="145"/>
      <c r="EI24" s="145"/>
      <c r="EJ24" s="145"/>
      <c r="EK24" s="145"/>
      <c r="EL24" s="145"/>
      <c r="EM24" s="145"/>
      <c r="EN24" s="145"/>
      <c r="EO24" s="145"/>
      <c r="EP24" s="145"/>
      <c r="EQ24" s="145"/>
      <c r="ER24" s="145"/>
      <c r="ES24" s="145"/>
      <c r="ET24" s="145"/>
      <c r="EU24" s="145"/>
      <c r="EV24" s="145"/>
      <c r="EW24" s="145"/>
      <c r="EX24" s="145"/>
      <c r="EY24" s="145"/>
      <c r="EZ24" s="145"/>
      <c r="FA24" s="145"/>
      <c r="FB24" s="145"/>
      <c r="FC24" s="145"/>
      <c r="FD24" s="145"/>
      <c r="FE24" s="145"/>
      <c r="FF24" s="145"/>
      <c r="FG24" s="145"/>
      <c r="FH24" s="145"/>
      <c r="FI24" s="145"/>
      <c r="FJ24" s="145"/>
      <c r="FK24" s="145"/>
      <c r="FL24" s="145"/>
      <c r="FM24" s="145"/>
      <c r="FN24" s="145"/>
      <c r="FO24" s="145"/>
      <c r="FP24" s="145"/>
      <c r="FQ24" s="145"/>
      <c r="FR24" s="145"/>
      <c r="FS24" s="145"/>
      <c r="FT24" s="145"/>
      <c r="FU24" s="145"/>
      <c r="FV24" s="145"/>
      <c r="FW24" s="145"/>
      <c r="FX24" s="145"/>
      <c r="FY24" s="145"/>
      <c r="FZ24" s="145"/>
      <c r="GA24" s="145"/>
      <c r="GB24" s="145"/>
      <c r="GC24" s="145"/>
      <c r="GD24" s="145"/>
      <c r="GE24" s="145"/>
      <c r="GF24" s="145"/>
      <c r="GG24" s="145"/>
      <c r="GH24" s="145"/>
      <c r="GI24" s="145"/>
      <c r="GJ24" s="145"/>
      <c r="GK24" s="145"/>
      <c r="GL24" s="145"/>
      <c r="GM24" s="145"/>
      <c r="GN24" s="145"/>
      <c r="GO24" s="145"/>
      <c r="GP24" s="145"/>
      <c r="GQ24" s="145"/>
      <c r="GR24" s="145"/>
      <c r="GS24" s="145"/>
      <c r="GT24" s="145"/>
      <c r="GU24" s="145"/>
      <c r="GV24" s="145"/>
      <c r="GW24" s="145"/>
      <c r="GX24" s="145"/>
      <c r="GY24" s="145"/>
      <c r="GZ24" s="145"/>
      <c r="HA24" s="145"/>
      <c r="HB24" s="145"/>
      <c r="HC24" s="145"/>
      <c r="HD24" s="145"/>
      <c r="HE24" s="145"/>
      <c r="HF24" s="145"/>
      <c r="HG24" s="145"/>
      <c r="HH24" s="145"/>
      <c r="HI24" s="145"/>
      <c r="HJ24" s="145"/>
      <c r="HK24" s="145"/>
      <c r="HL24" s="145"/>
      <c r="HM24" s="145"/>
      <c r="HN24" s="145"/>
      <c r="HO24" s="145"/>
      <c r="HP24" s="145"/>
      <c r="HQ24" s="145"/>
      <c r="HR24" s="145"/>
      <c r="HS24" s="145"/>
      <c r="HT24" s="145"/>
      <c r="HU24" s="145"/>
      <c r="HV24" s="145"/>
      <c r="HW24" s="145"/>
      <c r="HX24" s="145"/>
      <c r="HY24" s="145"/>
      <c r="HZ24" s="145"/>
      <c r="IA24" s="145"/>
      <c r="IB24" s="145"/>
      <c r="IC24" s="145"/>
      <c r="ID24" s="145"/>
      <c r="IE24" s="145"/>
      <c r="IF24" s="145"/>
      <c r="IG24" s="145"/>
      <c r="IH24" s="145"/>
      <c r="II24" s="145"/>
      <c r="IJ24" s="145"/>
      <c r="IK24" s="145"/>
      <c r="IL24" s="145"/>
      <c r="IM24" s="145"/>
      <c r="IN24" s="145"/>
      <c r="IO24" s="145"/>
      <c r="IP24" s="145"/>
      <c r="IQ24" s="145"/>
      <c r="IR24" s="145"/>
      <c r="IS24" s="145"/>
      <c r="IT24" s="145"/>
      <c r="IU24" s="145"/>
      <c r="IV24" s="145"/>
      <c r="IW24" s="145"/>
      <c r="IX24" s="145"/>
      <c r="IY24" s="145"/>
      <c r="IZ24" s="145"/>
      <c r="JA24" s="145"/>
      <c r="JB24" s="145"/>
      <c r="JC24" s="145"/>
      <c r="JD24" s="145"/>
      <c r="JE24" s="145"/>
      <c r="JF24" s="145"/>
      <c r="JG24" s="145"/>
      <c r="JH24" s="145"/>
      <c r="JI24" s="145"/>
      <c r="JJ24" s="145"/>
      <c r="JK24" s="145"/>
      <c r="JL24" s="145"/>
      <c r="JM24" s="145"/>
      <c r="JN24" s="145"/>
      <c r="JO24" s="145"/>
      <c r="JP24" s="145"/>
      <c r="JQ24" s="145"/>
      <c r="JR24" s="145"/>
      <c r="JS24" s="145"/>
      <c r="JT24" s="145"/>
      <c r="JU24" s="145"/>
      <c r="JV24" s="145"/>
      <c r="JW24" s="145"/>
      <c r="JX24" s="145"/>
      <c r="JY24" s="145"/>
      <c r="JZ24" s="145"/>
      <c r="KA24" s="145"/>
      <c r="KB24" s="145"/>
      <c r="KC24" s="145"/>
      <c r="KD24" s="145"/>
      <c r="KE24" s="145"/>
      <c r="KF24" s="145"/>
      <c r="KG24" s="145"/>
      <c r="KH24" s="145"/>
      <c r="KI24" s="145"/>
      <c r="KJ24" s="145"/>
      <c r="KK24" s="145"/>
      <c r="KL24" s="145"/>
      <c r="KM24" s="145"/>
      <c r="KN24" s="145"/>
      <c r="KO24" s="145"/>
      <c r="KP24" s="145"/>
      <c r="KQ24" s="145"/>
      <c r="KR24" s="145"/>
      <c r="KS24" s="145"/>
      <c r="KT24" s="145"/>
      <c r="KU24" s="145"/>
      <c r="KV24" s="145"/>
      <c r="KW24" s="145"/>
      <c r="KX24" s="145"/>
      <c r="KY24" s="145"/>
      <c r="KZ24" s="145"/>
      <c r="LA24" s="145"/>
      <c r="LB24" s="145"/>
      <c r="LC24" s="145"/>
      <c r="LD24" s="145"/>
      <c r="LE24" s="145"/>
      <c r="LF24" s="145"/>
      <c r="LG24" s="145"/>
      <c r="LH24" s="145"/>
      <c r="LI24" s="145"/>
      <c r="LJ24" s="145"/>
      <c r="LK24" s="145"/>
      <c r="LL24" s="145"/>
      <c r="LM24" s="145"/>
      <c r="LN24" s="145"/>
      <c r="LO24" s="145"/>
      <c r="LP24" s="145"/>
      <c r="LQ24" s="145"/>
      <c r="LR24" s="145"/>
      <c r="LS24" s="145"/>
      <c r="LT24" s="145"/>
      <c r="LU24" s="145"/>
      <c r="LV24" s="145"/>
      <c r="LW24" s="145"/>
      <c r="LX24" s="145"/>
      <c r="LY24" s="145"/>
      <c r="LZ24" s="145"/>
      <c r="MA24" s="145"/>
      <c r="MB24" s="145"/>
      <c r="MC24" s="145"/>
      <c r="MD24" s="145"/>
      <c r="ME24" s="145"/>
      <c r="MF24" s="145"/>
      <c r="MG24" s="145"/>
      <c r="MH24" s="145"/>
      <c r="MI24" s="145"/>
      <c r="MJ24" s="145"/>
      <c r="MK24" s="145"/>
      <c r="ML24" s="145"/>
      <c r="MM24" s="145"/>
      <c r="MN24" s="145"/>
      <c r="MO24" s="145"/>
      <c r="MP24" s="145"/>
      <c r="MQ24" s="145"/>
      <c r="MR24" s="145"/>
      <c r="MS24" s="145"/>
      <c r="MT24" s="145"/>
      <c r="MU24" s="145"/>
      <c r="MV24" s="145"/>
      <c r="MW24" s="145"/>
      <c r="MX24" s="145"/>
      <c r="MY24" s="145"/>
      <c r="MZ24" s="145"/>
      <c r="NA24" s="145"/>
      <c r="NB24" s="145"/>
      <c r="NC24" s="145"/>
      <c r="ND24" s="145"/>
      <c r="NE24" s="145"/>
      <c r="NF24" s="145"/>
      <c r="NG24" s="145"/>
      <c r="NH24" s="145"/>
      <c r="NI24" s="145"/>
      <c r="NJ24" s="145"/>
      <c r="NK24" s="145"/>
      <c r="NL24" s="145"/>
      <c r="NM24" s="145"/>
      <c r="NN24" s="145"/>
      <c r="NO24" s="145"/>
      <c r="NP24" s="145"/>
      <c r="NQ24" s="145"/>
      <c r="NR24" s="145"/>
      <c r="NS24" s="145"/>
      <c r="NT24" s="145"/>
      <c r="NU24" s="145"/>
      <c r="NV24" s="145"/>
      <c r="NW24" s="145"/>
      <c r="NX24" s="145"/>
      <c r="NY24" s="145"/>
      <c r="NZ24" s="145"/>
      <c r="OA24" s="145"/>
      <c r="OB24" s="145"/>
      <c r="OC24" s="145"/>
      <c r="OD24" s="145"/>
      <c r="OE24" s="145"/>
      <c r="OF24" s="145"/>
      <c r="OG24" s="145"/>
      <c r="OH24" s="145"/>
      <c r="OI24" s="145"/>
      <c r="OJ24" s="145"/>
      <c r="OK24" s="145"/>
      <c r="OL24" s="145"/>
      <c r="OM24" s="145"/>
      <c r="ON24" s="145"/>
      <c r="OO24" s="145"/>
      <c r="OP24" s="145"/>
      <c r="OQ24" s="145"/>
      <c r="OR24" s="145"/>
      <c r="OS24" s="145"/>
      <c r="OT24" s="145"/>
      <c r="OU24" s="145"/>
      <c r="OV24" s="145"/>
      <c r="OW24" s="145"/>
      <c r="OX24" s="145"/>
      <c r="OY24" s="145"/>
      <c r="OZ24" s="145"/>
      <c r="PA24" s="145"/>
      <c r="PB24" s="145"/>
      <c r="PC24" s="145"/>
      <c r="PD24" s="145"/>
      <c r="PE24" s="145"/>
      <c r="PF24" s="145"/>
      <c r="PG24" s="145"/>
      <c r="PH24" s="145"/>
      <c r="PI24" s="145"/>
      <c r="PJ24" s="145"/>
      <c r="PK24" s="145"/>
      <c r="PL24" s="145"/>
      <c r="PM24" s="145"/>
      <c r="PN24" s="145"/>
      <c r="PO24" s="145"/>
      <c r="PP24" s="145"/>
      <c r="PQ24" s="145"/>
      <c r="PR24" s="145"/>
      <c r="PS24" s="145"/>
      <c r="PT24" s="145"/>
      <c r="PU24" s="145"/>
      <c r="PV24" s="145"/>
      <c r="PW24" s="145"/>
      <c r="PX24" s="145"/>
      <c r="PY24" s="145"/>
      <c r="PZ24" s="145"/>
      <c r="QA24" s="145"/>
      <c r="QB24" s="145"/>
      <c r="QC24" s="145"/>
      <c r="QD24" s="145"/>
      <c r="QE24" s="145"/>
      <c r="QF24" s="145"/>
      <c r="QG24" s="145"/>
      <c r="QH24" s="145"/>
      <c r="QI24" s="145"/>
      <c r="QJ24" s="145"/>
      <c r="QK24" s="145"/>
      <c r="QL24" s="145"/>
      <c r="QM24" s="145"/>
      <c r="QN24" s="145"/>
      <c r="QO24" s="145"/>
      <c r="QP24" s="145"/>
      <c r="QQ24" s="145"/>
      <c r="QR24" s="145"/>
      <c r="QS24" s="145"/>
      <c r="QT24" s="145"/>
      <c r="QU24" s="145"/>
      <c r="QV24" s="145"/>
      <c r="QW24" s="145"/>
      <c r="QX24" s="145"/>
      <c r="QY24" s="145"/>
      <c r="QZ24" s="145"/>
      <c r="RA24" s="145"/>
      <c r="RB24" s="145"/>
      <c r="RC24" s="145"/>
      <c r="RD24" s="145"/>
      <c r="RE24" s="145"/>
      <c r="RF24" s="145"/>
      <c r="RG24" s="145"/>
      <c r="RH24" s="145"/>
      <c r="RI24" s="145"/>
      <c r="RJ24" s="145"/>
      <c r="RK24" s="145"/>
      <c r="RL24" s="145"/>
      <c r="RM24" s="145"/>
      <c r="RN24" s="145"/>
      <c r="RO24" s="145"/>
      <c r="RP24" s="145"/>
      <c r="RQ24" s="145"/>
      <c r="RR24" s="145"/>
      <c r="RS24" s="145"/>
      <c r="RT24" s="145"/>
      <c r="RU24" s="145"/>
      <c r="RV24" s="145"/>
      <c r="RW24" s="145"/>
      <c r="RX24" s="145"/>
      <c r="RY24" s="145"/>
      <c r="RZ24" s="145"/>
      <c r="SA24" s="145"/>
      <c r="SB24" s="145"/>
      <c r="SC24" s="145"/>
      <c r="SD24" s="145"/>
      <c r="SE24" s="145"/>
      <c r="SF24" s="145"/>
      <c r="SG24" s="145"/>
      <c r="SH24" s="145"/>
      <c r="SI24" s="145"/>
      <c r="SJ24" s="145"/>
      <c r="SK24" s="145"/>
      <c r="SL24" s="145"/>
      <c r="SM24" s="145"/>
      <c r="SN24" s="145"/>
      <c r="SO24" s="145"/>
      <c r="SP24" s="145"/>
      <c r="SQ24" s="145"/>
      <c r="SR24" s="145"/>
      <c r="SS24" s="145"/>
      <c r="ST24" s="145"/>
      <c r="SU24" s="145"/>
      <c r="SV24" s="145"/>
      <c r="SW24" s="145"/>
      <c r="SX24" s="145"/>
      <c r="SY24" s="145"/>
      <c r="SZ24" s="145"/>
      <c r="TA24" s="145"/>
      <c r="TB24" s="145"/>
      <c r="TC24" s="145"/>
      <c r="TD24" s="145"/>
      <c r="TE24" s="145"/>
      <c r="TF24" s="145"/>
      <c r="TG24" s="145"/>
      <c r="TH24" s="145"/>
      <c r="TI24" s="145"/>
      <c r="TJ24" s="145"/>
      <c r="TK24" s="145"/>
      <c r="TL24" s="145"/>
      <c r="TM24" s="145"/>
      <c r="TN24" s="145"/>
      <c r="TO24" s="145"/>
      <c r="TP24" s="145"/>
      <c r="TQ24" s="145"/>
      <c r="TR24" s="145"/>
      <c r="TS24" s="145"/>
      <c r="TT24" s="145"/>
    </row>
    <row r="25" spans="1:549" ht="15" customHeight="1" x14ac:dyDescent="0.25">
      <c r="A25" s="165" t="s">
        <v>29</v>
      </c>
      <c r="C25" s="165" t="s">
        <v>5</v>
      </c>
      <c r="D25" s="11"/>
      <c r="E25" s="165" t="s">
        <v>23</v>
      </c>
      <c r="F25" s="11"/>
      <c r="G25" s="173" t="s">
        <v>7</v>
      </c>
      <c r="H25" s="174"/>
      <c r="I25" s="175"/>
      <c r="J25" s="11"/>
      <c r="K25" s="173" t="s">
        <v>28</v>
      </c>
      <c r="L25" s="174"/>
      <c r="M25" s="175"/>
      <c r="N25" s="9"/>
      <c r="O25" s="165" t="s">
        <v>31</v>
      </c>
      <c r="P25" s="11"/>
      <c r="Q25" s="173" t="s">
        <v>30</v>
      </c>
      <c r="R25" s="174"/>
      <c r="S25" s="175"/>
      <c r="T25" s="11"/>
      <c r="U25" s="165" t="s">
        <v>24</v>
      </c>
      <c r="V25" s="11"/>
      <c r="W25" s="146">
        <v>1</v>
      </c>
      <c r="X25" s="11"/>
      <c r="Y25" s="27">
        <f>IF(Y17="","",DAY(Y17))</f>
        <v>20</v>
      </c>
      <c r="Z25" s="27">
        <f t="shared" ref="Z25:BX25" si="1395">IF(Z17="","",DAY(Z17))</f>
        <v>21</v>
      </c>
      <c r="AA25" s="27">
        <f t="shared" si="1395"/>
        <v>22</v>
      </c>
      <c r="AB25" s="27">
        <f t="shared" si="1395"/>
        <v>23</v>
      </c>
      <c r="AC25" s="27">
        <f t="shared" si="1395"/>
        <v>24</v>
      </c>
      <c r="AD25" s="27">
        <f t="shared" si="1395"/>
        <v>25</v>
      </c>
      <c r="AE25" s="27">
        <f t="shared" si="1395"/>
        <v>26</v>
      </c>
      <c r="AF25" s="27">
        <f t="shared" si="1395"/>
        <v>27</v>
      </c>
      <c r="AG25" s="27">
        <f t="shared" si="1395"/>
        <v>28</v>
      </c>
      <c r="AH25" s="27">
        <f t="shared" si="1395"/>
        <v>29</v>
      </c>
      <c r="AI25" s="27">
        <f t="shared" si="1395"/>
        <v>30</v>
      </c>
      <c r="AJ25" s="27">
        <f t="shared" si="1395"/>
        <v>1</v>
      </c>
      <c r="AK25" s="27">
        <f t="shared" si="1395"/>
        <v>2</v>
      </c>
      <c r="AL25" s="27">
        <f t="shared" si="1395"/>
        <v>3</v>
      </c>
      <c r="AM25" s="27">
        <f t="shared" si="1395"/>
        <v>4</v>
      </c>
      <c r="AN25" s="27">
        <f t="shared" si="1395"/>
        <v>5</v>
      </c>
      <c r="AO25" s="27">
        <f t="shared" si="1395"/>
        <v>6</v>
      </c>
      <c r="AP25" s="27">
        <f t="shared" si="1395"/>
        <v>7</v>
      </c>
      <c r="AQ25" s="27">
        <f t="shared" si="1395"/>
        <v>8</v>
      </c>
      <c r="AR25" s="27">
        <f t="shared" si="1395"/>
        <v>9</v>
      </c>
      <c r="AS25" s="27">
        <f t="shared" si="1395"/>
        <v>10</v>
      </c>
      <c r="AT25" s="27">
        <f t="shared" si="1395"/>
        <v>11</v>
      </c>
      <c r="AU25" s="27">
        <f t="shared" si="1395"/>
        <v>12</v>
      </c>
      <c r="AV25" s="27">
        <f t="shared" si="1395"/>
        <v>13</v>
      </c>
      <c r="AW25" s="27">
        <f t="shared" si="1395"/>
        <v>14</v>
      </c>
      <c r="AX25" s="27">
        <f t="shared" si="1395"/>
        <v>15</v>
      </c>
      <c r="AY25" s="27">
        <f t="shared" si="1395"/>
        <v>16</v>
      </c>
      <c r="AZ25" s="27">
        <f t="shared" si="1395"/>
        <v>17</v>
      </c>
      <c r="BA25" s="27">
        <f t="shared" si="1395"/>
        <v>18</v>
      </c>
      <c r="BB25" s="27">
        <f t="shared" si="1395"/>
        <v>19</v>
      </c>
      <c r="BC25" s="27">
        <f t="shared" si="1395"/>
        <v>20</v>
      </c>
      <c r="BD25" s="27">
        <f t="shared" si="1395"/>
        <v>21</v>
      </c>
      <c r="BE25" s="27">
        <f t="shared" si="1395"/>
        <v>22</v>
      </c>
      <c r="BF25" s="27">
        <f t="shared" si="1395"/>
        <v>23</v>
      </c>
      <c r="BG25" s="27">
        <f t="shared" si="1395"/>
        <v>24</v>
      </c>
      <c r="BH25" s="27">
        <f t="shared" si="1395"/>
        <v>25</v>
      </c>
      <c r="BI25" s="27">
        <f t="shared" si="1395"/>
        <v>26</v>
      </c>
      <c r="BJ25" s="27">
        <f t="shared" si="1395"/>
        <v>27</v>
      </c>
      <c r="BK25" s="27">
        <f t="shared" si="1395"/>
        <v>28</v>
      </c>
      <c r="BL25" s="27">
        <f t="shared" si="1395"/>
        <v>29</v>
      </c>
      <c r="BM25" s="27">
        <f t="shared" si="1395"/>
        <v>30</v>
      </c>
      <c r="BN25" s="27">
        <f t="shared" si="1395"/>
        <v>31</v>
      </c>
      <c r="BO25" s="27">
        <f t="shared" si="1395"/>
        <v>1</v>
      </c>
      <c r="BP25" s="27">
        <f t="shared" si="1395"/>
        <v>2</v>
      </c>
      <c r="BQ25" s="27">
        <f t="shared" si="1395"/>
        <v>3</v>
      </c>
      <c r="BR25" s="27">
        <f t="shared" si="1395"/>
        <v>4</v>
      </c>
      <c r="BS25" s="27">
        <f t="shared" si="1395"/>
        <v>5</v>
      </c>
      <c r="BT25" s="27">
        <f t="shared" si="1395"/>
        <v>6</v>
      </c>
      <c r="BU25" s="27">
        <f t="shared" si="1395"/>
        <v>7</v>
      </c>
      <c r="BV25" s="27">
        <f t="shared" si="1395"/>
        <v>8</v>
      </c>
      <c r="BW25" s="27">
        <f t="shared" si="1395"/>
        <v>9</v>
      </c>
      <c r="BX25" s="105">
        <f t="shared" si="1395"/>
        <v>10</v>
      </c>
      <c r="BY25" s="105">
        <f t="shared" ref="BY25:EJ25" si="1396">IF(BY17="","",DAY(BY17))</f>
        <v>11</v>
      </c>
      <c r="BZ25" s="105">
        <f t="shared" si="1396"/>
        <v>12</v>
      </c>
      <c r="CA25" s="105">
        <f t="shared" si="1396"/>
        <v>13</v>
      </c>
      <c r="CB25" s="105">
        <f t="shared" si="1396"/>
        <v>14</v>
      </c>
      <c r="CC25" s="105">
        <f t="shared" si="1396"/>
        <v>15</v>
      </c>
      <c r="CD25" s="105">
        <f t="shared" si="1396"/>
        <v>16</v>
      </c>
      <c r="CE25" s="105">
        <f t="shared" si="1396"/>
        <v>17</v>
      </c>
      <c r="CF25" s="105">
        <f t="shared" si="1396"/>
        <v>18</v>
      </c>
      <c r="CG25" s="105">
        <f t="shared" si="1396"/>
        <v>19</v>
      </c>
      <c r="CH25" s="105">
        <f t="shared" si="1396"/>
        <v>20</v>
      </c>
      <c r="CI25" s="105">
        <f t="shared" si="1396"/>
        <v>21</v>
      </c>
      <c r="CJ25" s="105">
        <f t="shared" si="1396"/>
        <v>22</v>
      </c>
      <c r="CK25" s="105">
        <f t="shared" si="1396"/>
        <v>23</v>
      </c>
      <c r="CL25" s="105">
        <f t="shared" si="1396"/>
        <v>24</v>
      </c>
      <c r="CM25" s="105">
        <f t="shared" si="1396"/>
        <v>25</v>
      </c>
      <c r="CN25" s="105">
        <f t="shared" si="1396"/>
        <v>26</v>
      </c>
      <c r="CO25" s="105">
        <f t="shared" si="1396"/>
        <v>27</v>
      </c>
      <c r="CP25" s="105">
        <f t="shared" si="1396"/>
        <v>28</v>
      </c>
      <c r="CQ25" s="105">
        <f t="shared" si="1396"/>
        <v>29</v>
      </c>
      <c r="CR25" s="105">
        <f t="shared" si="1396"/>
        <v>30</v>
      </c>
      <c r="CS25" s="105">
        <f t="shared" si="1396"/>
        <v>1</v>
      </c>
      <c r="CT25" s="105">
        <f t="shared" si="1396"/>
        <v>2</v>
      </c>
      <c r="CU25" s="105">
        <f t="shared" si="1396"/>
        <v>3</v>
      </c>
      <c r="CV25" s="105">
        <f t="shared" si="1396"/>
        <v>4</v>
      </c>
      <c r="CW25" s="105">
        <f t="shared" si="1396"/>
        <v>5</v>
      </c>
      <c r="CX25" s="105">
        <f t="shared" si="1396"/>
        <v>6</v>
      </c>
      <c r="CY25" s="105">
        <f t="shared" si="1396"/>
        <v>7</v>
      </c>
      <c r="CZ25" s="105">
        <f t="shared" si="1396"/>
        <v>8</v>
      </c>
      <c r="DA25" s="105">
        <f t="shared" si="1396"/>
        <v>9</v>
      </c>
      <c r="DB25" s="105">
        <f t="shared" si="1396"/>
        <v>10</v>
      </c>
      <c r="DC25" s="105">
        <f t="shared" si="1396"/>
        <v>11</v>
      </c>
      <c r="DD25" s="105">
        <f t="shared" si="1396"/>
        <v>12</v>
      </c>
      <c r="DE25" s="105">
        <f t="shared" si="1396"/>
        <v>13</v>
      </c>
      <c r="DF25" s="105">
        <f t="shared" si="1396"/>
        <v>14</v>
      </c>
      <c r="DG25" s="105">
        <f t="shared" si="1396"/>
        <v>15</v>
      </c>
      <c r="DH25" s="105">
        <f t="shared" si="1396"/>
        <v>16</v>
      </c>
      <c r="DI25" s="105">
        <f t="shared" si="1396"/>
        <v>17</v>
      </c>
      <c r="DJ25" s="105">
        <f t="shared" si="1396"/>
        <v>18</v>
      </c>
      <c r="DK25" s="105">
        <f t="shared" si="1396"/>
        <v>19</v>
      </c>
      <c r="DL25" s="105">
        <f t="shared" si="1396"/>
        <v>20</v>
      </c>
      <c r="DM25" s="105">
        <f t="shared" si="1396"/>
        <v>21</v>
      </c>
      <c r="DN25" s="105">
        <f t="shared" si="1396"/>
        <v>22</v>
      </c>
      <c r="DO25" s="105">
        <f t="shared" si="1396"/>
        <v>23</v>
      </c>
      <c r="DP25" s="105">
        <f t="shared" si="1396"/>
        <v>24</v>
      </c>
      <c r="DQ25" s="105">
        <f t="shared" si="1396"/>
        <v>25</v>
      </c>
      <c r="DR25" s="105">
        <f t="shared" si="1396"/>
        <v>26</v>
      </c>
      <c r="DS25" s="105">
        <f t="shared" si="1396"/>
        <v>27</v>
      </c>
      <c r="DT25" s="105">
        <f t="shared" si="1396"/>
        <v>28</v>
      </c>
      <c r="DU25" s="105">
        <f t="shared" si="1396"/>
        <v>29</v>
      </c>
      <c r="DV25" s="105">
        <f t="shared" si="1396"/>
        <v>30</v>
      </c>
      <c r="DW25" s="105">
        <f t="shared" si="1396"/>
        <v>31</v>
      </c>
      <c r="DX25" s="105">
        <f t="shared" si="1396"/>
        <v>1</v>
      </c>
      <c r="DY25" s="105">
        <f t="shared" si="1396"/>
        <v>2</v>
      </c>
      <c r="DZ25" s="105">
        <f t="shared" si="1396"/>
        <v>3</v>
      </c>
      <c r="EA25" s="105">
        <f t="shared" si="1396"/>
        <v>4</v>
      </c>
      <c r="EB25" s="105">
        <f t="shared" si="1396"/>
        <v>5</v>
      </c>
      <c r="EC25" s="105">
        <f t="shared" si="1396"/>
        <v>6</v>
      </c>
      <c r="ED25" s="105">
        <f t="shared" si="1396"/>
        <v>7</v>
      </c>
      <c r="EE25" s="105">
        <f t="shared" si="1396"/>
        <v>8</v>
      </c>
      <c r="EF25" s="105">
        <f t="shared" si="1396"/>
        <v>9</v>
      </c>
      <c r="EG25" s="105">
        <f t="shared" si="1396"/>
        <v>10</v>
      </c>
      <c r="EH25" s="105">
        <f t="shared" si="1396"/>
        <v>11</v>
      </c>
      <c r="EI25" s="105">
        <f t="shared" si="1396"/>
        <v>12</v>
      </c>
      <c r="EJ25" s="105">
        <f t="shared" si="1396"/>
        <v>13</v>
      </c>
      <c r="EK25" s="105">
        <f t="shared" ref="EK25:GV25" si="1397">IF(EK17="","",DAY(EK17))</f>
        <v>14</v>
      </c>
      <c r="EL25" s="105">
        <f t="shared" si="1397"/>
        <v>15</v>
      </c>
      <c r="EM25" s="105">
        <f t="shared" si="1397"/>
        <v>16</v>
      </c>
      <c r="EN25" s="105">
        <f t="shared" si="1397"/>
        <v>17</v>
      </c>
      <c r="EO25" s="105">
        <f t="shared" si="1397"/>
        <v>18</v>
      </c>
      <c r="EP25" s="105">
        <f t="shared" si="1397"/>
        <v>19</v>
      </c>
      <c r="EQ25" s="105">
        <f t="shared" si="1397"/>
        <v>20</v>
      </c>
      <c r="ER25" s="105">
        <f t="shared" si="1397"/>
        <v>21</v>
      </c>
      <c r="ES25" s="105">
        <f t="shared" si="1397"/>
        <v>22</v>
      </c>
      <c r="ET25" s="105">
        <f t="shared" si="1397"/>
        <v>23</v>
      </c>
      <c r="EU25" s="105">
        <f t="shared" si="1397"/>
        <v>24</v>
      </c>
      <c r="EV25" s="105">
        <f t="shared" si="1397"/>
        <v>25</v>
      </c>
      <c r="EW25" s="105">
        <f t="shared" si="1397"/>
        <v>26</v>
      </c>
      <c r="EX25" s="105">
        <f t="shared" si="1397"/>
        <v>27</v>
      </c>
      <c r="EY25" s="105">
        <f t="shared" si="1397"/>
        <v>28</v>
      </c>
      <c r="EZ25" s="105">
        <f t="shared" si="1397"/>
        <v>29</v>
      </c>
      <c r="FA25" s="105">
        <f t="shared" si="1397"/>
        <v>30</v>
      </c>
      <c r="FB25" s="105">
        <f t="shared" si="1397"/>
        <v>31</v>
      </c>
      <c r="FC25" s="105">
        <f t="shared" si="1397"/>
        <v>1</v>
      </c>
      <c r="FD25" s="105">
        <f t="shared" si="1397"/>
        <v>2</v>
      </c>
      <c r="FE25" s="105">
        <f t="shared" si="1397"/>
        <v>3</v>
      </c>
      <c r="FF25" s="105">
        <f t="shared" si="1397"/>
        <v>4</v>
      </c>
      <c r="FG25" s="105">
        <f t="shared" si="1397"/>
        <v>5</v>
      </c>
      <c r="FH25" s="105">
        <f t="shared" si="1397"/>
        <v>6</v>
      </c>
      <c r="FI25" s="105">
        <f t="shared" si="1397"/>
        <v>7</v>
      </c>
      <c r="FJ25" s="105">
        <f t="shared" si="1397"/>
        <v>8</v>
      </c>
      <c r="FK25" s="105">
        <f t="shared" si="1397"/>
        <v>9</v>
      </c>
      <c r="FL25" s="105">
        <f t="shared" si="1397"/>
        <v>10</v>
      </c>
      <c r="FM25" s="105">
        <f t="shared" si="1397"/>
        <v>11</v>
      </c>
      <c r="FN25" s="105">
        <f t="shared" si="1397"/>
        <v>12</v>
      </c>
      <c r="FO25" s="105">
        <f t="shared" si="1397"/>
        <v>13</v>
      </c>
      <c r="FP25" s="105">
        <f t="shared" si="1397"/>
        <v>14</v>
      </c>
      <c r="FQ25" s="105">
        <f t="shared" si="1397"/>
        <v>15</v>
      </c>
      <c r="FR25" s="105">
        <f t="shared" si="1397"/>
        <v>16</v>
      </c>
      <c r="FS25" s="105">
        <f t="shared" si="1397"/>
        <v>17</v>
      </c>
      <c r="FT25" s="105">
        <f t="shared" si="1397"/>
        <v>18</v>
      </c>
      <c r="FU25" s="105">
        <f t="shared" si="1397"/>
        <v>19</v>
      </c>
      <c r="FV25" s="105">
        <f t="shared" si="1397"/>
        <v>20</v>
      </c>
      <c r="FW25" s="105">
        <f t="shared" si="1397"/>
        <v>21</v>
      </c>
      <c r="FX25" s="105">
        <f t="shared" si="1397"/>
        <v>22</v>
      </c>
      <c r="FY25" s="105">
        <f t="shared" si="1397"/>
        <v>23</v>
      </c>
      <c r="FZ25" s="105">
        <f t="shared" si="1397"/>
        <v>24</v>
      </c>
      <c r="GA25" s="105">
        <f t="shared" si="1397"/>
        <v>25</v>
      </c>
      <c r="GB25" s="105">
        <f t="shared" si="1397"/>
        <v>26</v>
      </c>
      <c r="GC25" s="105">
        <f t="shared" si="1397"/>
        <v>27</v>
      </c>
      <c r="GD25" s="105">
        <f t="shared" si="1397"/>
        <v>28</v>
      </c>
      <c r="GE25" s="105">
        <f t="shared" si="1397"/>
        <v>1</v>
      </c>
      <c r="GF25" s="105">
        <f t="shared" si="1397"/>
        <v>2</v>
      </c>
      <c r="GG25" s="105">
        <f t="shared" si="1397"/>
        <v>3</v>
      </c>
      <c r="GH25" s="105">
        <f t="shared" si="1397"/>
        <v>4</v>
      </c>
      <c r="GI25" s="105">
        <f t="shared" si="1397"/>
        <v>5</v>
      </c>
      <c r="GJ25" s="105">
        <f t="shared" si="1397"/>
        <v>6</v>
      </c>
      <c r="GK25" s="105">
        <f t="shared" si="1397"/>
        <v>7</v>
      </c>
      <c r="GL25" s="105">
        <f t="shared" si="1397"/>
        <v>8</v>
      </c>
      <c r="GM25" s="105">
        <f t="shared" si="1397"/>
        <v>9</v>
      </c>
      <c r="GN25" s="105">
        <f t="shared" si="1397"/>
        <v>10</v>
      </c>
      <c r="GO25" s="105">
        <f t="shared" si="1397"/>
        <v>11</v>
      </c>
      <c r="GP25" s="105">
        <f t="shared" si="1397"/>
        <v>12</v>
      </c>
      <c r="GQ25" s="105">
        <f t="shared" si="1397"/>
        <v>13</v>
      </c>
      <c r="GR25" s="105">
        <f t="shared" si="1397"/>
        <v>14</v>
      </c>
      <c r="GS25" s="105">
        <f t="shared" si="1397"/>
        <v>15</v>
      </c>
      <c r="GT25" s="105">
        <f t="shared" si="1397"/>
        <v>16</v>
      </c>
      <c r="GU25" s="105">
        <f t="shared" si="1397"/>
        <v>17</v>
      </c>
      <c r="GV25" s="105">
        <f t="shared" si="1397"/>
        <v>18</v>
      </c>
      <c r="GW25" s="105">
        <f t="shared" ref="GW25:JH25" si="1398">IF(GW17="","",DAY(GW17))</f>
        <v>19</v>
      </c>
      <c r="GX25" s="105">
        <f t="shared" si="1398"/>
        <v>20</v>
      </c>
      <c r="GY25" s="105">
        <f t="shared" si="1398"/>
        <v>21</v>
      </c>
      <c r="GZ25" s="105">
        <f t="shared" si="1398"/>
        <v>22</v>
      </c>
      <c r="HA25" s="105">
        <f t="shared" si="1398"/>
        <v>23</v>
      </c>
      <c r="HB25" s="105">
        <f t="shared" si="1398"/>
        <v>24</v>
      </c>
      <c r="HC25" s="105">
        <f t="shared" si="1398"/>
        <v>25</v>
      </c>
      <c r="HD25" s="105">
        <f t="shared" si="1398"/>
        <v>26</v>
      </c>
      <c r="HE25" s="105">
        <f t="shared" si="1398"/>
        <v>27</v>
      </c>
      <c r="HF25" s="105">
        <f t="shared" si="1398"/>
        <v>28</v>
      </c>
      <c r="HG25" s="105">
        <f t="shared" si="1398"/>
        <v>29</v>
      </c>
      <c r="HH25" s="105">
        <f t="shared" si="1398"/>
        <v>30</v>
      </c>
      <c r="HI25" s="105">
        <f t="shared" si="1398"/>
        <v>31</v>
      </c>
      <c r="HJ25" s="105">
        <f t="shared" si="1398"/>
        <v>1</v>
      </c>
      <c r="HK25" s="105">
        <f t="shared" si="1398"/>
        <v>2</v>
      </c>
      <c r="HL25" s="105">
        <f t="shared" si="1398"/>
        <v>3</v>
      </c>
      <c r="HM25" s="105">
        <f t="shared" si="1398"/>
        <v>4</v>
      </c>
      <c r="HN25" s="105">
        <f t="shared" si="1398"/>
        <v>5</v>
      </c>
      <c r="HO25" s="105">
        <f t="shared" si="1398"/>
        <v>6</v>
      </c>
      <c r="HP25" s="105">
        <f t="shared" si="1398"/>
        <v>7</v>
      </c>
      <c r="HQ25" s="105">
        <f t="shared" si="1398"/>
        <v>8</v>
      </c>
      <c r="HR25" s="105">
        <f t="shared" si="1398"/>
        <v>9</v>
      </c>
      <c r="HS25" s="105">
        <f t="shared" si="1398"/>
        <v>10</v>
      </c>
      <c r="HT25" s="105">
        <f t="shared" si="1398"/>
        <v>11</v>
      </c>
      <c r="HU25" s="105">
        <f t="shared" si="1398"/>
        <v>12</v>
      </c>
      <c r="HV25" s="105">
        <f t="shared" si="1398"/>
        <v>13</v>
      </c>
      <c r="HW25" s="105">
        <f t="shared" si="1398"/>
        <v>14</v>
      </c>
      <c r="HX25" s="105">
        <f t="shared" si="1398"/>
        <v>15</v>
      </c>
      <c r="HY25" s="105">
        <f t="shared" si="1398"/>
        <v>16</v>
      </c>
      <c r="HZ25" s="105">
        <f t="shared" si="1398"/>
        <v>17</v>
      </c>
      <c r="IA25" s="105">
        <f t="shared" si="1398"/>
        <v>18</v>
      </c>
      <c r="IB25" s="105">
        <f t="shared" si="1398"/>
        <v>19</v>
      </c>
      <c r="IC25" s="105">
        <f t="shared" si="1398"/>
        <v>20</v>
      </c>
      <c r="ID25" s="105">
        <f t="shared" si="1398"/>
        <v>21</v>
      </c>
      <c r="IE25" s="105">
        <f t="shared" si="1398"/>
        <v>22</v>
      </c>
      <c r="IF25" s="105">
        <f t="shared" si="1398"/>
        <v>23</v>
      </c>
      <c r="IG25" s="105">
        <f t="shared" si="1398"/>
        <v>24</v>
      </c>
      <c r="IH25" s="105">
        <f t="shared" si="1398"/>
        <v>25</v>
      </c>
      <c r="II25" s="105">
        <f t="shared" si="1398"/>
        <v>26</v>
      </c>
      <c r="IJ25" s="105">
        <f t="shared" si="1398"/>
        <v>27</v>
      </c>
      <c r="IK25" s="105">
        <f t="shared" si="1398"/>
        <v>28</v>
      </c>
      <c r="IL25" s="105">
        <f t="shared" si="1398"/>
        <v>29</v>
      </c>
      <c r="IM25" s="105">
        <f t="shared" si="1398"/>
        <v>30</v>
      </c>
      <c r="IN25" s="105">
        <f t="shared" si="1398"/>
        <v>1</v>
      </c>
      <c r="IO25" s="105">
        <f t="shared" si="1398"/>
        <v>2</v>
      </c>
      <c r="IP25" s="105">
        <f t="shared" si="1398"/>
        <v>3</v>
      </c>
      <c r="IQ25" s="105">
        <f t="shared" si="1398"/>
        <v>4</v>
      </c>
      <c r="IR25" s="105">
        <f t="shared" si="1398"/>
        <v>5</v>
      </c>
      <c r="IS25" s="105">
        <f t="shared" si="1398"/>
        <v>6</v>
      </c>
      <c r="IT25" s="105">
        <f t="shared" si="1398"/>
        <v>7</v>
      </c>
      <c r="IU25" s="105">
        <f t="shared" si="1398"/>
        <v>8</v>
      </c>
      <c r="IV25" s="105">
        <f t="shared" si="1398"/>
        <v>9</v>
      </c>
      <c r="IW25" s="105">
        <f t="shared" si="1398"/>
        <v>10</v>
      </c>
      <c r="IX25" s="105">
        <f t="shared" si="1398"/>
        <v>11</v>
      </c>
      <c r="IY25" s="105">
        <f t="shared" si="1398"/>
        <v>12</v>
      </c>
      <c r="IZ25" s="105">
        <f t="shared" si="1398"/>
        <v>13</v>
      </c>
      <c r="JA25" s="105">
        <f t="shared" si="1398"/>
        <v>14</v>
      </c>
      <c r="JB25" s="105">
        <f t="shared" si="1398"/>
        <v>15</v>
      </c>
      <c r="JC25" s="105">
        <f t="shared" si="1398"/>
        <v>16</v>
      </c>
      <c r="JD25" s="105">
        <f t="shared" si="1398"/>
        <v>17</v>
      </c>
      <c r="JE25" s="105">
        <f t="shared" si="1398"/>
        <v>18</v>
      </c>
      <c r="JF25" s="105">
        <f t="shared" si="1398"/>
        <v>19</v>
      </c>
      <c r="JG25" s="105">
        <f t="shared" si="1398"/>
        <v>20</v>
      </c>
      <c r="JH25" s="105">
        <f t="shared" si="1398"/>
        <v>21</v>
      </c>
      <c r="JI25" s="105">
        <f t="shared" ref="JI25:LT25" si="1399">IF(JI17="","",DAY(JI17))</f>
        <v>22</v>
      </c>
      <c r="JJ25" s="105">
        <f t="shared" si="1399"/>
        <v>23</v>
      </c>
      <c r="JK25" s="105">
        <f t="shared" si="1399"/>
        <v>24</v>
      </c>
      <c r="JL25" s="105">
        <f t="shared" si="1399"/>
        <v>25</v>
      </c>
      <c r="JM25" s="105">
        <f t="shared" si="1399"/>
        <v>26</v>
      </c>
      <c r="JN25" s="105">
        <f t="shared" si="1399"/>
        <v>27</v>
      </c>
      <c r="JO25" s="105">
        <f t="shared" si="1399"/>
        <v>28</v>
      </c>
      <c r="JP25" s="105">
        <f t="shared" si="1399"/>
        <v>29</v>
      </c>
      <c r="JQ25" s="105">
        <f t="shared" si="1399"/>
        <v>30</v>
      </c>
      <c r="JR25" s="105">
        <f t="shared" si="1399"/>
        <v>31</v>
      </c>
      <c r="JS25" s="105">
        <f t="shared" si="1399"/>
        <v>1</v>
      </c>
      <c r="JT25" s="105">
        <f t="shared" si="1399"/>
        <v>2</v>
      </c>
      <c r="JU25" s="105">
        <f t="shared" si="1399"/>
        <v>3</v>
      </c>
      <c r="JV25" s="105">
        <f t="shared" si="1399"/>
        <v>4</v>
      </c>
      <c r="JW25" s="105">
        <f t="shared" si="1399"/>
        <v>5</v>
      </c>
      <c r="JX25" s="105">
        <f t="shared" si="1399"/>
        <v>6</v>
      </c>
      <c r="JY25" s="105">
        <f t="shared" si="1399"/>
        <v>7</v>
      </c>
      <c r="JZ25" s="105">
        <f t="shared" si="1399"/>
        <v>8</v>
      </c>
      <c r="KA25" s="105">
        <f t="shared" si="1399"/>
        <v>9</v>
      </c>
      <c r="KB25" s="105">
        <f t="shared" si="1399"/>
        <v>10</v>
      </c>
      <c r="KC25" s="105">
        <f t="shared" si="1399"/>
        <v>11</v>
      </c>
      <c r="KD25" s="105">
        <f t="shared" si="1399"/>
        <v>12</v>
      </c>
      <c r="KE25" s="105">
        <f t="shared" si="1399"/>
        <v>13</v>
      </c>
      <c r="KF25" s="105">
        <f t="shared" si="1399"/>
        <v>14</v>
      </c>
      <c r="KG25" s="105">
        <f t="shared" si="1399"/>
        <v>15</v>
      </c>
      <c r="KH25" s="105">
        <f t="shared" si="1399"/>
        <v>16</v>
      </c>
      <c r="KI25" s="105">
        <f t="shared" si="1399"/>
        <v>17</v>
      </c>
      <c r="KJ25" s="105">
        <f t="shared" si="1399"/>
        <v>18</v>
      </c>
      <c r="KK25" s="105">
        <f t="shared" si="1399"/>
        <v>19</v>
      </c>
      <c r="KL25" s="105">
        <f t="shared" si="1399"/>
        <v>20</v>
      </c>
      <c r="KM25" s="105">
        <f t="shared" si="1399"/>
        <v>21</v>
      </c>
      <c r="KN25" s="105">
        <f t="shared" si="1399"/>
        <v>22</v>
      </c>
      <c r="KO25" s="105">
        <f t="shared" si="1399"/>
        <v>23</v>
      </c>
      <c r="KP25" s="105">
        <f t="shared" si="1399"/>
        <v>24</v>
      </c>
      <c r="KQ25" s="105">
        <f t="shared" si="1399"/>
        <v>25</v>
      </c>
      <c r="KR25" s="105">
        <f t="shared" si="1399"/>
        <v>26</v>
      </c>
      <c r="KS25" s="105">
        <f t="shared" si="1399"/>
        <v>27</v>
      </c>
      <c r="KT25" s="105">
        <f t="shared" si="1399"/>
        <v>28</v>
      </c>
      <c r="KU25" s="105">
        <f t="shared" si="1399"/>
        <v>29</v>
      </c>
      <c r="KV25" s="105">
        <f t="shared" si="1399"/>
        <v>30</v>
      </c>
      <c r="KW25" s="105">
        <f t="shared" si="1399"/>
        <v>1</v>
      </c>
      <c r="KX25" s="105">
        <f t="shared" si="1399"/>
        <v>2</v>
      </c>
      <c r="KY25" s="105">
        <f t="shared" si="1399"/>
        <v>3</v>
      </c>
      <c r="KZ25" s="105">
        <f t="shared" si="1399"/>
        <v>4</v>
      </c>
      <c r="LA25" s="105">
        <f t="shared" si="1399"/>
        <v>5</v>
      </c>
      <c r="LB25" s="105">
        <f t="shared" si="1399"/>
        <v>6</v>
      </c>
      <c r="LC25" s="105">
        <f t="shared" si="1399"/>
        <v>7</v>
      </c>
      <c r="LD25" s="105">
        <f t="shared" si="1399"/>
        <v>8</v>
      </c>
      <c r="LE25" s="105">
        <f t="shared" si="1399"/>
        <v>9</v>
      </c>
      <c r="LF25" s="105">
        <f t="shared" si="1399"/>
        <v>10</v>
      </c>
      <c r="LG25" s="105">
        <f t="shared" si="1399"/>
        <v>11</v>
      </c>
      <c r="LH25" s="105">
        <f t="shared" si="1399"/>
        <v>12</v>
      </c>
      <c r="LI25" s="105">
        <f t="shared" si="1399"/>
        <v>13</v>
      </c>
      <c r="LJ25" s="105">
        <f t="shared" si="1399"/>
        <v>14</v>
      </c>
      <c r="LK25" s="105">
        <f t="shared" si="1399"/>
        <v>15</v>
      </c>
      <c r="LL25" s="105">
        <f t="shared" si="1399"/>
        <v>16</v>
      </c>
      <c r="LM25" s="105">
        <f t="shared" si="1399"/>
        <v>17</v>
      </c>
      <c r="LN25" s="105">
        <f t="shared" si="1399"/>
        <v>18</v>
      </c>
      <c r="LO25" s="105">
        <f t="shared" si="1399"/>
        <v>19</v>
      </c>
      <c r="LP25" s="105">
        <f t="shared" si="1399"/>
        <v>20</v>
      </c>
      <c r="LQ25" s="105">
        <f t="shared" si="1399"/>
        <v>21</v>
      </c>
      <c r="LR25" s="105">
        <f t="shared" si="1399"/>
        <v>22</v>
      </c>
      <c r="LS25" s="105">
        <f t="shared" si="1399"/>
        <v>23</v>
      </c>
      <c r="LT25" s="105">
        <f t="shared" si="1399"/>
        <v>24</v>
      </c>
      <c r="LU25" s="105">
        <f t="shared" ref="LU25:NY25" si="1400">IF(LU17="","",DAY(LU17))</f>
        <v>25</v>
      </c>
      <c r="LV25" s="105">
        <f t="shared" si="1400"/>
        <v>26</v>
      </c>
      <c r="LW25" s="105">
        <f t="shared" si="1400"/>
        <v>27</v>
      </c>
      <c r="LX25" s="105">
        <f t="shared" si="1400"/>
        <v>28</v>
      </c>
      <c r="LY25" s="105">
        <f t="shared" si="1400"/>
        <v>29</v>
      </c>
      <c r="LZ25" s="105">
        <f t="shared" si="1400"/>
        <v>30</v>
      </c>
      <c r="MA25" s="105">
        <f t="shared" si="1400"/>
        <v>31</v>
      </c>
      <c r="MB25" s="105">
        <f t="shared" si="1400"/>
        <v>1</v>
      </c>
      <c r="MC25" s="105">
        <f t="shared" si="1400"/>
        <v>2</v>
      </c>
      <c r="MD25" s="105">
        <f t="shared" si="1400"/>
        <v>3</v>
      </c>
      <c r="ME25" s="105">
        <f t="shared" si="1400"/>
        <v>4</v>
      </c>
      <c r="MF25" s="105">
        <f t="shared" si="1400"/>
        <v>5</v>
      </c>
      <c r="MG25" s="105">
        <f t="shared" si="1400"/>
        <v>6</v>
      </c>
      <c r="MH25" s="105">
        <f t="shared" si="1400"/>
        <v>7</v>
      </c>
      <c r="MI25" s="105">
        <f t="shared" si="1400"/>
        <v>8</v>
      </c>
      <c r="MJ25" s="105">
        <f t="shared" si="1400"/>
        <v>9</v>
      </c>
      <c r="MK25" s="105">
        <f t="shared" si="1400"/>
        <v>10</v>
      </c>
      <c r="ML25" s="105">
        <f t="shared" si="1400"/>
        <v>11</v>
      </c>
      <c r="MM25" s="105">
        <f t="shared" si="1400"/>
        <v>12</v>
      </c>
      <c r="MN25" s="105">
        <f t="shared" si="1400"/>
        <v>13</v>
      </c>
      <c r="MO25" s="105">
        <f t="shared" si="1400"/>
        <v>14</v>
      </c>
      <c r="MP25" s="105">
        <f t="shared" si="1400"/>
        <v>15</v>
      </c>
      <c r="MQ25" s="105">
        <f t="shared" si="1400"/>
        <v>16</v>
      </c>
      <c r="MR25" s="105">
        <f t="shared" si="1400"/>
        <v>17</v>
      </c>
      <c r="MS25" s="105">
        <f t="shared" si="1400"/>
        <v>18</v>
      </c>
      <c r="MT25" s="105">
        <f t="shared" si="1400"/>
        <v>19</v>
      </c>
      <c r="MU25" s="105">
        <f t="shared" si="1400"/>
        <v>20</v>
      </c>
      <c r="MV25" s="105">
        <f t="shared" si="1400"/>
        <v>21</v>
      </c>
      <c r="MW25" s="105">
        <f t="shared" si="1400"/>
        <v>22</v>
      </c>
      <c r="MX25" s="105">
        <f t="shared" si="1400"/>
        <v>23</v>
      </c>
      <c r="MY25" s="105">
        <f t="shared" si="1400"/>
        <v>24</v>
      </c>
      <c r="MZ25" s="105">
        <f t="shared" si="1400"/>
        <v>25</v>
      </c>
      <c r="NA25" s="105">
        <f t="shared" si="1400"/>
        <v>26</v>
      </c>
      <c r="NB25" s="105">
        <f t="shared" si="1400"/>
        <v>27</v>
      </c>
      <c r="NC25" s="105">
        <f t="shared" si="1400"/>
        <v>28</v>
      </c>
      <c r="ND25" s="105">
        <f t="shared" si="1400"/>
        <v>29</v>
      </c>
      <c r="NE25" s="105">
        <f t="shared" si="1400"/>
        <v>30</v>
      </c>
      <c r="NF25" s="105">
        <f t="shared" si="1400"/>
        <v>31</v>
      </c>
      <c r="NG25" s="105">
        <f t="shared" si="1400"/>
        <v>1</v>
      </c>
      <c r="NH25" s="105">
        <f t="shared" si="1400"/>
        <v>2</v>
      </c>
      <c r="NI25" s="105">
        <f t="shared" si="1400"/>
        <v>3</v>
      </c>
      <c r="NJ25" s="105">
        <f t="shared" si="1400"/>
        <v>4</v>
      </c>
      <c r="NK25" s="105">
        <f t="shared" si="1400"/>
        <v>5</v>
      </c>
      <c r="NL25" s="105">
        <f t="shared" si="1400"/>
        <v>6</v>
      </c>
      <c r="NM25" s="105">
        <f t="shared" si="1400"/>
        <v>7</v>
      </c>
      <c r="NN25" s="105">
        <f t="shared" si="1400"/>
        <v>8</v>
      </c>
      <c r="NO25" s="105">
        <f t="shared" si="1400"/>
        <v>9</v>
      </c>
      <c r="NP25" s="105">
        <f t="shared" si="1400"/>
        <v>10</v>
      </c>
      <c r="NQ25" s="105">
        <f t="shared" si="1400"/>
        <v>11</v>
      </c>
      <c r="NR25" s="105">
        <f t="shared" si="1400"/>
        <v>12</v>
      </c>
      <c r="NS25" s="105">
        <f t="shared" si="1400"/>
        <v>13</v>
      </c>
      <c r="NT25" s="105">
        <f t="shared" si="1400"/>
        <v>14</v>
      </c>
      <c r="NU25" s="105">
        <f t="shared" si="1400"/>
        <v>15</v>
      </c>
      <c r="NV25" s="105">
        <f t="shared" si="1400"/>
        <v>16</v>
      </c>
      <c r="NW25" s="105">
        <f t="shared" si="1400"/>
        <v>17</v>
      </c>
      <c r="NX25" s="105">
        <f t="shared" si="1400"/>
        <v>18</v>
      </c>
      <c r="NY25" s="27">
        <f t="shared" si="1400"/>
        <v>19</v>
      </c>
      <c r="NZ25" s="27">
        <f t="shared" ref="NZ25:QK25" si="1401">IF(NZ17="","",DAY(NZ17))</f>
        <v>20</v>
      </c>
      <c r="OA25" s="27">
        <f t="shared" si="1401"/>
        <v>21</v>
      </c>
      <c r="OB25" s="27">
        <f t="shared" si="1401"/>
        <v>22</v>
      </c>
      <c r="OC25" s="27">
        <f t="shared" si="1401"/>
        <v>23</v>
      </c>
      <c r="OD25" s="27">
        <f t="shared" si="1401"/>
        <v>24</v>
      </c>
      <c r="OE25" s="27">
        <f t="shared" si="1401"/>
        <v>25</v>
      </c>
      <c r="OF25" s="27">
        <f t="shared" si="1401"/>
        <v>26</v>
      </c>
      <c r="OG25" s="27">
        <f t="shared" si="1401"/>
        <v>27</v>
      </c>
      <c r="OH25" s="27">
        <f t="shared" si="1401"/>
        <v>28</v>
      </c>
      <c r="OI25" s="27">
        <f t="shared" si="1401"/>
        <v>29</v>
      </c>
      <c r="OJ25" s="27">
        <f t="shared" si="1401"/>
        <v>30</v>
      </c>
      <c r="OK25" s="27">
        <f t="shared" si="1401"/>
        <v>1</v>
      </c>
      <c r="OL25" s="27">
        <f t="shared" si="1401"/>
        <v>2</v>
      </c>
      <c r="OM25" s="27">
        <f t="shared" si="1401"/>
        <v>3</v>
      </c>
      <c r="ON25" s="27">
        <f t="shared" si="1401"/>
        <v>4</v>
      </c>
      <c r="OO25" s="27">
        <f t="shared" si="1401"/>
        <v>5</v>
      </c>
      <c r="OP25" s="27">
        <f t="shared" si="1401"/>
        <v>6</v>
      </c>
      <c r="OQ25" s="27">
        <f t="shared" si="1401"/>
        <v>7</v>
      </c>
      <c r="OR25" s="27">
        <f t="shared" si="1401"/>
        <v>8</v>
      </c>
      <c r="OS25" s="27">
        <f t="shared" si="1401"/>
        <v>9</v>
      </c>
      <c r="OT25" s="27">
        <f t="shared" si="1401"/>
        <v>10</v>
      </c>
      <c r="OU25" s="27">
        <f t="shared" si="1401"/>
        <v>11</v>
      </c>
      <c r="OV25" s="27">
        <f t="shared" si="1401"/>
        <v>12</v>
      </c>
      <c r="OW25" s="27">
        <f t="shared" si="1401"/>
        <v>13</v>
      </c>
      <c r="OX25" s="27">
        <f t="shared" si="1401"/>
        <v>14</v>
      </c>
      <c r="OY25" s="27">
        <f t="shared" si="1401"/>
        <v>15</v>
      </c>
      <c r="OZ25" s="27">
        <f t="shared" si="1401"/>
        <v>16</v>
      </c>
      <c r="PA25" s="27">
        <f t="shared" si="1401"/>
        <v>17</v>
      </c>
      <c r="PB25" s="27">
        <f t="shared" si="1401"/>
        <v>18</v>
      </c>
      <c r="PC25" s="27">
        <f t="shared" si="1401"/>
        <v>19</v>
      </c>
      <c r="PD25" s="27">
        <f t="shared" si="1401"/>
        <v>20</v>
      </c>
      <c r="PE25" s="27">
        <f t="shared" si="1401"/>
        <v>21</v>
      </c>
      <c r="PF25" s="27">
        <f t="shared" si="1401"/>
        <v>22</v>
      </c>
      <c r="PG25" s="27">
        <f t="shared" si="1401"/>
        <v>23</v>
      </c>
      <c r="PH25" s="27">
        <f t="shared" si="1401"/>
        <v>24</v>
      </c>
      <c r="PI25" s="27">
        <f t="shared" si="1401"/>
        <v>25</v>
      </c>
      <c r="PJ25" s="27">
        <f t="shared" si="1401"/>
        <v>26</v>
      </c>
      <c r="PK25" s="27">
        <f t="shared" si="1401"/>
        <v>27</v>
      </c>
      <c r="PL25" s="27">
        <f t="shared" si="1401"/>
        <v>28</v>
      </c>
      <c r="PM25" s="27">
        <f t="shared" si="1401"/>
        <v>29</v>
      </c>
      <c r="PN25" s="27">
        <f t="shared" si="1401"/>
        <v>30</v>
      </c>
      <c r="PO25" s="27">
        <f t="shared" si="1401"/>
        <v>31</v>
      </c>
      <c r="PP25" s="27">
        <f t="shared" si="1401"/>
        <v>1</v>
      </c>
      <c r="PQ25" s="27">
        <f t="shared" si="1401"/>
        <v>2</v>
      </c>
      <c r="PR25" s="27">
        <f t="shared" si="1401"/>
        <v>3</v>
      </c>
      <c r="PS25" s="27">
        <f t="shared" si="1401"/>
        <v>4</v>
      </c>
      <c r="PT25" s="27">
        <f t="shared" si="1401"/>
        <v>5</v>
      </c>
      <c r="PU25" s="27">
        <f t="shared" si="1401"/>
        <v>6</v>
      </c>
      <c r="PV25" s="27">
        <f t="shared" si="1401"/>
        <v>7</v>
      </c>
      <c r="PW25" s="27">
        <f t="shared" si="1401"/>
        <v>8</v>
      </c>
      <c r="PX25" s="27">
        <f t="shared" si="1401"/>
        <v>9</v>
      </c>
      <c r="PY25" s="27">
        <f t="shared" si="1401"/>
        <v>10</v>
      </c>
      <c r="PZ25" s="27">
        <f t="shared" si="1401"/>
        <v>11</v>
      </c>
      <c r="QA25" s="27">
        <f t="shared" si="1401"/>
        <v>12</v>
      </c>
      <c r="QB25" s="27">
        <f t="shared" si="1401"/>
        <v>13</v>
      </c>
      <c r="QC25" s="27">
        <f t="shared" si="1401"/>
        <v>14</v>
      </c>
      <c r="QD25" s="27">
        <f t="shared" si="1401"/>
        <v>15</v>
      </c>
      <c r="QE25" s="27">
        <f t="shared" si="1401"/>
        <v>16</v>
      </c>
      <c r="QF25" s="27">
        <f t="shared" si="1401"/>
        <v>17</v>
      </c>
      <c r="QG25" s="27">
        <f t="shared" si="1401"/>
        <v>18</v>
      </c>
      <c r="QH25" s="27">
        <f t="shared" si="1401"/>
        <v>19</v>
      </c>
      <c r="QI25" s="27">
        <f t="shared" si="1401"/>
        <v>20</v>
      </c>
      <c r="QJ25" s="27">
        <f t="shared" si="1401"/>
        <v>21</v>
      </c>
      <c r="QK25" s="27">
        <f t="shared" si="1401"/>
        <v>22</v>
      </c>
      <c r="QL25" s="27">
        <f t="shared" ref="QL25:SW25" si="1402">IF(QL17="","",DAY(QL17))</f>
        <v>23</v>
      </c>
      <c r="QM25" s="27">
        <f t="shared" si="1402"/>
        <v>24</v>
      </c>
      <c r="QN25" s="27">
        <f t="shared" si="1402"/>
        <v>25</v>
      </c>
      <c r="QO25" s="27">
        <f t="shared" si="1402"/>
        <v>26</v>
      </c>
      <c r="QP25" s="27">
        <f t="shared" si="1402"/>
        <v>27</v>
      </c>
      <c r="QQ25" s="27">
        <f t="shared" si="1402"/>
        <v>28</v>
      </c>
      <c r="QR25" s="27">
        <f t="shared" si="1402"/>
        <v>29</v>
      </c>
      <c r="QS25" s="27">
        <f t="shared" si="1402"/>
        <v>30</v>
      </c>
      <c r="QT25" s="27">
        <f t="shared" si="1402"/>
        <v>1</v>
      </c>
      <c r="QU25" s="27">
        <f t="shared" si="1402"/>
        <v>2</v>
      </c>
      <c r="QV25" s="27">
        <f t="shared" si="1402"/>
        <v>3</v>
      </c>
      <c r="QW25" s="27">
        <f t="shared" si="1402"/>
        <v>4</v>
      </c>
      <c r="QX25" s="27">
        <f t="shared" si="1402"/>
        <v>5</v>
      </c>
      <c r="QY25" s="27">
        <f t="shared" si="1402"/>
        <v>6</v>
      </c>
      <c r="QZ25" s="27">
        <f t="shared" si="1402"/>
        <v>7</v>
      </c>
      <c r="RA25" s="27">
        <f t="shared" si="1402"/>
        <v>8</v>
      </c>
      <c r="RB25" s="27">
        <f t="shared" si="1402"/>
        <v>9</v>
      </c>
      <c r="RC25" s="27">
        <f t="shared" si="1402"/>
        <v>10</v>
      </c>
      <c r="RD25" s="27">
        <f t="shared" si="1402"/>
        <v>11</v>
      </c>
      <c r="RE25" s="27">
        <f t="shared" si="1402"/>
        <v>12</v>
      </c>
      <c r="RF25" s="27">
        <f t="shared" si="1402"/>
        <v>13</v>
      </c>
      <c r="RG25" s="27">
        <f t="shared" si="1402"/>
        <v>14</v>
      </c>
      <c r="RH25" s="27">
        <f t="shared" si="1402"/>
        <v>15</v>
      </c>
      <c r="RI25" s="27">
        <f t="shared" si="1402"/>
        <v>16</v>
      </c>
      <c r="RJ25" s="27">
        <f t="shared" si="1402"/>
        <v>17</v>
      </c>
      <c r="RK25" s="27">
        <f t="shared" si="1402"/>
        <v>18</v>
      </c>
      <c r="RL25" s="27">
        <f t="shared" si="1402"/>
        <v>19</v>
      </c>
      <c r="RM25" s="27">
        <f t="shared" si="1402"/>
        <v>20</v>
      </c>
      <c r="RN25" s="27">
        <f t="shared" si="1402"/>
        <v>21</v>
      </c>
      <c r="RO25" s="27">
        <f t="shared" si="1402"/>
        <v>22</v>
      </c>
      <c r="RP25" s="27">
        <f t="shared" si="1402"/>
        <v>23</v>
      </c>
      <c r="RQ25" s="27">
        <f t="shared" si="1402"/>
        <v>24</v>
      </c>
      <c r="RR25" s="27">
        <f t="shared" si="1402"/>
        <v>25</v>
      </c>
      <c r="RS25" s="27">
        <f t="shared" si="1402"/>
        <v>26</v>
      </c>
      <c r="RT25" s="27">
        <f t="shared" si="1402"/>
        <v>27</v>
      </c>
      <c r="RU25" s="27">
        <f t="shared" si="1402"/>
        <v>28</v>
      </c>
      <c r="RV25" s="27">
        <f t="shared" si="1402"/>
        <v>29</v>
      </c>
      <c r="RW25" s="27">
        <f t="shared" si="1402"/>
        <v>30</v>
      </c>
      <c r="RX25" s="27">
        <f t="shared" si="1402"/>
        <v>31</v>
      </c>
      <c r="RY25" s="27">
        <f t="shared" si="1402"/>
        <v>1</v>
      </c>
      <c r="RZ25" s="27">
        <f t="shared" si="1402"/>
        <v>2</v>
      </c>
      <c r="SA25" s="27">
        <f t="shared" si="1402"/>
        <v>3</v>
      </c>
      <c r="SB25" s="27">
        <f t="shared" si="1402"/>
        <v>4</v>
      </c>
      <c r="SC25" s="27">
        <f t="shared" si="1402"/>
        <v>5</v>
      </c>
      <c r="SD25" s="27">
        <f t="shared" si="1402"/>
        <v>6</v>
      </c>
      <c r="SE25" s="27">
        <f t="shared" si="1402"/>
        <v>7</v>
      </c>
      <c r="SF25" s="27">
        <f t="shared" si="1402"/>
        <v>8</v>
      </c>
      <c r="SG25" s="27">
        <f t="shared" si="1402"/>
        <v>9</v>
      </c>
      <c r="SH25" s="27">
        <f t="shared" si="1402"/>
        <v>10</v>
      </c>
      <c r="SI25" s="27">
        <f t="shared" si="1402"/>
        <v>11</v>
      </c>
      <c r="SJ25" s="27">
        <f t="shared" si="1402"/>
        <v>12</v>
      </c>
      <c r="SK25" s="27">
        <f t="shared" si="1402"/>
        <v>13</v>
      </c>
      <c r="SL25" s="27">
        <f t="shared" si="1402"/>
        <v>14</v>
      </c>
      <c r="SM25" s="27">
        <f t="shared" si="1402"/>
        <v>15</v>
      </c>
      <c r="SN25" s="27">
        <f t="shared" si="1402"/>
        <v>16</v>
      </c>
      <c r="SO25" s="27">
        <f t="shared" si="1402"/>
        <v>17</v>
      </c>
      <c r="SP25" s="27">
        <f t="shared" si="1402"/>
        <v>18</v>
      </c>
      <c r="SQ25" s="27">
        <f t="shared" si="1402"/>
        <v>19</v>
      </c>
      <c r="SR25" s="27">
        <f t="shared" si="1402"/>
        <v>20</v>
      </c>
      <c r="SS25" s="27">
        <f t="shared" si="1402"/>
        <v>21</v>
      </c>
      <c r="ST25" s="27">
        <f t="shared" si="1402"/>
        <v>22</v>
      </c>
      <c r="SU25" s="27">
        <f t="shared" si="1402"/>
        <v>23</v>
      </c>
      <c r="SV25" s="27">
        <f t="shared" si="1402"/>
        <v>24</v>
      </c>
      <c r="SW25" s="27">
        <f t="shared" si="1402"/>
        <v>25</v>
      </c>
      <c r="SX25" s="27">
        <f t="shared" ref="SX25:TT25" si="1403">IF(SX17="","",DAY(SX17))</f>
        <v>26</v>
      </c>
      <c r="SY25" s="27">
        <f t="shared" si="1403"/>
        <v>27</v>
      </c>
      <c r="SZ25" s="27">
        <f t="shared" si="1403"/>
        <v>28</v>
      </c>
      <c r="TA25" s="27">
        <f t="shared" si="1403"/>
        <v>29</v>
      </c>
      <c r="TB25" s="27">
        <f t="shared" si="1403"/>
        <v>30</v>
      </c>
      <c r="TC25" s="27">
        <f t="shared" si="1403"/>
        <v>31</v>
      </c>
      <c r="TD25" s="27">
        <f t="shared" si="1403"/>
        <v>1</v>
      </c>
      <c r="TE25" s="27">
        <f t="shared" si="1403"/>
        <v>2</v>
      </c>
      <c r="TF25" s="27">
        <f t="shared" si="1403"/>
        <v>3</v>
      </c>
      <c r="TG25" s="27">
        <f t="shared" si="1403"/>
        <v>4</v>
      </c>
      <c r="TH25" s="27">
        <f t="shared" si="1403"/>
        <v>5</v>
      </c>
      <c r="TI25" s="27">
        <f t="shared" si="1403"/>
        <v>6</v>
      </c>
      <c r="TJ25" s="27">
        <f t="shared" si="1403"/>
        <v>7</v>
      </c>
      <c r="TK25" s="27">
        <f t="shared" si="1403"/>
        <v>8</v>
      </c>
      <c r="TL25" s="27">
        <f t="shared" si="1403"/>
        <v>9</v>
      </c>
      <c r="TM25" s="27">
        <f t="shared" si="1403"/>
        <v>10</v>
      </c>
      <c r="TN25" s="27">
        <f t="shared" si="1403"/>
        <v>11</v>
      </c>
      <c r="TO25" s="27">
        <f t="shared" si="1403"/>
        <v>12</v>
      </c>
      <c r="TP25" s="27">
        <f t="shared" si="1403"/>
        <v>13</v>
      </c>
      <c r="TQ25" s="27">
        <f t="shared" si="1403"/>
        <v>14</v>
      </c>
      <c r="TR25" s="27">
        <f t="shared" si="1403"/>
        <v>15</v>
      </c>
      <c r="TS25" s="27">
        <f t="shared" si="1403"/>
        <v>16</v>
      </c>
      <c r="TT25" s="60">
        <f t="shared" si="1403"/>
        <v>17</v>
      </c>
    </row>
    <row r="26" spans="1:549" ht="15" customHeight="1" x14ac:dyDescent="0.25">
      <c r="A26" s="166"/>
      <c r="C26" s="166"/>
      <c r="D26" s="111"/>
      <c r="E26" s="166"/>
      <c r="F26" s="111"/>
      <c r="G26" s="32" t="s">
        <v>25</v>
      </c>
      <c r="H26" s="33" t="s">
        <v>26</v>
      </c>
      <c r="I26" s="34" t="s">
        <v>27</v>
      </c>
      <c r="J26" s="111"/>
      <c r="K26" s="32" t="s">
        <v>25</v>
      </c>
      <c r="L26" s="33" t="s">
        <v>26</v>
      </c>
      <c r="M26" s="34" t="s">
        <v>27</v>
      </c>
      <c r="N26" s="111"/>
      <c r="O26" s="166"/>
      <c r="P26" s="111"/>
      <c r="Q26" s="32" t="s">
        <v>25</v>
      </c>
      <c r="R26" s="33" t="s">
        <v>26</v>
      </c>
      <c r="S26" s="34" t="s">
        <v>27</v>
      </c>
      <c r="T26" s="111"/>
      <c r="U26" s="166"/>
      <c r="V26" s="11"/>
      <c r="W26" s="146">
        <v>1</v>
      </c>
      <c r="X26" s="11"/>
      <c r="Y26" s="28" t="str">
        <f>IF(Y17="","",CHOOSE(WEEKDAY(Y17),"D","L","M","M","J","V","S"))</f>
        <v>M</v>
      </c>
      <c r="Z26" s="28" t="str">
        <f t="shared" ref="Z26:BX26" si="1404">IF(Z17="","",CHOOSE(WEEKDAY(Z17),"D","L","M","M","J","V","S"))</f>
        <v>M</v>
      </c>
      <c r="AA26" s="28" t="str">
        <f t="shared" si="1404"/>
        <v>J</v>
      </c>
      <c r="AB26" s="28" t="str">
        <f t="shared" si="1404"/>
        <v>V</v>
      </c>
      <c r="AC26" s="28" t="str">
        <f t="shared" si="1404"/>
        <v>S</v>
      </c>
      <c r="AD26" s="28" t="str">
        <f t="shared" si="1404"/>
        <v>D</v>
      </c>
      <c r="AE26" s="28" t="str">
        <f t="shared" si="1404"/>
        <v>L</v>
      </c>
      <c r="AF26" s="28" t="str">
        <f t="shared" si="1404"/>
        <v>M</v>
      </c>
      <c r="AG26" s="28" t="str">
        <f t="shared" si="1404"/>
        <v>M</v>
      </c>
      <c r="AH26" s="28" t="str">
        <f t="shared" si="1404"/>
        <v>J</v>
      </c>
      <c r="AI26" s="28" t="str">
        <f t="shared" si="1404"/>
        <v>V</v>
      </c>
      <c r="AJ26" s="28" t="str">
        <f t="shared" si="1404"/>
        <v>S</v>
      </c>
      <c r="AK26" s="28" t="str">
        <f t="shared" si="1404"/>
        <v>D</v>
      </c>
      <c r="AL26" s="28" t="str">
        <f t="shared" si="1404"/>
        <v>L</v>
      </c>
      <c r="AM26" s="28" t="str">
        <f t="shared" si="1404"/>
        <v>M</v>
      </c>
      <c r="AN26" s="28" t="str">
        <f t="shared" si="1404"/>
        <v>M</v>
      </c>
      <c r="AO26" s="28" t="str">
        <f t="shared" si="1404"/>
        <v>J</v>
      </c>
      <c r="AP26" s="28" t="str">
        <f t="shared" si="1404"/>
        <v>V</v>
      </c>
      <c r="AQ26" s="28" t="str">
        <f t="shared" si="1404"/>
        <v>S</v>
      </c>
      <c r="AR26" s="28" t="str">
        <f t="shared" si="1404"/>
        <v>D</v>
      </c>
      <c r="AS26" s="28" t="str">
        <f t="shared" si="1404"/>
        <v>L</v>
      </c>
      <c r="AT26" s="28" t="str">
        <f t="shared" si="1404"/>
        <v>M</v>
      </c>
      <c r="AU26" s="28" t="str">
        <f t="shared" si="1404"/>
        <v>M</v>
      </c>
      <c r="AV26" s="28" t="str">
        <f t="shared" si="1404"/>
        <v>J</v>
      </c>
      <c r="AW26" s="28" t="str">
        <f t="shared" si="1404"/>
        <v>V</v>
      </c>
      <c r="AX26" s="28" t="str">
        <f t="shared" si="1404"/>
        <v>S</v>
      </c>
      <c r="AY26" s="28" t="str">
        <f t="shared" si="1404"/>
        <v>D</v>
      </c>
      <c r="AZ26" s="28" t="str">
        <f t="shared" si="1404"/>
        <v>L</v>
      </c>
      <c r="BA26" s="28" t="str">
        <f t="shared" si="1404"/>
        <v>M</v>
      </c>
      <c r="BB26" s="28" t="str">
        <f t="shared" si="1404"/>
        <v>M</v>
      </c>
      <c r="BC26" s="28" t="str">
        <f t="shared" si="1404"/>
        <v>J</v>
      </c>
      <c r="BD26" s="28" t="str">
        <f t="shared" si="1404"/>
        <v>V</v>
      </c>
      <c r="BE26" s="28" t="str">
        <f t="shared" si="1404"/>
        <v>S</v>
      </c>
      <c r="BF26" s="28" t="str">
        <f t="shared" si="1404"/>
        <v>D</v>
      </c>
      <c r="BG26" s="28" t="str">
        <f t="shared" si="1404"/>
        <v>L</v>
      </c>
      <c r="BH26" s="28" t="str">
        <f t="shared" si="1404"/>
        <v>M</v>
      </c>
      <c r="BI26" s="28" t="str">
        <f t="shared" si="1404"/>
        <v>M</v>
      </c>
      <c r="BJ26" s="28" t="str">
        <f t="shared" si="1404"/>
        <v>J</v>
      </c>
      <c r="BK26" s="28" t="str">
        <f t="shared" si="1404"/>
        <v>V</v>
      </c>
      <c r="BL26" s="28" t="str">
        <f t="shared" si="1404"/>
        <v>S</v>
      </c>
      <c r="BM26" s="28" t="str">
        <f t="shared" si="1404"/>
        <v>D</v>
      </c>
      <c r="BN26" s="28" t="str">
        <f t="shared" si="1404"/>
        <v>L</v>
      </c>
      <c r="BO26" s="28" t="str">
        <f t="shared" si="1404"/>
        <v>M</v>
      </c>
      <c r="BP26" s="28" t="str">
        <f t="shared" si="1404"/>
        <v>M</v>
      </c>
      <c r="BQ26" s="28" t="str">
        <f t="shared" si="1404"/>
        <v>J</v>
      </c>
      <c r="BR26" s="28" t="str">
        <f t="shared" si="1404"/>
        <v>V</v>
      </c>
      <c r="BS26" s="28" t="str">
        <f t="shared" si="1404"/>
        <v>S</v>
      </c>
      <c r="BT26" s="28" t="str">
        <f t="shared" si="1404"/>
        <v>D</v>
      </c>
      <c r="BU26" s="28" t="str">
        <f t="shared" si="1404"/>
        <v>L</v>
      </c>
      <c r="BV26" s="28" t="str">
        <f t="shared" si="1404"/>
        <v>M</v>
      </c>
      <c r="BW26" s="28" t="str">
        <f t="shared" si="1404"/>
        <v>M</v>
      </c>
      <c r="BX26" s="106" t="str">
        <f t="shared" si="1404"/>
        <v>J</v>
      </c>
      <c r="BY26" s="106" t="str">
        <f t="shared" ref="BY26:EJ26" si="1405">IF(BY17="","",CHOOSE(WEEKDAY(BY17),"D","L","M","M","J","V","S"))</f>
        <v>V</v>
      </c>
      <c r="BZ26" s="106" t="str">
        <f t="shared" si="1405"/>
        <v>S</v>
      </c>
      <c r="CA26" s="106" t="str">
        <f t="shared" si="1405"/>
        <v>D</v>
      </c>
      <c r="CB26" s="106" t="str">
        <f t="shared" si="1405"/>
        <v>L</v>
      </c>
      <c r="CC26" s="106" t="str">
        <f t="shared" si="1405"/>
        <v>M</v>
      </c>
      <c r="CD26" s="106" t="str">
        <f t="shared" si="1405"/>
        <v>M</v>
      </c>
      <c r="CE26" s="106" t="str">
        <f t="shared" si="1405"/>
        <v>J</v>
      </c>
      <c r="CF26" s="106" t="str">
        <f t="shared" si="1405"/>
        <v>V</v>
      </c>
      <c r="CG26" s="106" t="str">
        <f t="shared" si="1405"/>
        <v>S</v>
      </c>
      <c r="CH26" s="106" t="str">
        <f t="shared" si="1405"/>
        <v>D</v>
      </c>
      <c r="CI26" s="106" t="str">
        <f t="shared" si="1405"/>
        <v>L</v>
      </c>
      <c r="CJ26" s="106" t="str">
        <f t="shared" si="1405"/>
        <v>M</v>
      </c>
      <c r="CK26" s="106" t="str">
        <f t="shared" si="1405"/>
        <v>M</v>
      </c>
      <c r="CL26" s="106" t="str">
        <f t="shared" si="1405"/>
        <v>J</v>
      </c>
      <c r="CM26" s="106" t="str">
        <f t="shared" si="1405"/>
        <v>V</v>
      </c>
      <c r="CN26" s="106" t="str">
        <f t="shared" si="1405"/>
        <v>S</v>
      </c>
      <c r="CO26" s="106" t="str">
        <f t="shared" si="1405"/>
        <v>D</v>
      </c>
      <c r="CP26" s="106" t="str">
        <f t="shared" si="1405"/>
        <v>L</v>
      </c>
      <c r="CQ26" s="106" t="str">
        <f t="shared" si="1405"/>
        <v>M</v>
      </c>
      <c r="CR26" s="106" t="str">
        <f t="shared" si="1405"/>
        <v>M</v>
      </c>
      <c r="CS26" s="106" t="str">
        <f t="shared" si="1405"/>
        <v>J</v>
      </c>
      <c r="CT26" s="106" t="str">
        <f t="shared" si="1405"/>
        <v>V</v>
      </c>
      <c r="CU26" s="106" t="str">
        <f t="shared" si="1405"/>
        <v>S</v>
      </c>
      <c r="CV26" s="106" t="str">
        <f t="shared" si="1405"/>
        <v>D</v>
      </c>
      <c r="CW26" s="106" t="str">
        <f t="shared" si="1405"/>
        <v>L</v>
      </c>
      <c r="CX26" s="106" t="str">
        <f t="shared" si="1405"/>
        <v>M</v>
      </c>
      <c r="CY26" s="106" t="str">
        <f t="shared" si="1405"/>
        <v>M</v>
      </c>
      <c r="CZ26" s="106" t="str">
        <f t="shared" si="1405"/>
        <v>J</v>
      </c>
      <c r="DA26" s="106" t="str">
        <f t="shared" si="1405"/>
        <v>V</v>
      </c>
      <c r="DB26" s="106" t="str">
        <f t="shared" si="1405"/>
        <v>S</v>
      </c>
      <c r="DC26" s="106" t="str">
        <f t="shared" si="1405"/>
        <v>D</v>
      </c>
      <c r="DD26" s="106" t="str">
        <f t="shared" si="1405"/>
        <v>L</v>
      </c>
      <c r="DE26" s="106" t="str">
        <f t="shared" si="1405"/>
        <v>M</v>
      </c>
      <c r="DF26" s="106" t="str">
        <f t="shared" si="1405"/>
        <v>M</v>
      </c>
      <c r="DG26" s="106" t="str">
        <f t="shared" si="1405"/>
        <v>J</v>
      </c>
      <c r="DH26" s="106" t="str">
        <f t="shared" si="1405"/>
        <v>V</v>
      </c>
      <c r="DI26" s="106" t="str">
        <f t="shared" si="1405"/>
        <v>S</v>
      </c>
      <c r="DJ26" s="106" t="str">
        <f t="shared" si="1405"/>
        <v>D</v>
      </c>
      <c r="DK26" s="106" t="str">
        <f t="shared" si="1405"/>
        <v>L</v>
      </c>
      <c r="DL26" s="106" t="str">
        <f t="shared" si="1405"/>
        <v>M</v>
      </c>
      <c r="DM26" s="106" t="str">
        <f t="shared" si="1405"/>
        <v>M</v>
      </c>
      <c r="DN26" s="106" t="str">
        <f t="shared" si="1405"/>
        <v>J</v>
      </c>
      <c r="DO26" s="106" t="str">
        <f t="shared" si="1405"/>
        <v>V</v>
      </c>
      <c r="DP26" s="106" t="str">
        <f t="shared" si="1405"/>
        <v>S</v>
      </c>
      <c r="DQ26" s="106" t="str">
        <f t="shared" si="1405"/>
        <v>D</v>
      </c>
      <c r="DR26" s="106" t="str">
        <f t="shared" si="1405"/>
        <v>L</v>
      </c>
      <c r="DS26" s="106" t="str">
        <f t="shared" si="1405"/>
        <v>M</v>
      </c>
      <c r="DT26" s="106" t="str">
        <f t="shared" si="1405"/>
        <v>M</v>
      </c>
      <c r="DU26" s="106" t="str">
        <f t="shared" si="1405"/>
        <v>J</v>
      </c>
      <c r="DV26" s="106" t="str">
        <f t="shared" si="1405"/>
        <v>V</v>
      </c>
      <c r="DW26" s="106" t="str">
        <f t="shared" si="1405"/>
        <v>S</v>
      </c>
      <c r="DX26" s="106" t="str">
        <f t="shared" si="1405"/>
        <v>D</v>
      </c>
      <c r="DY26" s="106" t="str">
        <f t="shared" si="1405"/>
        <v>L</v>
      </c>
      <c r="DZ26" s="106" t="str">
        <f t="shared" si="1405"/>
        <v>M</v>
      </c>
      <c r="EA26" s="106" t="str">
        <f t="shared" si="1405"/>
        <v>M</v>
      </c>
      <c r="EB26" s="106" t="str">
        <f t="shared" si="1405"/>
        <v>J</v>
      </c>
      <c r="EC26" s="106" t="str">
        <f t="shared" si="1405"/>
        <v>V</v>
      </c>
      <c r="ED26" s="106" t="str">
        <f t="shared" si="1405"/>
        <v>S</v>
      </c>
      <c r="EE26" s="106" t="str">
        <f t="shared" si="1405"/>
        <v>D</v>
      </c>
      <c r="EF26" s="106" t="str">
        <f t="shared" si="1405"/>
        <v>L</v>
      </c>
      <c r="EG26" s="106" t="str">
        <f t="shared" si="1405"/>
        <v>M</v>
      </c>
      <c r="EH26" s="106" t="str">
        <f t="shared" si="1405"/>
        <v>M</v>
      </c>
      <c r="EI26" s="106" t="str">
        <f t="shared" si="1405"/>
        <v>J</v>
      </c>
      <c r="EJ26" s="106" t="str">
        <f t="shared" si="1405"/>
        <v>V</v>
      </c>
      <c r="EK26" s="106" t="str">
        <f t="shared" ref="EK26:GV26" si="1406">IF(EK17="","",CHOOSE(WEEKDAY(EK17),"D","L","M","M","J","V","S"))</f>
        <v>S</v>
      </c>
      <c r="EL26" s="106" t="str">
        <f t="shared" si="1406"/>
        <v>D</v>
      </c>
      <c r="EM26" s="106" t="str">
        <f t="shared" si="1406"/>
        <v>L</v>
      </c>
      <c r="EN26" s="106" t="str">
        <f t="shared" si="1406"/>
        <v>M</v>
      </c>
      <c r="EO26" s="106" t="str">
        <f t="shared" si="1406"/>
        <v>M</v>
      </c>
      <c r="EP26" s="106" t="str">
        <f t="shared" si="1406"/>
        <v>J</v>
      </c>
      <c r="EQ26" s="106" t="str">
        <f t="shared" si="1406"/>
        <v>V</v>
      </c>
      <c r="ER26" s="106" t="str">
        <f t="shared" si="1406"/>
        <v>S</v>
      </c>
      <c r="ES26" s="106" t="str">
        <f t="shared" si="1406"/>
        <v>D</v>
      </c>
      <c r="ET26" s="106" t="str">
        <f t="shared" si="1406"/>
        <v>L</v>
      </c>
      <c r="EU26" s="106" t="str">
        <f t="shared" si="1406"/>
        <v>M</v>
      </c>
      <c r="EV26" s="106" t="str">
        <f t="shared" si="1406"/>
        <v>M</v>
      </c>
      <c r="EW26" s="106" t="str">
        <f t="shared" si="1406"/>
        <v>J</v>
      </c>
      <c r="EX26" s="106" t="str">
        <f t="shared" si="1406"/>
        <v>V</v>
      </c>
      <c r="EY26" s="106" t="str">
        <f t="shared" si="1406"/>
        <v>S</v>
      </c>
      <c r="EZ26" s="106" t="str">
        <f t="shared" si="1406"/>
        <v>D</v>
      </c>
      <c r="FA26" s="106" t="str">
        <f t="shared" si="1406"/>
        <v>L</v>
      </c>
      <c r="FB26" s="106" t="str">
        <f t="shared" si="1406"/>
        <v>M</v>
      </c>
      <c r="FC26" s="106" t="str">
        <f t="shared" si="1406"/>
        <v>M</v>
      </c>
      <c r="FD26" s="106" t="str">
        <f t="shared" si="1406"/>
        <v>J</v>
      </c>
      <c r="FE26" s="106" t="str">
        <f t="shared" si="1406"/>
        <v>V</v>
      </c>
      <c r="FF26" s="106" t="str">
        <f t="shared" si="1406"/>
        <v>S</v>
      </c>
      <c r="FG26" s="106" t="str">
        <f t="shared" si="1406"/>
        <v>D</v>
      </c>
      <c r="FH26" s="106" t="str">
        <f t="shared" si="1406"/>
        <v>L</v>
      </c>
      <c r="FI26" s="106" t="str">
        <f t="shared" si="1406"/>
        <v>M</v>
      </c>
      <c r="FJ26" s="106" t="str">
        <f t="shared" si="1406"/>
        <v>M</v>
      </c>
      <c r="FK26" s="106" t="str">
        <f t="shared" si="1406"/>
        <v>J</v>
      </c>
      <c r="FL26" s="106" t="str">
        <f t="shared" si="1406"/>
        <v>V</v>
      </c>
      <c r="FM26" s="106" t="str">
        <f t="shared" si="1406"/>
        <v>S</v>
      </c>
      <c r="FN26" s="106" t="str">
        <f t="shared" si="1406"/>
        <v>D</v>
      </c>
      <c r="FO26" s="106" t="str">
        <f t="shared" si="1406"/>
        <v>L</v>
      </c>
      <c r="FP26" s="106" t="str">
        <f t="shared" si="1406"/>
        <v>M</v>
      </c>
      <c r="FQ26" s="106" t="str">
        <f t="shared" si="1406"/>
        <v>M</v>
      </c>
      <c r="FR26" s="106" t="str">
        <f t="shared" si="1406"/>
        <v>J</v>
      </c>
      <c r="FS26" s="106" t="str">
        <f t="shared" si="1406"/>
        <v>V</v>
      </c>
      <c r="FT26" s="106" t="str">
        <f t="shared" si="1406"/>
        <v>S</v>
      </c>
      <c r="FU26" s="106" t="str">
        <f t="shared" si="1406"/>
        <v>D</v>
      </c>
      <c r="FV26" s="106" t="str">
        <f t="shared" si="1406"/>
        <v>L</v>
      </c>
      <c r="FW26" s="106" t="str">
        <f t="shared" si="1406"/>
        <v>M</v>
      </c>
      <c r="FX26" s="106" t="str">
        <f t="shared" si="1406"/>
        <v>M</v>
      </c>
      <c r="FY26" s="106" t="str">
        <f t="shared" si="1406"/>
        <v>J</v>
      </c>
      <c r="FZ26" s="106" t="str">
        <f t="shared" si="1406"/>
        <v>V</v>
      </c>
      <c r="GA26" s="106" t="str">
        <f t="shared" si="1406"/>
        <v>S</v>
      </c>
      <c r="GB26" s="106" t="str">
        <f t="shared" si="1406"/>
        <v>D</v>
      </c>
      <c r="GC26" s="106" t="str">
        <f t="shared" si="1406"/>
        <v>L</v>
      </c>
      <c r="GD26" s="106" t="str">
        <f t="shared" si="1406"/>
        <v>M</v>
      </c>
      <c r="GE26" s="106" t="str">
        <f t="shared" si="1406"/>
        <v>M</v>
      </c>
      <c r="GF26" s="106" t="str">
        <f t="shared" si="1406"/>
        <v>J</v>
      </c>
      <c r="GG26" s="106" t="str">
        <f t="shared" si="1406"/>
        <v>V</v>
      </c>
      <c r="GH26" s="106" t="str">
        <f t="shared" si="1406"/>
        <v>S</v>
      </c>
      <c r="GI26" s="106" t="str">
        <f t="shared" si="1406"/>
        <v>D</v>
      </c>
      <c r="GJ26" s="106" t="str">
        <f t="shared" si="1406"/>
        <v>L</v>
      </c>
      <c r="GK26" s="106" t="str">
        <f t="shared" si="1406"/>
        <v>M</v>
      </c>
      <c r="GL26" s="106" t="str">
        <f t="shared" si="1406"/>
        <v>M</v>
      </c>
      <c r="GM26" s="106" t="str">
        <f t="shared" si="1406"/>
        <v>J</v>
      </c>
      <c r="GN26" s="106" t="str">
        <f t="shared" si="1406"/>
        <v>V</v>
      </c>
      <c r="GO26" s="106" t="str">
        <f t="shared" si="1406"/>
        <v>S</v>
      </c>
      <c r="GP26" s="106" t="str">
        <f t="shared" si="1406"/>
        <v>D</v>
      </c>
      <c r="GQ26" s="106" t="str">
        <f t="shared" si="1406"/>
        <v>L</v>
      </c>
      <c r="GR26" s="106" t="str">
        <f t="shared" si="1406"/>
        <v>M</v>
      </c>
      <c r="GS26" s="106" t="str">
        <f t="shared" si="1406"/>
        <v>M</v>
      </c>
      <c r="GT26" s="106" t="str">
        <f t="shared" si="1406"/>
        <v>J</v>
      </c>
      <c r="GU26" s="106" t="str">
        <f t="shared" si="1406"/>
        <v>V</v>
      </c>
      <c r="GV26" s="106" t="str">
        <f t="shared" si="1406"/>
        <v>S</v>
      </c>
      <c r="GW26" s="106" t="str">
        <f t="shared" ref="GW26:JH26" si="1407">IF(GW17="","",CHOOSE(WEEKDAY(GW17),"D","L","M","M","J","V","S"))</f>
        <v>D</v>
      </c>
      <c r="GX26" s="106" t="str">
        <f t="shared" si="1407"/>
        <v>L</v>
      </c>
      <c r="GY26" s="106" t="str">
        <f t="shared" si="1407"/>
        <v>M</v>
      </c>
      <c r="GZ26" s="106" t="str">
        <f t="shared" si="1407"/>
        <v>M</v>
      </c>
      <c r="HA26" s="106" t="str">
        <f t="shared" si="1407"/>
        <v>J</v>
      </c>
      <c r="HB26" s="106" t="str">
        <f t="shared" si="1407"/>
        <v>V</v>
      </c>
      <c r="HC26" s="106" t="str">
        <f t="shared" si="1407"/>
        <v>S</v>
      </c>
      <c r="HD26" s="106" t="str">
        <f t="shared" si="1407"/>
        <v>D</v>
      </c>
      <c r="HE26" s="106" t="str">
        <f t="shared" si="1407"/>
        <v>L</v>
      </c>
      <c r="HF26" s="106" t="str">
        <f t="shared" si="1407"/>
        <v>M</v>
      </c>
      <c r="HG26" s="106" t="str">
        <f t="shared" si="1407"/>
        <v>M</v>
      </c>
      <c r="HH26" s="106" t="str">
        <f t="shared" si="1407"/>
        <v>J</v>
      </c>
      <c r="HI26" s="106" t="str">
        <f t="shared" si="1407"/>
        <v>V</v>
      </c>
      <c r="HJ26" s="106" t="str">
        <f t="shared" si="1407"/>
        <v>S</v>
      </c>
      <c r="HK26" s="106" t="str">
        <f t="shared" si="1407"/>
        <v>D</v>
      </c>
      <c r="HL26" s="106" t="str">
        <f t="shared" si="1407"/>
        <v>L</v>
      </c>
      <c r="HM26" s="106" t="str">
        <f t="shared" si="1407"/>
        <v>M</v>
      </c>
      <c r="HN26" s="106" t="str">
        <f t="shared" si="1407"/>
        <v>M</v>
      </c>
      <c r="HO26" s="106" t="str">
        <f t="shared" si="1407"/>
        <v>J</v>
      </c>
      <c r="HP26" s="106" t="str">
        <f t="shared" si="1407"/>
        <v>V</v>
      </c>
      <c r="HQ26" s="106" t="str">
        <f t="shared" si="1407"/>
        <v>S</v>
      </c>
      <c r="HR26" s="106" t="str">
        <f t="shared" si="1407"/>
        <v>D</v>
      </c>
      <c r="HS26" s="106" t="str">
        <f t="shared" si="1407"/>
        <v>L</v>
      </c>
      <c r="HT26" s="106" t="str">
        <f t="shared" si="1407"/>
        <v>M</v>
      </c>
      <c r="HU26" s="106" t="str">
        <f t="shared" si="1407"/>
        <v>M</v>
      </c>
      <c r="HV26" s="106" t="str">
        <f t="shared" si="1407"/>
        <v>J</v>
      </c>
      <c r="HW26" s="106" t="str">
        <f t="shared" si="1407"/>
        <v>V</v>
      </c>
      <c r="HX26" s="106" t="str">
        <f t="shared" si="1407"/>
        <v>S</v>
      </c>
      <c r="HY26" s="106" t="str">
        <f t="shared" si="1407"/>
        <v>D</v>
      </c>
      <c r="HZ26" s="106" t="str">
        <f t="shared" si="1407"/>
        <v>L</v>
      </c>
      <c r="IA26" s="106" t="str">
        <f t="shared" si="1407"/>
        <v>M</v>
      </c>
      <c r="IB26" s="106" t="str">
        <f t="shared" si="1407"/>
        <v>M</v>
      </c>
      <c r="IC26" s="106" t="str">
        <f t="shared" si="1407"/>
        <v>J</v>
      </c>
      <c r="ID26" s="106" t="str">
        <f t="shared" si="1407"/>
        <v>V</v>
      </c>
      <c r="IE26" s="106" t="str">
        <f t="shared" si="1407"/>
        <v>S</v>
      </c>
      <c r="IF26" s="106" t="str">
        <f t="shared" si="1407"/>
        <v>D</v>
      </c>
      <c r="IG26" s="106" t="str">
        <f t="shared" si="1407"/>
        <v>L</v>
      </c>
      <c r="IH26" s="106" t="str">
        <f t="shared" si="1407"/>
        <v>M</v>
      </c>
      <c r="II26" s="106" t="str">
        <f t="shared" si="1407"/>
        <v>M</v>
      </c>
      <c r="IJ26" s="106" t="str">
        <f t="shared" si="1407"/>
        <v>J</v>
      </c>
      <c r="IK26" s="106" t="str">
        <f t="shared" si="1407"/>
        <v>V</v>
      </c>
      <c r="IL26" s="106" t="str">
        <f t="shared" si="1407"/>
        <v>S</v>
      </c>
      <c r="IM26" s="106" t="str">
        <f t="shared" si="1407"/>
        <v>D</v>
      </c>
      <c r="IN26" s="106" t="str">
        <f t="shared" si="1407"/>
        <v>L</v>
      </c>
      <c r="IO26" s="106" t="str">
        <f t="shared" si="1407"/>
        <v>M</v>
      </c>
      <c r="IP26" s="106" t="str">
        <f t="shared" si="1407"/>
        <v>M</v>
      </c>
      <c r="IQ26" s="106" t="str">
        <f t="shared" si="1407"/>
        <v>J</v>
      </c>
      <c r="IR26" s="106" t="str">
        <f t="shared" si="1407"/>
        <v>V</v>
      </c>
      <c r="IS26" s="106" t="str">
        <f t="shared" si="1407"/>
        <v>S</v>
      </c>
      <c r="IT26" s="106" t="str">
        <f t="shared" si="1407"/>
        <v>D</v>
      </c>
      <c r="IU26" s="106" t="str">
        <f t="shared" si="1407"/>
        <v>L</v>
      </c>
      <c r="IV26" s="106" t="str">
        <f t="shared" si="1407"/>
        <v>M</v>
      </c>
      <c r="IW26" s="106" t="str">
        <f t="shared" si="1407"/>
        <v>M</v>
      </c>
      <c r="IX26" s="106" t="str">
        <f t="shared" si="1407"/>
        <v>J</v>
      </c>
      <c r="IY26" s="106" t="str">
        <f t="shared" si="1407"/>
        <v>V</v>
      </c>
      <c r="IZ26" s="106" t="str">
        <f t="shared" si="1407"/>
        <v>S</v>
      </c>
      <c r="JA26" s="106" t="str">
        <f t="shared" si="1407"/>
        <v>D</v>
      </c>
      <c r="JB26" s="106" t="str">
        <f t="shared" si="1407"/>
        <v>L</v>
      </c>
      <c r="JC26" s="106" t="str">
        <f t="shared" si="1407"/>
        <v>M</v>
      </c>
      <c r="JD26" s="106" t="str">
        <f t="shared" si="1407"/>
        <v>M</v>
      </c>
      <c r="JE26" s="106" t="str">
        <f t="shared" si="1407"/>
        <v>J</v>
      </c>
      <c r="JF26" s="106" t="str">
        <f t="shared" si="1407"/>
        <v>V</v>
      </c>
      <c r="JG26" s="106" t="str">
        <f t="shared" si="1407"/>
        <v>S</v>
      </c>
      <c r="JH26" s="106" t="str">
        <f t="shared" si="1407"/>
        <v>D</v>
      </c>
      <c r="JI26" s="106" t="str">
        <f t="shared" ref="JI26:LT26" si="1408">IF(JI17="","",CHOOSE(WEEKDAY(JI17),"D","L","M","M","J","V","S"))</f>
        <v>L</v>
      </c>
      <c r="JJ26" s="106" t="str">
        <f t="shared" si="1408"/>
        <v>M</v>
      </c>
      <c r="JK26" s="106" t="str">
        <f t="shared" si="1408"/>
        <v>M</v>
      </c>
      <c r="JL26" s="106" t="str">
        <f t="shared" si="1408"/>
        <v>J</v>
      </c>
      <c r="JM26" s="106" t="str">
        <f t="shared" si="1408"/>
        <v>V</v>
      </c>
      <c r="JN26" s="106" t="str">
        <f t="shared" si="1408"/>
        <v>S</v>
      </c>
      <c r="JO26" s="106" t="str">
        <f t="shared" si="1408"/>
        <v>D</v>
      </c>
      <c r="JP26" s="106" t="str">
        <f t="shared" si="1408"/>
        <v>L</v>
      </c>
      <c r="JQ26" s="106" t="str">
        <f t="shared" si="1408"/>
        <v>M</v>
      </c>
      <c r="JR26" s="106" t="str">
        <f t="shared" si="1408"/>
        <v>M</v>
      </c>
      <c r="JS26" s="106" t="str">
        <f t="shared" si="1408"/>
        <v>J</v>
      </c>
      <c r="JT26" s="106" t="str">
        <f t="shared" si="1408"/>
        <v>V</v>
      </c>
      <c r="JU26" s="106" t="str">
        <f t="shared" si="1408"/>
        <v>S</v>
      </c>
      <c r="JV26" s="106" t="str">
        <f t="shared" si="1408"/>
        <v>D</v>
      </c>
      <c r="JW26" s="106" t="str">
        <f t="shared" si="1408"/>
        <v>L</v>
      </c>
      <c r="JX26" s="106" t="str">
        <f t="shared" si="1408"/>
        <v>M</v>
      </c>
      <c r="JY26" s="106" t="str">
        <f t="shared" si="1408"/>
        <v>M</v>
      </c>
      <c r="JZ26" s="106" t="str">
        <f t="shared" si="1408"/>
        <v>J</v>
      </c>
      <c r="KA26" s="106" t="str">
        <f t="shared" si="1408"/>
        <v>V</v>
      </c>
      <c r="KB26" s="106" t="str">
        <f t="shared" si="1408"/>
        <v>S</v>
      </c>
      <c r="KC26" s="106" t="str">
        <f t="shared" si="1408"/>
        <v>D</v>
      </c>
      <c r="KD26" s="106" t="str">
        <f t="shared" si="1408"/>
        <v>L</v>
      </c>
      <c r="KE26" s="106" t="str">
        <f t="shared" si="1408"/>
        <v>M</v>
      </c>
      <c r="KF26" s="106" t="str">
        <f t="shared" si="1408"/>
        <v>M</v>
      </c>
      <c r="KG26" s="106" t="str">
        <f t="shared" si="1408"/>
        <v>J</v>
      </c>
      <c r="KH26" s="106" t="str">
        <f t="shared" si="1408"/>
        <v>V</v>
      </c>
      <c r="KI26" s="106" t="str">
        <f t="shared" si="1408"/>
        <v>S</v>
      </c>
      <c r="KJ26" s="106" t="str">
        <f t="shared" si="1408"/>
        <v>D</v>
      </c>
      <c r="KK26" s="106" t="str">
        <f t="shared" si="1408"/>
        <v>L</v>
      </c>
      <c r="KL26" s="106" t="str">
        <f t="shared" si="1408"/>
        <v>M</v>
      </c>
      <c r="KM26" s="106" t="str">
        <f t="shared" si="1408"/>
        <v>M</v>
      </c>
      <c r="KN26" s="106" t="str">
        <f t="shared" si="1408"/>
        <v>J</v>
      </c>
      <c r="KO26" s="106" t="str">
        <f t="shared" si="1408"/>
        <v>V</v>
      </c>
      <c r="KP26" s="106" t="str">
        <f t="shared" si="1408"/>
        <v>S</v>
      </c>
      <c r="KQ26" s="106" t="str">
        <f t="shared" si="1408"/>
        <v>D</v>
      </c>
      <c r="KR26" s="106" t="str">
        <f t="shared" si="1408"/>
        <v>L</v>
      </c>
      <c r="KS26" s="106" t="str">
        <f t="shared" si="1408"/>
        <v>M</v>
      </c>
      <c r="KT26" s="106" t="str">
        <f t="shared" si="1408"/>
        <v>M</v>
      </c>
      <c r="KU26" s="106" t="str">
        <f t="shared" si="1408"/>
        <v>J</v>
      </c>
      <c r="KV26" s="106" t="str">
        <f t="shared" si="1408"/>
        <v>V</v>
      </c>
      <c r="KW26" s="106" t="str">
        <f t="shared" si="1408"/>
        <v>S</v>
      </c>
      <c r="KX26" s="106" t="str">
        <f t="shared" si="1408"/>
        <v>D</v>
      </c>
      <c r="KY26" s="106" t="str">
        <f t="shared" si="1408"/>
        <v>L</v>
      </c>
      <c r="KZ26" s="106" t="str">
        <f t="shared" si="1408"/>
        <v>M</v>
      </c>
      <c r="LA26" s="106" t="str">
        <f t="shared" si="1408"/>
        <v>M</v>
      </c>
      <c r="LB26" s="106" t="str">
        <f t="shared" si="1408"/>
        <v>J</v>
      </c>
      <c r="LC26" s="106" t="str">
        <f t="shared" si="1408"/>
        <v>V</v>
      </c>
      <c r="LD26" s="106" t="str">
        <f t="shared" si="1408"/>
        <v>S</v>
      </c>
      <c r="LE26" s="106" t="str">
        <f t="shared" si="1408"/>
        <v>D</v>
      </c>
      <c r="LF26" s="106" t="str">
        <f t="shared" si="1408"/>
        <v>L</v>
      </c>
      <c r="LG26" s="106" t="str">
        <f t="shared" si="1408"/>
        <v>M</v>
      </c>
      <c r="LH26" s="106" t="str">
        <f t="shared" si="1408"/>
        <v>M</v>
      </c>
      <c r="LI26" s="106" t="str">
        <f t="shared" si="1408"/>
        <v>J</v>
      </c>
      <c r="LJ26" s="106" t="str">
        <f t="shared" si="1408"/>
        <v>V</v>
      </c>
      <c r="LK26" s="106" t="str">
        <f t="shared" si="1408"/>
        <v>S</v>
      </c>
      <c r="LL26" s="106" t="str">
        <f t="shared" si="1408"/>
        <v>D</v>
      </c>
      <c r="LM26" s="106" t="str">
        <f t="shared" si="1408"/>
        <v>L</v>
      </c>
      <c r="LN26" s="106" t="str">
        <f t="shared" si="1408"/>
        <v>M</v>
      </c>
      <c r="LO26" s="106" t="str">
        <f t="shared" si="1408"/>
        <v>M</v>
      </c>
      <c r="LP26" s="106" t="str">
        <f t="shared" si="1408"/>
        <v>J</v>
      </c>
      <c r="LQ26" s="106" t="str">
        <f t="shared" si="1408"/>
        <v>V</v>
      </c>
      <c r="LR26" s="106" t="str">
        <f t="shared" si="1408"/>
        <v>S</v>
      </c>
      <c r="LS26" s="106" t="str">
        <f t="shared" si="1408"/>
        <v>D</v>
      </c>
      <c r="LT26" s="106" t="str">
        <f t="shared" si="1408"/>
        <v>L</v>
      </c>
      <c r="LU26" s="106" t="str">
        <f t="shared" ref="LU26:NY26" si="1409">IF(LU17="","",CHOOSE(WEEKDAY(LU17),"D","L","M","M","J","V","S"))</f>
        <v>M</v>
      </c>
      <c r="LV26" s="106" t="str">
        <f t="shared" si="1409"/>
        <v>M</v>
      </c>
      <c r="LW26" s="106" t="str">
        <f t="shared" si="1409"/>
        <v>J</v>
      </c>
      <c r="LX26" s="106" t="str">
        <f t="shared" si="1409"/>
        <v>V</v>
      </c>
      <c r="LY26" s="106" t="str">
        <f t="shared" si="1409"/>
        <v>S</v>
      </c>
      <c r="LZ26" s="106" t="str">
        <f t="shared" si="1409"/>
        <v>D</v>
      </c>
      <c r="MA26" s="106" t="str">
        <f t="shared" si="1409"/>
        <v>L</v>
      </c>
      <c r="MB26" s="106" t="str">
        <f t="shared" si="1409"/>
        <v>M</v>
      </c>
      <c r="MC26" s="106" t="str">
        <f t="shared" si="1409"/>
        <v>M</v>
      </c>
      <c r="MD26" s="106" t="str">
        <f t="shared" si="1409"/>
        <v>J</v>
      </c>
      <c r="ME26" s="106" t="str">
        <f t="shared" si="1409"/>
        <v>V</v>
      </c>
      <c r="MF26" s="106" t="str">
        <f t="shared" si="1409"/>
        <v>S</v>
      </c>
      <c r="MG26" s="106" t="str">
        <f t="shared" si="1409"/>
        <v>D</v>
      </c>
      <c r="MH26" s="106" t="str">
        <f t="shared" si="1409"/>
        <v>L</v>
      </c>
      <c r="MI26" s="106" t="str">
        <f t="shared" si="1409"/>
        <v>M</v>
      </c>
      <c r="MJ26" s="106" t="str">
        <f t="shared" si="1409"/>
        <v>M</v>
      </c>
      <c r="MK26" s="106" t="str">
        <f t="shared" si="1409"/>
        <v>J</v>
      </c>
      <c r="ML26" s="106" t="str">
        <f t="shared" si="1409"/>
        <v>V</v>
      </c>
      <c r="MM26" s="106" t="str">
        <f t="shared" si="1409"/>
        <v>S</v>
      </c>
      <c r="MN26" s="106" t="str">
        <f t="shared" si="1409"/>
        <v>D</v>
      </c>
      <c r="MO26" s="106" t="str">
        <f t="shared" si="1409"/>
        <v>L</v>
      </c>
      <c r="MP26" s="106" t="str">
        <f t="shared" si="1409"/>
        <v>M</v>
      </c>
      <c r="MQ26" s="106" t="str">
        <f t="shared" si="1409"/>
        <v>M</v>
      </c>
      <c r="MR26" s="106" t="str">
        <f t="shared" si="1409"/>
        <v>J</v>
      </c>
      <c r="MS26" s="106" t="str">
        <f t="shared" si="1409"/>
        <v>V</v>
      </c>
      <c r="MT26" s="106" t="str">
        <f t="shared" si="1409"/>
        <v>S</v>
      </c>
      <c r="MU26" s="106" t="str">
        <f t="shared" si="1409"/>
        <v>D</v>
      </c>
      <c r="MV26" s="106" t="str">
        <f t="shared" si="1409"/>
        <v>L</v>
      </c>
      <c r="MW26" s="106" t="str">
        <f t="shared" si="1409"/>
        <v>M</v>
      </c>
      <c r="MX26" s="106" t="str">
        <f t="shared" si="1409"/>
        <v>M</v>
      </c>
      <c r="MY26" s="106" t="str">
        <f t="shared" si="1409"/>
        <v>J</v>
      </c>
      <c r="MZ26" s="106" t="str">
        <f t="shared" si="1409"/>
        <v>V</v>
      </c>
      <c r="NA26" s="106" t="str">
        <f t="shared" si="1409"/>
        <v>S</v>
      </c>
      <c r="NB26" s="106" t="str">
        <f t="shared" si="1409"/>
        <v>D</v>
      </c>
      <c r="NC26" s="106" t="str">
        <f t="shared" si="1409"/>
        <v>L</v>
      </c>
      <c r="ND26" s="106" t="str">
        <f t="shared" si="1409"/>
        <v>M</v>
      </c>
      <c r="NE26" s="106" t="str">
        <f t="shared" si="1409"/>
        <v>M</v>
      </c>
      <c r="NF26" s="106" t="str">
        <f t="shared" si="1409"/>
        <v>J</v>
      </c>
      <c r="NG26" s="106" t="str">
        <f t="shared" si="1409"/>
        <v>V</v>
      </c>
      <c r="NH26" s="106" t="str">
        <f t="shared" si="1409"/>
        <v>S</v>
      </c>
      <c r="NI26" s="106" t="str">
        <f t="shared" si="1409"/>
        <v>D</v>
      </c>
      <c r="NJ26" s="106" t="str">
        <f t="shared" si="1409"/>
        <v>L</v>
      </c>
      <c r="NK26" s="106" t="str">
        <f t="shared" si="1409"/>
        <v>M</v>
      </c>
      <c r="NL26" s="106" t="str">
        <f t="shared" si="1409"/>
        <v>M</v>
      </c>
      <c r="NM26" s="106" t="str">
        <f t="shared" si="1409"/>
        <v>J</v>
      </c>
      <c r="NN26" s="106" t="str">
        <f t="shared" si="1409"/>
        <v>V</v>
      </c>
      <c r="NO26" s="106" t="str">
        <f t="shared" si="1409"/>
        <v>S</v>
      </c>
      <c r="NP26" s="106" t="str">
        <f t="shared" si="1409"/>
        <v>D</v>
      </c>
      <c r="NQ26" s="106" t="str">
        <f t="shared" si="1409"/>
        <v>L</v>
      </c>
      <c r="NR26" s="106" t="str">
        <f t="shared" si="1409"/>
        <v>M</v>
      </c>
      <c r="NS26" s="106" t="str">
        <f t="shared" si="1409"/>
        <v>M</v>
      </c>
      <c r="NT26" s="106" t="str">
        <f t="shared" si="1409"/>
        <v>J</v>
      </c>
      <c r="NU26" s="106" t="str">
        <f t="shared" si="1409"/>
        <v>V</v>
      </c>
      <c r="NV26" s="106" t="str">
        <f t="shared" si="1409"/>
        <v>S</v>
      </c>
      <c r="NW26" s="106" t="str">
        <f t="shared" si="1409"/>
        <v>D</v>
      </c>
      <c r="NX26" s="106" t="str">
        <f t="shared" si="1409"/>
        <v>L</v>
      </c>
      <c r="NY26" s="28" t="str">
        <f t="shared" si="1409"/>
        <v>M</v>
      </c>
      <c r="NZ26" s="28" t="str">
        <f t="shared" ref="NZ26:QK26" si="1410">IF(NZ17="","",CHOOSE(WEEKDAY(NZ17),"D","L","M","M","J","V","S"))</f>
        <v>M</v>
      </c>
      <c r="OA26" s="28" t="str">
        <f t="shared" si="1410"/>
        <v>J</v>
      </c>
      <c r="OB26" s="28" t="str">
        <f t="shared" si="1410"/>
        <v>V</v>
      </c>
      <c r="OC26" s="28" t="str">
        <f t="shared" si="1410"/>
        <v>S</v>
      </c>
      <c r="OD26" s="28" t="str">
        <f t="shared" si="1410"/>
        <v>D</v>
      </c>
      <c r="OE26" s="28" t="str">
        <f t="shared" si="1410"/>
        <v>L</v>
      </c>
      <c r="OF26" s="28" t="str">
        <f t="shared" si="1410"/>
        <v>M</v>
      </c>
      <c r="OG26" s="28" t="str">
        <f t="shared" si="1410"/>
        <v>M</v>
      </c>
      <c r="OH26" s="28" t="str">
        <f t="shared" si="1410"/>
        <v>J</v>
      </c>
      <c r="OI26" s="28" t="str">
        <f t="shared" si="1410"/>
        <v>V</v>
      </c>
      <c r="OJ26" s="28" t="str">
        <f t="shared" si="1410"/>
        <v>S</v>
      </c>
      <c r="OK26" s="28" t="str">
        <f t="shared" si="1410"/>
        <v>D</v>
      </c>
      <c r="OL26" s="28" t="str">
        <f t="shared" si="1410"/>
        <v>L</v>
      </c>
      <c r="OM26" s="28" t="str">
        <f t="shared" si="1410"/>
        <v>M</v>
      </c>
      <c r="ON26" s="28" t="str">
        <f t="shared" si="1410"/>
        <v>M</v>
      </c>
      <c r="OO26" s="28" t="str">
        <f t="shared" si="1410"/>
        <v>J</v>
      </c>
      <c r="OP26" s="28" t="str">
        <f t="shared" si="1410"/>
        <v>V</v>
      </c>
      <c r="OQ26" s="28" t="str">
        <f t="shared" si="1410"/>
        <v>S</v>
      </c>
      <c r="OR26" s="28" t="str">
        <f t="shared" si="1410"/>
        <v>D</v>
      </c>
      <c r="OS26" s="28" t="str">
        <f t="shared" si="1410"/>
        <v>L</v>
      </c>
      <c r="OT26" s="28" t="str">
        <f t="shared" si="1410"/>
        <v>M</v>
      </c>
      <c r="OU26" s="28" t="str">
        <f t="shared" si="1410"/>
        <v>M</v>
      </c>
      <c r="OV26" s="28" t="str">
        <f t="shared" si="1410"/>
        <v>J</v>
      </c>
      <c r="OW26" s="28" t="str">
        <f t="shared" si="1410"/>
        <v>V</v>
      </c>
      <c r="OX26" s="28" t="str">
        <f t="shared" si="1410"/>
        <v>S</v>
      </c>
      <c r="OY26" s="28" t="str">
        <f t="shared" si="1410"/>
        <v>D</v>
      </c>
      <c r="OZ26" s="28" t="str">
        <f t="shared" si="1410"/>
        <v>L</v>
      </c>
      <c r="PA26" s="28" t="str">
        <f t="shared" si="1410"/>
        <v>M</v>
      </c>
      <c r="PB26" s="28" t="str">
        <f t="shared" si="1410"/>
        <v>M</v>
      </c>
      <c r="PC26" s="28" t="str">
        <f t="shared" si="1410"/>
        <v>J</v>
      </c>
      <c r="PD26" s="28" t="str">
        <f t="shared" si="1410"/>
        <v>V</v>
      </c>
      <c r="PE26" s="28" t="str">
        <f t="shared" si="1410"/>
        <v>S</v>
      </c>
      <c r="PF26" s="28" t="str">
        <f t="shared" si="1410"/>
        <v>D</v>
      </c>
      <c r="PG26" s="28" t="str">
        <f t="shared" si="1410"/>
        <v>L</v>
      </c>
      <c r="PH26" s="28" t="str">
        <f t="shared" si="1410"/>
        <v>M</v>
      </c>
      <c r="PI26" s="28" t="str">
        <f t="shared" si="1410"/>
        <v>M</v>
      </c>
      <c r="PJ26" s="28" t="str">
        <f t="shared" si="1410"/>
        <v>J</v>
      </c>
      <c r="PK26" s="28" t="str">
        <f t="shared" si="1410"/>
        <v>V</v>
      </c>
      <c r="PL26" s="28" t="str">
        <f t="shared" si="1410"/>
        <v>S</v>
      </c>
      <c r="PM26" s="28" t="str">
        <f t="shared" si="1410"/>
        <v>D</v>
      </c>
      <c r="PN26" s="28" t="str">
        <f t="shared" si="1410"/>
        <v>L</v>
      </c>
      <c r="PO26" s="28" t="str">
        <f t="shared" si="1410"/>
        <v>M</v>
      </c>
      <c r="PP26" s="28" t="str">
        <f t="shared" si="1410"/>
        <v>M</v>
      </c>
      <c r="PQ26" s="28" t="str">
        <f t="shared" si="1410"/>
        <v>J</v>
      </c>
      <c r="PR26" s="28" t="str">
        <f t="shared" si="1410"/>
        <v>V</v>
      </c>
      <c r="PS26" s="28" t="str">
        <f t="shared" si="1410"/>
        <v>S</v>
      </c>
      <c r="PT26" s="28" t="str">
        <f t="shared" si="1410"/>
        <v>D</v>
      </c>
      <c r="PU26" s="28" t="str">
        <f t="shared" si="1410"/>
        <v>L</v>
      </c>
      <c r="PV26" s="28" t="str">
        <f t="shared" si="1410"/>
        <v>M</v>
      </c>
      <c r="PW26" s="28" t="str">
        <f t="shared" si="1410"/>
        <v>M</v>
      </c>
      <c r="PX26" s="28" t="str">
        <f t="shared" si="1410"/>
        <v>J</v>
      </c>
      <c r="PY26" s="28" t="str">
        <f t="shared" si="1410"/>
        <v>V</v>
      </c>
      <c r="PZ26" s="28" t="str">
        <f t="shared" si="1410"/>
        <v>S</v>
      </c>
      <c r="QA26" s="28" t="str">
        <f t="shared" si="1410"/>
        <v>D</v>
      </c>
      <c r="QB26" s="28" t="str">
        <f t="shared" si="1410"/>
        <v>L</v>
      </c>
      <c r="QC26" s="28" t="str">
        <f t="shared" si="1410"/>
        <v>M</v>
      </c>
      <c r="QD26" s="28" t="str">
        <f t="shared" si="1410"/>
        <v>M</v>
      </c>
      <c r="QE26" s="28" t="str">
        <f t="shared" si="1410"/>
        <v>J</v>
      </c>
      <c r="QF26" s="28" t="str">
        <f t="shared" si="1410"/>
        <v>V</v>
      </c>
      <c r="QG26" s="28" t="str">
        <f t="shared" si="1410"/>
        <v>S</v>
      </c>
      <c r="QH26" s="28" t="str">
        <f t="shared" si="1410"/>
        <v>D</v>
      </c>
      <c r="QI26" s="28" t="str">
        <f t="shared" si="1410"/>
        <v>L</v>
      </c>
      <c r="QJ26" s="28" t="str">
        <f t="shared" si="1410"/>
        <v>M</v>
      </c>
      <c r="QK26" s="28" t="str">
        <f t="shared" si="1410"/>
        <v>M</v>
      </c>
      <c r="QL26" s="28" t="str">
        <f t="shared" ref="QL26:SW26" si="1411">IF(QL17="","",CHOOSE(WEEKDAY(QL17),"D","L","M","M","J","V","S"))</f>
        <v>J</v>
      </c>
      <c r="QM26" s="28" t="str">
        <f t="shared" si="1411"/>
        <v>V</v>
      </c>
      <c r="QN26" s="28" t="str">
        <f t="shared" si="1411"/>
        <v>S</v>
      </c>
      <c r="QO26" s="28" t="str">
        <f t="shared" si="1411"/>
        <v>D</v>
      </c>
      <c r="QP26" s="28" t="str">
        <f t="shared" si="1411"/>
        <v>L</v>
      </c>
      <c r="QQ26" s="28" t="str">
        <f t="shared" si="1411"/>
        <v>M</v>
      </c>
      <c r="QR26" s="28" t="str">
        <f t="shared" si="1411"/>
        <v>M</v>
      </c>
      <c r="QS26" s="28" t="str">
        <f t="shared" si="1411"/>
        <v>J</v>
      </c>
      <c r="QT26" s="28" t="str">
        <f t="shared" si="1411"/>
        <v>V</v>
      </c>
      <c r="QU26" s="28" t="str">
        <f t="shared" si="1411"/>
        <v>S</v>
      </c>
      <c r="QV26" s="28" t="str">
        <f t="shared" si="1411"/>
        <v>D</v>
      </c>
      <c r="QW26" s="28" t="str">
        <f t="shared" si="1411"/>
        <v>L</v>
      </c>
      <c r="QX26" s="28" t="str">
        <f t="shared" si="1411"/>
        <v>M</v>
      </c>
      <c r="QY26" s="28" t="str">
        <f t="shared" si="1411"/>
        <v>M</v>
      </c>
      <c r="QZ26" s="28" t="str">
        <f t="shared" si="1411"/>
        <v>J</v>
      </c>
      <c r="RA26" s="28" t="str">
        <f t="shared" si="1411"/>
        <v>V</v>
      </c>
      <c r="RB26" s="28" t="str">
        <f t="shared" si="1411"/>
        <v>S</v>
      </c>
      <c r="RC26" s="28" t="str">
        <f t="shared" si="1411"/>
        <v>D</v>
      </c>
      <c r="RD26" s="28" t="str">
        <f t="shared" si="1411"/>
        <v>L</v>
      </c>
      <c r="RE26" s="28" t="str">
        <f t="shared" si="1411"/>
        <v>M</v>
      </c>
      <c r="RF26" s="28" t="str">
        <f t="shared" si="1411"/>
        <v>M</v>
      </c>
      <c r="RG26" s="28" t="str">
        <f t="shared" si="1411"/>
        <v>J</v>
      </c>
      <c r="RH26" s="28" t="str">
        <f t="shared" si="1411"/>
        <v>V</v>
      </c>
      <c r="RI26" s="28" t="str">
        <f t="shared" si="1411"/>
        <v>S</v>
      </c>
      <c r="RJ26" s="28" t="str">
        <f t="shared" si="1411"/>
        <v>D</v>
      </c>
      <c r="RK26" s="28" t="str">
        <f t="shared" si="1411"/>
        <v>L</v>
      </c>
      <c r="RL26" s="28" t="str">
        <f t="shared" si="1411"/>
        <v>M</v>
      </c>
      <c r="RM26" s="28" t="str">
        <f t="shared" si="1411"/>
        <v>M</v>
      </c>
      <c r="RN26" s="28" t="str">
        <f t="shared" si="1411"/>
        <v>J</v>
      </c>
      <c r="RO26" s="28" t="str">
        <f t="shared" si="1411"/>
        <v>V</v>
      </c>
      <c r="RP26" s="28" t="str">
        <f t="shared" si="1411"/>
        <v>S</v>
      </c>
      <c r="RQ26" s="28" t="str">
        <f t="shared" si="1411"/>
        <v>D</v>
      </c>
      <c r="RR26" s="28" t="str">
        <f t="shared" si="1411"/>
        <v>L</v>
      </c>
      <c r="RS26" s="28" t="str">
        <f t="shared" si="1411"/>
        <v>M</v>
      </c>
      <c r="RT26" s="28" t="str">
        <f t="shared" si="1411"/>
        <v>M</v>
      </c>
      <c r="RU26" s="28" t="str">
        <f t="shared" si="1411"/>
        <v>J</v>
      </c>
      <c r="RV26" s="28" t="str">
        <f t="shared" si="1411"/>
        <v>V</v>
      </c>
      <c r="RW26" s="28" t="str">
        <f t="shared" si="1411"/>
        <v>S</v>
      </c>
      <c r="RX26" s="28" t="str">
        <f t="shared" si="1411"/>
        <v>D</v>
      </c>
      <c r="RY26" s="28" t="str">
        <f t="shared" si="1411"/>
        <v>L</v>
      </c>
      <c r="RZ26" s="28" t="str">
        <f t="shared" si="1411"/>
        <v>M</v>
      </c>
      <c r="SA26" s="28" t="str">
        <f t="shared" si="1411"/>
        <v>M</v>
      </c>
      <c r="SB26" s="28" t="str">
        <f t="shared" si="1411"/>
        <v>J</v>
      </c>
      <c r="SC26" s="28" t="str">
        <f t="shared" si="1411"/>
        <v>V</v>
      </c>
      <c r="SD26" s="28" t="str">
        <f t="shared" si="1411"/>
        <v>S</v>
      </c>
      <c r="SE26" s="28" t="str">
        <f t="shared" si="1411"/>
        <v>D</v>
      </c>
      <c r="SF26" s="28" t="str">
        <f t="shared" si="1411"/>
        <v>L</v>
      </c>
      <c r="SG26" s="28" t="str">
        <f t="shared" si="1411"/>
        <v>M</v>
      </c>
      <c r="SH26" s="28" t="str">
        <f t="shared" si="1411"/>
        <v>M</v>
      </c>
      <c r="SI26" s="28" t="str">
        <f t="shared" si="1411"/>
        <v>J</v>
      </c>
      <c r="SJ26" s="28" t="str">
        <f t="shared" si="1411"/>
        <v>V</v>
      </c>
      <c r="SK26" s="28" t="str">
        <f t="shared" si="1411"/>
        <v>S</v>
      </c>
      <c r="SL26" s="28" t="str">
        <f t="shared" si="1411"/>
        <v>D</v>
      </c>
      <c r="SM26" s="28" t="str">
        <f t="shared" si="1411"/>
        <v>L</v>
      </c>
      <c r="SN26" s="28" t="str">
        <f t="shared" si="1411"/>
        <v>M</v>
      </c>
      <c r="SO26" s="28" t="str">
        <f t="shared" si="1411"/>
        <v>M</v>
      </c>
      <c r="SP26" s="28" t="str">
        <f t="shared" si="1411"/>
        <v>J</v>
      </c>
      <c r="SQ26" s="28" t="str">
        <f t="shared" si="1411"/>
        <v>V</v>
      </c>
      <c r="SR26" s="28" t="str">
        <f t="shared" si="1411"/>
        <v>S</v>
      </c>
      <c r="SS26" s="28" t="str">
        <f t="shared" si="1411"/>
        <v>D</v>
      </c>
      <c r="ST26" s="28" t="str">
        <f t="shared" si="1411"/>
        <v>L</v>
      </c>
      <c r="SU26" s="28" t="str">
        <f t="shared" si="1411"/>
        <v>M</v>
      </c>
      <c r="SV26" s="28" t="str">
        <f t="shared" si="1411"/>
        <v>M</v>
      </c>
      <c r="SW26" s="28" t="str">
        <f t="shared" si="1411"/>
        <v>J</v>
      </c>
      <c r="SX26" s="28" t="str">
        <f t="shared" ref="SX26:TT26" si="1412">IF(SX17="","",CHOOSE(WEEKDAY(SX17),"D","L","M","M","J","V","S"))</f>
        <v>V</v>
      </c>
      <c r="SY26" s="28" t="str">
        <f t="shared" si="1412"/>
        <v>S</v>
      </c>
      <c r="SZ26" s="28" t="str">
        <f t="shared" si="1412"/>
        <v>D</v>
      </c>
      <c r="TA26" s="28" t="str">
        <f t="shared" si="1412"/>
        <v>L</v>
      </c>
      <c r="TB26" s="28" t="str">
        <f t="shared" si="1412"/>
        <v>M</v>
      </c>
      <c r="TC26" s="28" t="str">
        <f t="shared" si="1412"/>
        <v>M</v>
      </c>
      <c r="TD26" s="28" t="str">
        <f t="shared" si="1412"/>
        <v>J</v>
      </c>
      <c r="TE26" s="28" t="str">
        <f t="shared" si="1412"/>
        <v>V</v>
      </c>
      <c r="TF26" s="28" t="str">
        <f t="shared" si="1412"/>
        <v>S</v>
      </c>
      <c r="TG26" s="28" t="str">
        <f t="shared" si="1412"/>
        <v>D</v>
      </c>
      <c r="TH26" s="28" t="str">
        <f t="shared" si="1412"/>
        <v>L</v>
      </c>
      <c r="TI26" s="28" t="str">
        <f t="shared" si="1412"/>
        <v>M</v>
      </c>
      <c r="TJ26" s="28" t="str">
        <f t="shared" si="1412"/>
        <v>M</v>
      </c>
      <c r="TK26" s="28" t="str">
        <f t="shared" si="1412"/>
        <v>J</v>
      </c>
      <c r="TL26" s="28" t="str">
        <f t="shared" si="1412"/>
        <v>V</v>
      </c>
      <c r="TM26" s="28" t="str">
        <f t="shared" si="1412"/>
        <v>S</v>
      </c>
      <c r="TN26" s="28" t="str">
        <f t="shared" si="1412"/>
        <v>D</v>
      </c>
      <c r="TO26" s="28" t="str">
        <f t="shared" si="1412"/>
        <v>L</v>
      </c>
      <c r="TP26" s="28" t="str">
        <f t="shared" si="1412"/>
        <v>M</v>
      </c>
      <c r="TQ26" s="28" t="str">
        <f t="shared" si="1412"/>
        <v>M</v>
      </c>
      <c r="TR26" s="28" t="str">
        <f t="shared" si="1412"/>
        <v>J</v>
      </c>
      <c r="TS26" s="28" t="str">
        <f t="shared" si="1412"/>
        <v>V</v>
      </c>
      <c r="TT26" s="35" t="str">
        <f t="shared" si="1412"/>
        <v>S</v>
      </c>
    </row>
    <row r="27" spans="1:549" s="21" customFormat="1" ht="5.25" customHeight="1" thickBot="1" x14ac:dyDescent="0.3">
      <c r="A27" s="5"/>
      <c r="B27" s="4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9"/>
      <c r="O27" s="11"/>
      <c r="P27" s="11"/>
      <c r="Q27" s="11"/>
      <c r="R27" s="11"/>
      <c r="S27" s="11"/>
      <c r="T27" s="11"/>
      <c r="U27" s="11"/>
      <c r="V27" s="11"/>
      <c r="W27" s="113"/>
      <c r="X27" s="11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4"/>
      <c r="BM27" s="24"/>
      <c r="BN27" s="24"/>
      <c r="BO27" s="24"/>
      <c r="BP27" s="24"/>
      <c r="BQ27" s="24"/>
      <c r="BR27" s="24"/>
      <c r="BS27" s="24"/>
      <c r="BT27" s="24"/>
      <c r="BU27" s="24"/>
      <c r="BV27" s="24"/>
      <c r="BW27" s="24"/>
      <c r="BX27" s="24"/>
      <c r="BY27" s="144"/>
      <c r="BZ27" s="144"/>
      <c r="CA27" s="144"/>
      <c r="CB27" s="144"/>
      <c r="CC27" s="144"/>
      <c r="CD27" s="144"/>
      <c r="CE27" s="144"/>
      <c r="CF27" s="144"/>
      <c r="CG27" s="144"/>
      <c r="CH27" s="144"/>
      <c r="CI27" s="144"/>
      <c r="CJ27" s="144"/>
      <c r="CK27" s="144"/>
      <c r="CL27" s="144"/>
      <c r="CM27" s="144"/>
      <c r="CN27" s="144"/>
      <c r="CO27" s="144"/>
      <c r="CP27" s="144"/>
      <c r="CQ27" s="144"/>
      <c r="CR27" s="144"/>
      <c r="CS27" s="144"/>
      <c r="CT27" s="144"/>
      <c r="CU27" s="144"/>
      <c r="CV27" s="144"/>
      <c r="CW27" s="144"/>
      <c r="CX27" s="144"/>
      <c r="CY27" s="144"/>
      <c r="CZ27" s="144"/>
      <c r="DA27" s="144"/>
      <c r="DB27" s="144"/>
      <c r="DC27" s="144"/>
      <c r="DD27" s="144"/>
      <c r="DE27" s="144"/>
      <c r="DF27" s="144"/>
      <c r="DG27" s="144"/>
      <c r="DH27" s="144"/>
      <c r="DI27" s="144"/>
      <c r="DJ27" s="144"/>
      <c r="DK27" s="144"/>
      <c r="DL27" s="144"/>
      <c r="DM27" s="144"/>
      <c r="DN27" s="144"/>
      <c r="DO27" s="144"/>
      <c r="DP27" s="144"/>
      <c r="DQ27" s="144"/>
      <c r="DR27" s="144"/>
      <c r="DS27" s="144"/>
      <c r="DT27" s="144"/>
      <c r="DU27" s="144"/>
      <c r="DV27" s="144"/>
      <c r="DW27" s="144"/>
      <c r="DX27" s="144"/>
      <c r="DY27" s="144"/>
      <c r="DZ27" s="144"/>
      <c r="EA27" s="144"/>
      <c r="EB27" s="144"/>
      <c r="EC27" s="144"/>
      <c r="ED27" s="144"/>
      <c r="EE27" s="144"/>
      <c r="EF27" s="144"/>
      <c r="EG27" s="144"/>
      <c r="EH27" s="144"/>
      <c r="EI27" s="144"/>
      <c r="EJ27" s="144"/>
      <c r="EK27" s="144"/>
      <c r="EL27" s="144"/>
      <c r="EM27" s="144"/>
      <c r="EN27" s="144"/>
      <c r="EO27" s="144"/>
      <c r="EP27" s="144"/>
      <c r="EQ27" s="144"/>
      <c r="ER27" s="144"/>
      <c r="ES27" s="144"/>
      <c r="ET27" s="144"/>
      <c r="EU27" s="144"/>
      <c r="EV27" s="144"/>
      <c r="EW27" s="144"/>
      <c r="EX27" s="144"/>
      <c r="EY27" s="144"/>
      <c r="EZ27" s="144"/>
      <c r="FA27" s="144"/>
      <c r="FB27" s="144"/>
      <c r="FC27" s="144"/>
      <c r="FD27" s="144"/>
      <c r="FE27" s="144"/>
      <c r="FF27" s="144"/>
      <c r="FG27" s="144"/>
      <c r="FH27" s="144"/>
      <c r="FI27" s="144"/>
      <c r="FJ27" s="144"/>
      <c r="FK27" s="144"/>
      <c r="FL27" s="144"/>
      <c r="FM27" s="144"/>
      <c r="FN27" s="144"/>
      <c r="FO27" s="144"/>
      <c r="FP27" s="144"/>
      <c r="FQ27" s="144"/>
      <c r="FR27" s="144"/>
      <c r="FS27" s="144"/>
      <c r="FT27" s="144"/>
      <c r="FU27" s="144"/>
      <c r="FV27" s="144"/>
      <c r="FW27" s="144"/>
      <c r="FX27" s="144"/>
      <c r="FY27" s="144"/>
      <c r="FZ27" s="144"/>
      <c r="GA27" s="144"/>
      <c r="GB27" s="144"/>
      <c r="GC27" s="144"/>
      <c r="GD27" s="144"/>
      <c r="GE27" s="144"/>
      <c r="GF27" s="144"/>
      <c r="GG27" s="144"/>
      <c r="GH27" s="144"/>
      <c r="GI27" s="144"/>
      <c r="GJ27" s="144"/>
      <c r="GK27" s="144"/>
      <c r="GL27" s="144"/>
      <c r="GM27" s="144"/>
      <c r="GN27" s="144"/>
      <c r="GO27" s="144"/>
      <c r="GP27" s="144"/>
      <c r="GQ27" s="144"/>
      <c r="GR27" s="144"/>
      <c r="GS27" s="144"/>
      <c r="GT27" s="144"/>
      <c r="GU27" s="144"/>
      <c r="GV27" s="144"/>
      <c r="GW27" s="144"/>
      <c r="GX27" s="144"/>
      <c r="GY27" s="144"/>
      <c r="GZ27" s="144"/>
      <c r="HA27" s="144"/>
      <c r="HB27" s="144"/>
      <c r="HC27" s="144"/>
      <c r="HD27" s="144"/>
      <c r="HE27" s="144"/>
      <c r="HF27" s="144"/>
      <c r="HG27" s="144"/>
      <c r="HH27" s="144"/>
      <c r="HI27" s="144"/>
      <c r="HJ27" s="144"/>
      <c r="HK27" s="144"/>
      <c r="HL27" s="144"/>
      <c r="HM27" s="144"/>
      <c r="HN27" s="144"/>
      <c r="HO27" s="144"/>
      <c r="HP27" s="144"/>
      <c r="HQ27" s="144"/>
      <c r="HR27" s="144"/>
      <c r="HS27" s="144"/>
      <c r="HT27" s="144"/>
      <c r="HU27" s="144"/>
      <c r="HV27" s="144"/>
      <c r="HW27" s="144"/>
      <c r="HX27" s="144"/>
      <c r="HY27" s="144"/>
      <c r="HZ27" s="144"/>
      <c r="IA27" s="144"/>
      <c r="IB27" s="144"/>
      <c r="IC27" s="144"/>
      <c r="ID27" s="144"/>
      <c r="IE27" s="144"/>
      <c r="IF27" s="144"/>
      <c r="IG27" s="144"/>
      <c r="IH27" s="144"/>
      <c r="II27" s="144"/>
      <c r="IJ27" s="144"/>
      <c r="IK27" s="144"/>
      <c r="IL27" s="144"/>
      <c r="IM27" s="144"/>
      <c r="IN27" s="144"/>
      <c r="IO27" s="144"/>
      <c r="IP27" s="144"/>
      <c r="IQ27" s="144"/>
      <c r="IR27" s="144"/>
      <c r="IS27" s="144"/>
      <c r="IT27" s="144"/>
      <c r="IU27" s="144"/>
      <c r="IV27" s="144"/>
      <c r="IW27" s="144"/>
      <c r="IX27" s="144"/>
      <c r="IY27" s="144"/>
      <c r="IZ27" s="144"/>
      <c r="JA27" s="144"/>
      <c r="JB27" s="144"/>
      <c r="JC27" s="144"/>
      <c r="JD27" s="144"/>
      <c r="JE27" s="144"/>
      <c r="JF27" s="144"/>
      <c r="JG27" s="144"/>
      <c r="JH27" s="144"/>
      <c r="JI27" s="144"/>
      <c r="JJ27" s="144"/>
      <c r="JK27" s="144"/>
      <c r="JL27" s="144"/>
      <c r="JM27" s="144"/>
      <c r="JN27" s="144"/>
      <c r="JO27" s="144"/>
      <c r="JP27" s="144"/>
      <c r="JQ27" s="144"/>
      <c r="JR27" s="144"/>
      <c r="JS27" s="144"/>
      <c r="JT27" s="144"/>
      <c r="JU27" s="144"/>
      <c r="JV27" s="144"/>
      <c r="JW27" s="144"/>
      <c r="JX27" s="144"/>
      <c r="JY27" s="144"/>
      <c r="JZ27" s="144"/>
      <c r="KA27" s="144"/>
      <c r="KB27" s="144"/>
      <c r="KC27" s="144"/>
      <c r="KD27" s="144"/>
      <c r="KE27" s="144"/>
      <c r="KF27" s="144"/>
      <c r="KG27" s="144"/>
      <c r="KH27" s="144"/>
      <c r="KI27" s="144"/>
      <c r="KJ27" s="144"/>
      <c r="KK27" s="144"/>
      <c r="KL27" s="144"/>
      <c r="KM27" s="144"/>
      <c r="KN27" s="144"/>
      <c r="KO27" s="144"/>
      <c r="KP27" s="144"/>
      <c r="KQ27" s="144"/>
      <c r="KR27" s="144"/>
      <c r="KS27" s="144"/>
      <c r="KT27" s="144"/>
      <c r="KU27" s="144"/>
      <c r="KV27" s="144"/>
      <c r="KW27" s="144"/>
      <c r="KX27" s="144"/>
      <c r="KY27" s="144"/>
      <c r="KZ27" s="144"/>
      <c r="LA27" s="144"/>
      <c r="LB27" s="144"/>
      <c r="LC27" s="144"/>
      <c r="LD27" s="144"/>
      <c r="LE27" s="144"/>
      <c r="LF27" s="144"/>
      <c r="LG27" s="144"/>
      <c r="LH27" s="144"/>
      <c r="LI27" s="144"/>
      <c r="LJ27" s="144"/>
      <c r="LK27" s="144"/>
      <c r="LL27" s="144"/>
      <c r="LM27" s="144"/>
      <c r="LN27" s="144"/>
      <c r="LO27" s="144"/>
      <c r="LP27" s="144"/>
      <c r="LQ27" s="144"/>
      <c r="LR27" s="144"/>
      <c r="LS27" s="144"/>
      <c r="LT27" s="144"/>
      <c r="LU27" s="144"/>
      <c r="LV27" s="144"/>
      <c r="LW27" s="144"/>
      <c r="LX27" s="144"/>
      <c r="LY27" s="144"/>
      <c r="LZ27" s="144"/>
      <c r="MA27" s="144"/>
      <c r="MB27" s="144"/>
      <c r="MC27" s="144"/>
      <c r="MD27" s="144"/>
      <c r="ME27" s="144"/>
      <c r="MF27" s="144"/>
      <c r="MG27" s="144"/>
      <c r="MH27" s="144"/>
      <c r="MI27" s="144"/>
      <c r="MJ27" s="144"/>
      <c r="MK27" s="144"/>
      <c r="ML27" s="144"/>
      <c r="MM27" s="144"/>
      <c r="MN27" s="144"/>
      <c r="MO27" s="144"/>
      <c r="MP27" s="144"/>
      <c r="MQ27" s="144"/>
      <c r="MR27" s="144"/>
      <c r="MS27" s="144"/>
      <c r="MT27" s="144"/>
      <c r="MU27" s="144"/>
      <c r="MV27" s="144"/>
      <c r="MW27" s="144"/>
      <c r="MX27" s="144"/>
      <c r="MY27" s="144"/>
      <c r="MZ27" s="144"/>
      <c r="NA27" s="144"/>
      <c r="NB27" s="144"/>
      <c r="NC27" s="144"/>
      <c r="ND27" s="144"/>
      <c r="NE27" s="144"/>
      <c r="NF27" s="144"/>
      <c r="NG27" s="144"/>
      <c r="NH27" s="144"/>
      <c r="NI27" s="144"/>
      <c r="NJ27" s="144"/>
      <c r="NK27" s="144"/>
      <c r="NL27" s="144"/>
      <c r="NM27" s="144"/>
      <c r="NN27" s="144"/>
      <c r="NO27" s="144"/>
      <c r="NP27" s="144"/>
      <c r="NQ27" s="144"/>
      <c r="NR27" s="144"/>
      <c r="NS27" s="144"/>
      <c r="NT27" s="144"/>
      <c r="NU27" s="144"/>
      <c r="NV27" s="144"/>
      <c r="NW27" s="144"/>
      <c r="NX27" s="144"/>
      <c r="NY27" s="144"/>
      <c r="NZ27" s="144"/>
      <c r="OA27" s="144"/>
      <c r="OB27" s="144"/>
      <c r="OC27" s="144"/>
      <c r="OD27" s="144"/>
      <c r="OE27" s="144"/>
      <c r="OF27" s="144"/>
      <c r="OG27" s="144"/>
      <c r="OH27" s="144"/>
      <c r="OI27" s="144"/>
      <c r="OJ27" s="144"/>
      <c r="OK27" s="144"/>
      <c r="OL27" s="144"/>
      <c r="OM27" s="144"/>
      <c r="ON27" s="144"/>
      <c r="OO27" s="144"/>
      <c r="OP27" s="144"/>
      <c r="OQ27" s="144"/>
      <c r="OR27" s="144"/>
      <c r="OS27" s="144"/>
      <c r="OT27" s="144"/>
      <c r="OU27" s="144"/>
      <c r="OV27" s="144"/>
      <c r="OW27" s="144"/>
      <c r="OX27" s="144"/>
      <c r="OY27" s="144"/>
      <c r="OZ27" s="144"/>
      <c r="PA27" s="144"/>
      <c r="PB27" s="144"/>
      <c r="PC27" s="144"/>
      <c r="PD27" s="144"/>
      <c r="PE27" s="144"/>
      <c r="PF27" s="144"/>
      <c r="PG27" s="144"/>
      <c r="PH27" s="144"/>
      <c r="PI27" s="144"/>
      <c r="PJ27" s="144"/>
      <c r="PK27" s="144"/>
      <c r="PL27" s="144"/>
      <c r="PM27" s="144"/>
      <c r="PN27" s="144"/>
      <c r="PO27" s="144"/>
      <c r="PP27" s="144"/>
      <c r="PQ27" s="144"/>
      <c r="PR27" s="144"/>
      <c r="PS27" s="144"/>
      <c r="PT27" s="144"/>
      <c r="PU27" s="144"/>
      <c r="PV27" s="144"/>
      <c r="PW27" s="144"/>
      <c r="PX27" s="144"/>
      <c r="PY27" s="144"/>
      <c r="PZ27" s="144"/>
      <c r="QA27" s="144"/>
      <c r="QB27" s="144"/>
      <c r="QC27" s="144"/>
      <c r="QD27" s="144"/>
      <c r="QE27" s="144"/>
      <c r="QF27" s="144"/>
      <c r="QG27" s="144"/>
      <c r="QH27" s="144"/>
      <c r="QI27" s="144"/>
      <c r="QJ27" s="144"/>
      <c r="QK27" s="144"/>
      <c r="QL27" s="144"/>
      <c r="QM27" s="144"/>
      <c r="QN27" s="144"/>
      <c r="QO27" s="144"/>
      <c r="QP27" s="144"/>
      <c r="QQ27" s="144"/>
      <c r="QR27" s="144"/>
      <c r="QS27" s="144"/>
      <c r="QT27" s="144"/>
      <c r="QU27" s="144"/>
      <c r="QV27" s="144"/>
      <c r="QW27" s="144"/>
      <c r="QX27" s="144"/>
      <c r="QY27" s="144"/>
      <c r="QZ27" s="144"/>
      <c r="RA27" s="144"/>
      <c r="RB27" s="144"/>
      <c r="RC27" s="144"/>
      <c r="RD27" s="144"/>
      <c r="RE27" s="144"/>
      <c r="RF27" s="144"/>
      <c r="RG27" s="144"/>
      <c r="RH27" s="144"/>
      <c r="RI27" s="144"/>
      <c r="RJ27" s="144"/>
      <c r="RK27" s="144"/>
      <c r="RL27" s="144"/>
      <c r="RM27" s="144"/>
      <c r="RN27" s="144"/>
      <c r="RO27" s="144"/>
      <c r="RP27" s="144"/>
      <c r="RQ27" s="144"/>
      <c r="RR27" s="144"/>
      <c r="RS27" s="144"/>
      <c r="RT27" s="144"/>
      <c r="RU27" s="144"/>
      <c r="RV27" s="144"/>
      <c r="RW27" s="144"/>
      <c r="RX27" s="144"/>
      <c r="RY27" s="144"/>
      <c r="RZ27" s="144"/>
      <c r="SA27" s="144"/>
      <c r="SB27" s="144"/>
      <c r="SC27" s="144"/>
      <c r="SD27" s="144"/>
      <c r="SE27" s="144"/>
      <c r="SF27" s="144"/>
      <c r="SG27" s="144"/>
      <c r="SH27" s="144"/>
      <c r="SI27" s="144"/>
      <c r="SJ27" s="144"/>
      <c r="SK27" s="144"/>
      <c r="SL27" s="144"/>
      <c r="SM27" s="144"/>
      <c r="SN27" s="144"/>
      <c r="SO27" s="144"/>
      <c r="SP27" s="144"/>
      <c r="SQ27" s="144"/>
      <c r="SR27" s="144"/>
      <c r="SS27" s="144"/>
      <c r="ST27" s="144"/>
      <c r="SU27" s="144"/>
      <c r="SV27" s="144"/>
      <c r="SW27" s="144"/>
      <c r="SX27" s="144"/>
      <c r="SY27" s="144"/>
      <c r="SZ27" s="144"/>
      <c r="TA27" s="144"/>
      <c r="TB27" s="144"/>
      <c r="TC27" s="144"/>
      <c r="TD27" s="144"/>
      <c r="TE27" s="144"/>
      <c r="TF27" s="144"/>
      <c r="TG27" s="144"/>
      <c r="TH27" s="144"/>
      <c r="TI27" s="144"/>
      <c r="TJ27" s="144"/>
      <c r="TK27" s="144"/>
      <c r="TL27" s="144"/>
      <c r="TM27" s="144"/>
      <c r="TN27" s="144"/>
      <c r="TO27" s="144"/>
      <c r="TP27" s="144"/>
      <c r="TQ27" s="144"/>
      <c r="TR27" s="144"/>
      <c r="TS27" s="144"/>
      <c r="TT27" s="144"/>
    </row>
    <row r="28" spans="1:549" s="1" customFormat="1" ht="15" customHeight="1" x14ac:dyDescent="0.25">
      <c r="A28" s="170" t="s">
        <v>32</v>
      </c>
      <c r="B28" s="18"/>
      <c r="C28" s="102" t="s">
        <v>52</v>
      </c>
      <c r="D28" s="110"/>
      <c r="E28" s="103" t="s">
        <v>36</v>
      </c>
      <c r="F28" s="55"/>
      <c r="G28" s="76">
        <v>20</v>
      </c>
      <c r="H28" s="78">
        <v>9</v>
      </c>
      <c r="I28" s="77">
        <v>21</v>
      </c>
      <c r="J28" s="55"/>
      <c r="K28" s="93" t="str">
        <f>IF(Q23="","",TEXT(Q23,"j"))</f>
        <v>30</v>
      </c>
      <c r="L28" s="94" t="str">
        <f>IF(Q23="","",TEXT(Q23,"m"))</f>
        <v>9</v>
      </c>
      <c r="M28" s="95" t="str">
        <f>IF(Q23="","",TEXT(Q23,"aa"))</f>
        <v>21</v>
      </c>
      <c r="N28" s="20"/>
      <c r="O28" s="64">
        <f>IF(AND(OR(S28="",M28="",I28="")),"",IF(NETWORKDAYS.INTL(DATE(I28,H28,G28),DATE(M28,L28,K28),1,'JOURS FERIES'!$C$5:$C$17)&lt;1,"ERREUR",NETWORKDAYS.INTL(DATE(I28,H28,G28),DATE(M28,L28,K28),1,'JOURS FERIES'!$C$5:$C$17)))</f>
        <v>9</v>
      </c>
      <c r="P28" s="55"/>
      <c r="Q28" s="93" t="str">
        <f>IF(Q23="","",TEXT(W28,"J"))</f>
        <v>22</v>
      </c>
      <c r="R28" s="94" t="str">
        <f>IF(Q23="","",TEXT(W28,"m"))</f>
        <v>12</v>
      </c>
      <c r="S28" s="95" t="str">
        <f>IF(Q23="","",TEXT(W28,"aa"))</f>
        <v>22</v>
      </c>
      <c r="T28" s="55"/>
      <c r="U28" s="65" t="str">
        <f>IF(AND(OR(S28="",R28="",Q28="",M28="",L28="",K28="",I28="",H28="",G28="")),"",IF(DATE(S28,R28,Q28)&lt;=DATE(I28,H28,G28),"NOK",IF(DATE(S28,R28,Q28)&lt;=DATE(M28,L28,K28),"","NOK")))</f>
        <v>NOK</v>
      </c>
      <c r="V28" s="19"/>
      <c r="W28" s="140">
        <f>MAX(DATE(S30+100,R30,Q30),DATE(S32+100,R32,Q32),DATE(S34+100,R34,Q34),DATE(S36+100,R36,Q36),DATE(S38+100,R38,Q38),DATE(S40+100,R40,Q40),DATE(S42+100,R42,Q42),DATE(S44+100,R44,Q44),DATE(S46+100,R46,Q466),DATE(S48+100,R48,Q48),DATE(S50+100,R50,Q50),DATE(S52+100,R52,Q52),DATE(S54+100,R54,Q54),DATE(S56+100,R56,Q56),DATE(S58+100,R58,Q58))</f>
        <v>44917</v>
      </c>
      <c r="X28" s="55"/>
      <c r="Y28" s="52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  <c r="BH28" s="53"/>
      <c r="BI28" s="53"/>
      <c r="BJ28" s="53"/>
      <c r="BK28" s="53"/>
      <c r="BL28" s="53"/>
      <c r="BM28" s="53"/>
      <c r="BN28" s="53"/>
      <c r="BO28" s="53"/>
      <c r="BP28" s="53"/>
      <c r="BQ28" s="53"/>
      <c r="BR28" s="53"/>
      <c r="BS28" s="53"/>
      <c r="BT28" s="53"/>
      <c r="BU28" s="53"/>
      <c r="BV28" s="53"/>
      <c r="BW28" s="53"/>
      <c r="BX28" s="53"/>
      <c r="BY28" s="53"/>
      <c r="BZ28" s="53"/>
      <c r="CA28" s="53"/>
      <c r="CB28" s="53"/>
      <c r="CC28" s="53"/>
      <c r="CD28" s="53"/>
      <c r="CE28" s="53"/>
      <c r="CF28" s="53"/>
      <c r="CG28" s="53"/>
      <c r="CH28" s="53"/>
      <c r="CI28" s="53"/>
      <c r="CJ28" s="53"/>
      <c r="CK28" s="53"/>
      <c r="CL28" s="53"/>
      <c r="CM28" s="53"/>
      <c r="CN28" s="53"/>
      <c r="CO28" s="53"/>
      <c r="CP28" s="53"/>
      <c r="CQ28" s="53"/>
      <c r="CR28" s="53"/>
      <c r="CS28" s="53"/>
      <c r="CT28" s="53"/>
      <c r="CU28" s="53"/>
      <c r="CV28" s="53"/>
      <c r="CW28" s="53"/>
      <c r="CX28" s="53"/>
      <c r="CY28" s="53"/>
      <c r="CZ28" s="53"/>
      <c r="DA28" s="53"/>
      <c r="DB28" s="53"/>
      <c r="DC28" s="53"/>
      <c r="DD28" s="53"/>
      <c r="DE28" s="53"/>
      <c r="DF28" s="53"/>
      <c r="DG28" s="53"/>
      <c r="DH28" s="53"/>
      <c r="DI28" s="53"/>
      <c r="DJ28" s="53"/>
      <c r="DK28" s="53"/>
      <c r="DL28" s="53"/>
      <c r="DM28" s="53"/>
      <c r="DN28" s="53"/>
      <c r="DO28" s="53"/>
      <c r="DP28" s="53"/>
      <c r="DQ28" s="53"/>
      <c r="DR28" s="53"/>
      <c r="DS28" s="53"/>
      <c r="DT28" s="53"/>
      <c r="DU28" s="53"/>
      <c r="DV28" s="53"/>
      <c r="DW28" s="53"/>
      <c r="DX28" s="53"/>
      <c r="DY28" s="53"/>
      <c r="DZ28" s="53"/>
      <c r="EA28" s="53"/>
      <c r="EB28" s="53"/>
      <c r="EC28" s="53"/>
      <c r="ED28" s="53"/>
      <c r="EE28" s="53"/>
      <c r="EF28" s="53"/>
      <c r="EG28" s="53"/>
      <c r="EH28" s="53"/>
      <c r="EI28" s="53"/>
      <c r="EJ28" s="53"/>
      <c r="EK28" s="53"/>
      <c r="EL28" s="53"/>
      <c r="EM28" s="53"/>
      <c r="EN28" s="53"/>
      <c r="EO28" s="53"/>
      <c r="EP28" s="53"/>
      <c r="EQ28" s="53"/>
      <c r="ER28" s="53"/>
      <c r="ES28" s="53"/>
      <c r="ET28" s="53"/>
      <c r="EU28" s="53"/>
      <c r="EV28" s="53"/>
      <c r="EW28" s="53"/>
      <c r="EX28" s="53"/>
      <c r="EY28" s="53"/>
      <c r="EZ28" s="53"/>
      <c r="FA28" s="53"/>
      <c r="FB28" s="53"/>
      <c r="FC28" s="53"/>
      <c r="FD28" s="53"/>
      <c r="FE28" s="53"/>
      <c r="FF28" s="53"/>
      <c r="FG28" s="53"/>
      <c r="FH28" s="53"/>
      <c r="FI28" s="53"/>
      <c r="FJ28" s="53"/>
      <c r="FK28" s="53"/>
      <c r="FL28" s="53"/>
      <c r="FM28" s="53"/>
      <c r="FN28" s="53"/>
      <c r="FO28" s="53"/>
      <c r="FP28" s="53"/>
      <c r="FQ28" s="53"/>
      <c r="FR28" s="53"/>
      <c r="FS28" s="53"/>
      <c r="FT28" s="53"/>
      <c r="FU28" s="53"/>
      <c r="FV28" s="53"/>
      <c r="FW28" s="53"/>
      <c r="FX28" s="53"/>
      <c r="FY28" s="53"/>
      <c r="FZ28" s="53"/>
      <c r="GA28" s="53"/>
      <c r="GB28" s="53"/>
      <c r="GC28" s="53"/>
      <c r="GD28" s="53"/>
      <c r="GE28" s="53"/>
      <c r="GF28" s="53"/>
      <c r="GG28" s="53"/>
      <c r="GH28" s="53"/>
      <c r="GI28" s="53"/>
      <c r="GJ28" s="53"/>
      <c r="GK28" s="53"/>
      <c r="GL28" s="53"/>
      <c r="GM28" s="53"/>
      <c r="GN28" s="53"/>
      <c r="GO28" s="53"/>
      <c r="GP28" s="53"/>
      <c r="GQ28" s="53"/>
      <c r="GR28" s="53"/>
      <c r="GS28" s="53"/>
      <c r="GT28" s="53"/>
      <c r="GU28" s="53"/>
      <c r="GV28" s="53"/>
      <c r="GW28" s="53"/>
      <c r="GX28" s="53"/>
      <c r="GY28" s="53"/>
      <c r="GZ28" s="53"/>
      <c r="HA28" s="53"/>
      <c r="HB28" s="53"/>
      <c r="HC28" s="53"/>
      <c r="HD28" s="53"/>
      <c r="HE28" s="53"/>
      <c r="HF28" s="53"/>
      <c r="HG28" s="53"/>
      <c r="HH28" s="53"/>
      <c r="HI28" s="53"/>
      <c r="HJ28" s="53"/>
      <c r="HK28" s="53"/>
      <c r="HL28" s="53"/>
      <c r="HM28" s="53"/>
      <c r="HN28" s="53"/>
      <c r="HO28" s="53"/>
      <c r="HP28" s="53"/>
      <c r="HQ28" s="53"/>
      <c r="HR28" s="53"/>
      <c r="HS28" s="53"/>
      <c r="HT28" s="53"/>
      <c r="HU28" s="53"/>
      <c r="HV28" s="53"/>
      <c r="HW28" s="53"/>
      <c r="HX28" s="53"/>
      <c r="HY28" s="53"/>
      <c r="HZ28" s="53"/>
      <c r="IA28" s="53"/>
      <c r="IB28" s="53"/>
      <c r="IC28" s="53"/>
      <c r="ID28" s="53"/>
      <c r="IE28" s="53"/>
      <c r="IF28" s="53"/>
      <c r="IG28" s="53"/>
      <c r="IH28" s="53"/>
      <c r="II28" s="53"/>
      <c r="IJ28" s="53"/>
      <c r="IK28" s="53"/>
      <c r="IL28" s="53"/>
      <c r="IM28" s="53"/>
      <c r="IN28" s="53"/>
      <c r="IO28" s="53"/>
      <c r="IP28" s="53"/>
      <c r="IQ28" s="53"/>
      <c r="IR28" s="53"/>
      <c r="IS28" s="53"/>
      <c r="IT28" s="53"/>
      <c r="IU28" s="53"/>
      <c r="IV28" s="53"/>
      <c r="IW28" s="53"/>
      <c r="IX28" s="53"/>
      <c r="IY28" s="53"/>
      <c r="IZ28" s="53"/>
      <c r="JA28" s="53"/>
      <c r="JB28" s="53"/>
      <c r="JC28" s="53"/>
      <c r="JD28" s="53"/>
      <c r="JE28" s="53"/>
      <c r="JF28" s="53"/>
      <c r="JG28" s="53"/>
      <c r="JH28" s="53"/>
      <c r="JI28" s="53"/>
      <c r="JJ28" s="53"/>
      <c r="JK28" s="53"/>
      <c r="JL28" s="53"/>
      <c r="JM28" s="53"/>
      <c r="JN28" s="53"/>
      <c r="JO28" s="53"/>
      <c r="JP28" s="53"/>
      <c r="JQ28" s="53"/>
      <c r="JR28" s="53"/>
      <c r="JS28" s="53"/>
      <c r="JT28" s="53"/>
      <c r="JU28" s="53"/>
      <c r="JV28" s="53"/>
      <c r="JW28" s="53"/>
      <c r="JX28" s="53"/>
      <c r="JY28" s="53"/>
      <c r="JZ28" s="53"/>
      <c r="KA28" s="53"/>
      <c r="KB28" s="53"/>
      <c r="KC28" s="53"/>
      <c r="KD28" s="53"/>
      <c r="KE28" s="53"/>
      <c r="KF28" s="53"/>
      <c r="KG28" s="53"/>
      <c r="KH28" s="53"/>
      <c r="KI28" s="53"/>
      <c r="KJ28" s="53"/>
      <c r="KK28" s="53"/>
      <c r="KL28" s="53"/>
      <c r="KM28" s="53"/>
      <c r="KN28" s="53"/>
      <c r="KO28" s="53"/>
      <c r="KP28" s="53"/>
      <c r="KQ28" s="53"/>
      <c r="KR28" s="53"/>
      <c r="KS28" s="53"/>
      <c r="KT28" s="53"/>
      <c r="KU28" s="53"/>
      <c r="KV28" s="53"/>
      <c r="KW28" s="53"/>
      <c r="KX28" s="53"/>
      <c r="KY28" s="53"/>
      <c r="KZ28" s="53"/>
      <c r="LA28" s="53"/>
      <c r="LB28" s="53"/>
      <c r="LC28" s="53"/>
      <c r="LD28" s="53"/>
      <c r="LE28" s="53"/>
      <c r="LF28" s="53"/>
      <c r="LG28" s="53"/>
      <c r="LH28" s="53"/>
      <c r="LI28" s="53"/>
      <c r="LJ28" s="53"/>
      <c r="LK28" s="53"/>
      <c r="LL28" s="53"/>
      <c r="LM28" s="53"/>
      <c r="LN28" s="53"/>
      <c r="LO28" s="53"/>
      <c r="LP28" s="53"/>
      <c r="LQ28" s="53"/>
      <c r="LR28" s="53"/>
      <c r="LS28" s="53"/>
      <c r="LT28" s="53"/>
      <c r="LU28" s="53"/>
      <c r="LV28" s="53"/>
      <c r="LW28" s="53"/>
      <c r="LX28" s="53"/>
      <c r="LY28" s="53"/>
      <c r="LZ28" s="53"/>
      <c r="MA28" s="53"/>
      <c r="MB28" s="53"/>
      <c r="MC28" s="53"/>
      <c r="MD28" s="53"/>
      <c r="ME28" s="53"/>
      <c r="MF28" s="53"/>
      <c r="MG28" s="53"/>
      <c r="MH28" s="53"/>
      <c r="MI28" s="53"/>
      <c r="MJ28" s="53"/>
      <c r="MK28" s="53"/>
      <c r="ML28" s="53"/>
      <c r="MM28" s="53"/>
      <c r="MN28" s="53"/>
      <c r="MO28" s="53"/>
      <c r="MP28" s="53"/>
      <c r="MQ28" s="53"/>
      <c r="MR28" s="53"/>
      <c r="MS28" s="53"/>
      <c r="MT28" s="53"/>
      <c r="MU28" s="53"/>
      <c r="MV28" s="53"/>
      <c r="MW28" s="53"/>
      <c r="MX28" s="53"/>
      <c r="MY28" s="53"/>
      <c r="MZ28" s="53"/>
      <c r="NA28" s="53"/>
      <c r="NB28" s="53"/>
      <c r="NC28" s="53"/>
      <c r="ND28" s="53"/>
      <c r="NE28" s="53"/>
      <c r="NF28" s="53"/>
      <c r="NG28" s="53"/>
      <c r="NH28" s="53"/>
      <c r="NI28" s="53"/>
      <c r="NJ28" s="53"/>
      <c r="NK28" s="53"/>
      <c r="NL28" s="53"/>
      <c r="NM28" s="53"/>
      <c r="NN28" s="53"/>
      <c r="NO28" s="53"/>
      <c r="NP28" s="53"/>
      <c r="NQ28" s="53"/>
      <c r="NR28" s="53"/>
      <c r="NS28" s="53"/>
      <c r="NT28" s="53"/>
      <c r="NU28" s="53"/>
      <c r="NV28" s="53"/>
      <c r="NW28" s="53"/>
      <c r="NX28" s="53"/>
      <c r="NY28" s="53"/>
      <c r="NZ28" s="53"/>
      <c r="OA28" s="53"/>
      <c r="OB28" s="53"/>
      <c r="OC28" s="53"/>
      <c r="OD28" s="53"/>
      <c r="OE28" s="53"/>
      <c r="OF28" s="53"/>
      <c r="OG28" s="53"/>
      <c r="OH28" s="53"/>
      <c r="OI28" s="53"/>
      <c r="OJ28" s="53"/>
      <c r="OK28" s="53"/>
      <c r="OL28" s="53"/>
      <c r="OM28" s="53"/>
      <c r="ON28" s="53"/>
      <c r="OO28" s="53"/>
      <c r="OP28" s="53"/>
      <c r="OQ28" s="53"/>
      <c r="OR28" s="53"/>
      <c r="OS28" s="53"/>
      <c r="OT28" s="53"/>
      <c r="OU28" s="53"/>
      <c r="OV28" s="53"/>
      <c r="OW28" s="53"/>
      <c r="OX28" s="53"/>
      <c r="OY28" s="53"/>
      <c r="OZ28" s="53"/>
      <c r="PA28" s="53"/>
      <c r="PB28" s="53"/>
      <c r="PC28" s="53"/>
      <c r="PD28" s="53"/>
      <c r="PE28" s="53"/>
      <c r="PF28" s="53"/>
      <c r="PG28" s="53"/>
      <c r="PH28" s="53"/>
      <c r="PI28" s="53"/>
      <c r="PJ28" s="53"/>
      <c r="PK28" s="53"/>
      <c r="PL28" s="53"/>
      <c r="PM28" s="53"/>
      <c r="PN28" s="53"/>
      <c r="PO28" s="53"/>
      <c r="PP28" s="53"/>
      <c r="PQ28" s="53"/>
      <c r="PR28" s="53"/>
      <c r="PS28" s="53"/>
      <c r="PT28" s="53"/>
      <c r="PU28" s="53"/>
      <c r="PV28" s="53"/>
      <c r="PW28" s="53"/>
      <c r="PX28" s="53"/>
      <c r="PY28" s="53"/>
      <c r="PZ28" s="53"/>
      <c r="QA28" s="53"/>
      <c r="QB28" s="53"/>
      <c r="QC28" s="53"/>
      <c r="QD28" s="53"/>
      <c r="QE28" s="53"/>
      <c r="QF28" s="53"/>
      <c r="QG28" s="53"/>
      <c r="QH28" s="53"/>
      <c r="QI28" s="53"/>
      <c r="QJ28" s="53"/>
      <c r="QK28" s="53"/>
      <c r="QL28" s="53"/>
      <c r="QM28" s="53"/>
      <c r="QN28" s="53"/>
      <c r="QO28" s="53"/>
      <c r="QP28" s="53"/>
      <c r="QQ28" s="53"/>
      <c r="QR28" s="53"/>
      <c r="QS28" s="53"/>
      <c r="QT28" s="53"/>
      <c r="QU28" s="53"/>
      <c r="QV28" s="53"/>
      <c r="QW28" s="53"/>
      <c r="QX28" s="53"/>
      <c r="QY28" s="53"/>
      <c r="QZ28" s="53"/>
      <c r="RA28" s="53"/>
      <c r="RB28" s="53"/>
      <c r="RC28" s="53"/>
      <c r="RD28" s="53"/>
      <c r="RE28" s="53"/>
      <c r="RF28" s="53"/>
      <c r="RG28" s="53"/>
      <c r="RH28" s="53"/>
      <c r="RI28" s="53"/>
      <c r="RJ28" s="53"/>
      <c r="RK28" s="53"/>
      <c r="RL28" s="53"/>
      <c r="RM28" s="53"/>
      <c r="RN28" s="53"/>
      <c r="RO28" s="53"/>
      <c r="RP28" s="53"/>
      <c r="RQ28" s="53"/>
      <c r="RR28" s="53"/>
      <c r="RS28" s="53"/>
      <c r="RT28" s="53"/>
      <c r="RU28" s="53"/>
      <c r="RV28" s="53"/>
      <c r="RW28" s="53"/>
      <c r="RX28" s="53"/>
      <c r="RY28" s="53"/>
      <c r="RZ28" s="53"/>
      <c r="SA28" s="53"/>
      <c r="SB28" s="53"/>
      <c r="SC28" s="53"/>
      <c r="SD28" s="53"/>
      <c r="SE28" s="53"/>
      <c r="SF28" s="53"/>
      <c r="SG28" s="53"/>
      <c r="SH28" s="53"/>
      <c r="SI28" s="53"/>
      <c r="SJ28" s="53"/>
      <c r="SK28" s="53"/>
      <c r="SL28" s="53"/>
      <c r="SM28" s="53"/>
      <c r="SN28" s="53"/>
      <c r="SO28" s="53"/>
      <c r="SP28" s="53"/>
      <c r="SQ28" s="53"/>
      <c r="SR28" s="53"/>
      <c r="SS28" s="53"/>
      <c r="ST28" s="53"/>
      <c r="SU28" s="53"/>
      <c r="SV28" s="53"/>
      <c r="SW28" s="53"/>
      <c r="SX28" s="53"/>
      <c r="SY28" s="53"/>
      <c r="SZ28" s="53"/>
      <c r="TA28" s="53"/>
      <c r="TB28" s="53"/>
      <c r="TC28" s="53"/>
      <c r="TD28" s="53"/>
      <c r="TE28" s="53"/>
      <c r="TF28" s="53"/>
      <c r="TG28" s="53"/>
      <c r="TH28" s="53"/>
      <c r="TI28" s="53"/>
      <c r="TJ28" s="53"/>
      <c r="TK28" s="53"/>
      <c r="TL28" s="53"/>
      <c r="TM28" s="53"/>
      <c r="TN28" s="53"/>
      <c r="TO28" s="53"/>
      <c r="TP28" s="53"/>
      <c r="TQ28" s="53"/>
      <c r="TR28" s="53"/>
      <c r="TS28" s="53"/>
      <c r="TT28" s="54"/>
    </row>
    <row r="29" spans="1:549" ht="5.0999999999999996" customHeight="1" thickBot="1" x14ac:dyDescent="0.3">
      <c r="A29" s="17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9"/>
      <c r="O29" s="11"/>
      <c r="P29" s="11"/>
      <c r="Q29" s="11"/>
      <c r="R29" s="11"/>
      <c r="S29" s="11"/>
      <c r="T29" s="11"/>
      <c r="U29" s="11"/>
      <c r="V29" s="11"/>
      <c r="W29" s="58"/>
      <c r="X29" s="11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24"/>
      <c r="BE29" s="24"/>
      <c r="BF29" s="24"/>
      <c r="BG29" s="24"/>
      <c r="BH29" s="24"/>
      <c r="BI29" s="24"/>
      <c r="BJ29" s="24"/>
      <c r="BK29" s="24"/>
      <c r="BL29" s="24"/>
      <c r="BM29" s="24"/>
      <c r="BN29" s="24"/>
      <c r="BO29" s="24"/>
      <c r="BP29" s="24"/>
      <c r="BQ29" s="24"/>
      <c r="BR29" s="24"/>
      <c r="BS29" s="24"/>
      <c r="BT29" s="24"/>
      <c r="BU29" s="24"/>
      <c r="BV29" s="24"/>
      <c r="BW29" s="24"/>
      <c r="BX29" s="24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  <c r="DT29" s="5"/>
      <c r="DU29" s="5"/>
      <c r="DV29" s="5"/>
      <c r="DW29" s="5"/>
      <c r="DX29" s="5"/>
      <c r="DY29" s="5"/>
      <c r="DZ29" s="5"/>
      <c r="EA29" s="5"/>
      <c r="EB29" s="5"/>
      <c r="EC29" s="5"/>
      <c r="ED29" s="5"/>
      <c r="EE29" s="5"/>
      <c r="EF29" s="5"/>
      <c r="EG29" s="5"/>
      <c r="EH29" s="5"/>
      <c r="EI29" s="5"/>
      <c r="EJ29" s="5"/>
      <c r="EK29" s="5"/>
      <c r="EL29" s="5"/>
      <c r="EM29" s="5"/>
      <c r="EN29" s="5"/>
      <c r="EO29" s="5"/>
      <c r="EP29" s="5"/>
      <c r="EQ29" s="5"/>
      <c r="ER29" s="5"/>
      <c r="ES29" s="5"/>
      <c r="ET29" s="5"/>
      <c r="EU29" s="5"/>
      <c r="EV29" s="5"/>
      <c r="EW29" s="5"/>
      <c r="EX29" s="5"/>
      <c r="EY29" s="5"/>
      <c r="EZ29" s="5"/>
      <c r="FA29" s="5"/>
      <c r="FB29" s="5"/>
      <c r="FC29" s="5"/>
      <c r="FD29" s="5"/>
      <c r="FE29" s="5"/>
      <c r="FF29" s="5"/>
      <c r="FG29" s="5"/>
      <c r="FH29" s="5"/>
      <c r="FI29" s="5"/>
      <c r="FJ29" s="5"/>
      <c r="FK29" s="5"/>
      <c r="FL29" s="5"/>
      <c r="FM29" s="5"/>
      <c r="FN29" s="5"/>
      <c r="FO29" s="5"/>
      <c r="FP29" s="5"/>
      <c r="FQ29" s="5"/>
      <c r="FR29" s="5"/>
      <c r="FS29" s="5"/>
      <c r="FT29" s="5"/>
      <c r="FU29" s="5"/>
      <c r="FV29" s="5"/>
      <c r="FW29" s="5"/>
      <c r="FX29" s="5"/>
      <c r="FY29" s="5"/>
      <c r="FZ29" s="5"/>
      <c r="GA29" s="5"/>
      <c r="GB29" s="5"/>
      <c r="GC29" s="5"/>
      <c r="GD29" s="5"/>
      <c r="GE29" s="5"/>
      <c r="GF29" s="5"/>
      <c r="GG29" s="5"/>
      <c r="GH29" s="5"/>
      <c r="GI29" s="5"/>
      <c r="GJ29" s="5"/>
      <c r="GK29" s="5"/>
      <c r="GL29" s="5"/>
      <c r="GM29" s="5"/>
      <c r="GN29" s="5"/>
      <c r="GO29" s="5"/>
      <c r="GP29" s="5"/>
      <c r="GQ29" s="5"/>
      <c r="GR29" s="5"/>
      <c r="GS29" s="5"/>
      <c r="GT29" s="5"/>
      <c r="GU29" s="5"/>
      <c r="GV29" s="5"/>
      <c r="GW29" s="5"/>
      <c r="GX29" s="5"/>
      <c r="GY29" s="5"/>
      <c r="GZ29" s="5"/>
      <c r="HA29" s="5"/>
      <c r="HB29" s="5"/>
      <c r="HC29" s="5"/>
      <c r="HD29" s="5"/>
      <c r="HE29" s="5"/>
      <c r="HF29" s="5"/>
      <c r="HG29" s="5"/>
      <c r="HH29" s="5"/>
      <c r="HI29" s="5"/>
      <c r="HJ29" s="5"/>
      <c r="HK29" s="5"/>
      <c r="HL29" s="5"/>
      <c r="HM29" s="5"/>
      <c r="HN29" s="5"/>
      <c r="HO29" s="5"/>
      <c r="HP29" s="5"/>
      <c r="HQ29" s="5"/>
      <c r="HR29" s="5"/>
      <c r="HS29" s="5"/>
      <c r="HT29" s="5"/>
      <c r="HU29" s="5"/>
      <c r="HV29" s="5"/>
      <c r="HW29" s="5"/>
      <c r="HX29" s="5"/>
      <c r="HY29" s="5"/>
      <c r="HZ29" s="5"/>
      <c r="IA29" s="5"/>
      <c r="IB29" s="5"/>
      <c r="IC29" s="5"/>
      <c r="ID29" s="5"/>
      <c r="IE29" s="5"/>
      <c r="IF29" s="5"/>
      <c r="IG29" s="5"/>
      <c r="IH29" s="5"/>
      <c r="II29" s="5"/>
      <c r="IJ29" s="5"/>
      <c r="IK29" s="5"/>
      <c r="IL29" s="5"/>
      <c r="IM29" s="5"/>
      <c r="IN29" s="5"/>
      <c r="IO29" s="5"/>
      <c r="IP29" s="5"/>
      <c r="IQ29" s="5"/>
      <c r="IR29" s="5"/>
      <c r="IS29" s="5"/>
      <c r="IT29" s="5"/>
      <c r="IU29" s="5"/>
      <c r="IV29" s="5"/>
      <c r="IW29" s="5"/>
      <c r="IX29" s="5"/>
      <c r="IY29" s="5"/>
      <c r="IZ29" s="5"/>
      <c r="JA29" s="5"/>
      <c r="JB29" s="5"/>
      <c r="JC29" s="5"/>
      <c r="JD29" s="5"/>
      <c r="JE29" s="5"/>
      <c r="JF29" s="5"/>
      <c r="JG29" s="5"/>
      <c r="JH29" s="5"/>
      <c r="JI29" s="5"/>
      <c r="JJ29" s="5"/>
      <c r="JK29" s="5"/>
      <c r="JL29" s="5"/>
      <c r="JM29" s="5"/>
      <c r="JN29" s="5"/>
      <c r="JO29" s="5"/>
      <c r="JP29" s="5"/>
      <c r="JQ29" s="5"/>
      <c r="JR29" s="5"/>
      <c r="JS29" s="5"/>
      <c r="JT29" s="5"/>
      <c r="JU29" s="5"/>
      <c r="JV29" s="5"/>
      <c r="JW29" s="5"/>
      <c r="JX29" s="5"/>
      <c r="JY29" s="5"/>
      <c r="JZ29" s="5"/>
      <c r="KA29" s="5"/>
      <c r="KB29" s="5"/>
      <c r="KC29" s="5"/>
      <c r="KD29" s="5"/>
      <c r="KE29" s="5"/>
      <c r="KF29" s="5"/>
      <c r="KG29" s="5"/>
      <c r="KH29" s="5"/>
      <c r="KI29" s="5"/>
      <c r="KJ29" s="5"/>
      <c r="KK29" s="5"/>
      <c r="KL29" s="5"/>
      <c r="KM29" s="5"/>
      <c r="KN29" s="5"/>
      <c r="KO29" s="5"/>
      <c r="KP29" s="5"/>
      <c r="KQ29" s="5"/>
      <c r="KR29" s="5"/>
      <c r="KS29" s="5"/>
      <c r="KT29" s="5"/>
      <c r="KU29" s="5"/>
      <c r="KV29" s="5"/>
      <c r="KW29" s="5"/>
      <c r="KX29" s="5"/>
      <c r="KY29" s="5"/>
      <c r="KZ29" s="5"/>
      <c r="LA29" s="5"/>
      <c r="LB29" s="5"/>
      <c r="LC29" s="5"/>
      <c r="LD29" s="5"/>
      <c r="LE29" s="5"/>
      <c r="LF29" s="5"/>
      <c r="LG29" s="5"/>
      <c r="LH29" s="5"/>
      <c r="LI29" s="5"/>
      <c r="LJ29" s="5"/>
      <c r="LK29" s="5"/>
      <c r="LL29" s="5"/>
      <c r="LM29" s="5"/>
      <c r="LN29" s="5"/>
      <c r="LO29" s="5"/>
      <c r="LP29" s="5"/>
      <c r="LQ29" s="5"/>
      <c r="LR29" s="5"/>
      <c r="LS29" s="5"/>
      <c r="LT29" s="5"/>
      <c r="LU29" s="5"/>
      <c r="LV29" s="5"/>
      <c r="LW29" s="5"/>
      <c r="LX29" s="5"/>
      <c r="LY29" s="5"/>
      <c r="LZ29" s="5"/>
      <c r="MA29" s="5"/>
      <c r="MB29" s="5"/>
      <c r="MC29" s="5"/>
      <c r="MD29" s="5"/>
      <c r="ME29" s="5"/>
      <c r="MF29" s="5"/>
      <c r="MG29" s="5"/>
      <c r="MH29" s="5"/>
      <c r="MI29" s="5"/>
      <c r="MJ29" s="5"/>
      <c r="MK29" s="5"/>
      <c r="ML29" s="5"/>
      <c r="MM29" s="5"/>
      <c r="MN29" s="5"/>
      <c r="MO29" s="5"/>
      <c r="MP29" s="5"/>
      <c r="MQ29" s="5"/>
      <c r="MR29" s="5"/>
      <c r="MS29" s="5"/>
      <c r="MT29" s="5"/>
      <c r="MU29" s="5"/>
      <c r="MV29" s="5"/>
      <c r="MW29" s="5"/>
      <c r="MX29" s="5"/>
      <c r="MY29" s="5"/>
      <c r="MZ29" s="5"/>
      <c r="NA29" s="5"/>
      <c r="NB29" s="5"/>
      <c r="NC29" s="5"/>
      <c r="ND29" s="5"/>
      <c r="NE29" s="5"/>
      <c r="NF29" s="5"/>
      <c r="NG29" s="5"/>
      <c r="NH29" s="5"/>
      <c r="NI29" s="5"/>
      <c r="NJ29" s="5"/>
      <c r="NK29" s="5"/>
      <c r="NL29" s="5"/>
      <c r="NM29" s="5"/>
      <c r="NN29" s="5"/>
      <c r="NO29" s="5"/>
      <c r="NP29" s="5"/>
      <c r="NQ29" s="5"/>
      <c r="NR29" s="5"/>
      <c r="NS29" s="5"/>
      <c r="NT29" s="5"/>
      <c r="NU29" s="5"/>
      <c r="NV29" s="5"/>
      <c r="NW29" s="5"/>
      <c r="NX29" s="5"/>
      <c r="NY29" s="5"/>
      <c r="NZ29" s="5"/>
      <c r="OA29" s="5"/>
      <c r="OB29" s="5"/>
      <c r="OC29" s="5"/>
      <c r="OD29" s="5"/>
      <c r="OE29" s="5"/>
      <c r="OF29" s="5"/>
      <c r="OG29" s="5"/>
      <c r="OH29" s="5"/>
      <c r="OI29" s="5"/>
      <c r="OJ29" s="5"/>
      <c r="OK29" s="5"/>
      <c r="OL29" s="5"/>
      <c r="OM29" s="5"/>
      <c r="ON29" s="5"/>
      <c r="OO29" s="5"/>
      <c r="OP29" s="5"/>
      <c r="OQ29" s="5"/>
      <c r="OR29" s="5"/>
      <c r="OS29" s="5"/>
      <c r="OT29" s="5"/>
      <c r="OU29" s="5"/>
      <c r="OV29" s="5"/>
      <c r="OW29" s="5"/>
      <c r="OX29" s="5"/>
      <c r="OY29" s="5"/>
      <c r="OZ29" s="5"/>
      <c r="PA29" s="5"/>
      <c r="PB29" s="5"/>
      <c r="PC29" s="5"/>
      <c r="PD29" s="5"/>
      <c r="PE29" s="5"/>
      <c r="PF29" s="5"/>
      <c r="PG29" s="5"/>
      <c r="PH29" s="5"/>
      <c r="PI29" s="5"/>
      <c r="PJ29" s="5"/>
      <c r="PK29" s="5"/>
      <c r="PL29" s="5"/>
      <c r="PM29" s="5"/>
      <c r="PN29" s="5"/>
      <c r="PO29" s="5"/>
      <c r="PP29" s="5"/>
      <c r="PQ29" s="5"/>
      <c r="PR29" s="5"/>
      <c r="PS29" s="5"/>
      <c r="PT29" s="5"/>
      <c r="PU29" s="5"/>
      <c r="PV29" s="5"/>
      <c r="PW29" s="5"/>
      <c r="PX29" s="5"/>
      <c r="PY29" s="5"/>
      <c r="PZ29" s="5"/>
      <c r="QA29" s="5"/>
      <c r="QB29" s="5"/>
      <c r="QC29" s="5"/>
      <c r="QD29" s="5"/>
      <c r="QE29" s="5"/>
      <c r="QF29" s="5"/>
      <c r="QG29" s="5"/>
      <c r="QH29" s="5"/>
      <c r="QI29" s="5"/>
      <c r="QJ29" s="5"/>
      <c r="QK29" s="5"/>
      <c r="QL29" s="5"/>
      <c r="QM29" s="5"/>
      <c r="QN29" s="5"/>
      <c r="QO29" s="5"/>
      <c r="QP29" s="5"/>
      <c r="QQ29" s="5"/>
      <c r="QR29" s="5"/>
      <c r="QS29" s="5"/>
      <c r="QT29" s="5"/>
      <c r="QU29" s="5"/>
      <c r="QV29" s="5"/>
      <c r="QW29" s="5"/>
      <c r="QX29" s="5"/>
      <c r="QY29" s="5"/>
      <c r="QZ29" s="5"/>
      <c r="RA29" s="5"/>
      <c r="RB29" s="5"/>
      <c r="RC29" s="5"/>
      <c r="RD29" s="5"/>
      <c r="RE29" s="5"/>
      <c r="RF29" s="5"/>
      <c r="RG29" s="5"/>
      <c r="RH29" s="5"/>
      <c r="RI29" s="5"/>
      <c r="RJ29" s="5"/>
      <c r="RK29" s="5"/>
      <c r="RL29" s="5"/>
      <c r="RM29" s="5"/>
      <c r="RN29" s="5"/>
      <c r="RO29" s="5"/>
      <c r="RP29" s="5"/>
      <c r="RQ29" s="5"/>
      <c r="RR29" s="5"/>
      <c r="RS29" s="5"/>
      <c r="RT29" s="5"/>
      <c r="RU29" s="5"/>
      <c r="RV29" s="5"/>
      <c r="RW29" s="5"/>
      <c r="RX29" s="5"/>
      <c r="RY29" s="5"/>
      <c r="RZ29" s="5"/>
      <c r="SA29" s="5"/>
      <c r="SB29" s="5"/>
      <c r="SC29" s="5"/>
      <c r="SD29" s="5"/>
      <c r="SE29" s="5"/>
      <c r="SF29" s="5"/>
      <c r="SG29" s="5"/>
      <c r="SH29" s="5"/>
      <c r="SI29" s="5"/>
      <c r="SJ29" s="5"/>
      <c r="SK29" s="5"/>
      <c r="SL29" s="5"/>
      <c r="SM29" s="5"/>
      <c r="SN29" s="5"/>
      <c r="SO29" s="5"/>
      <c r="SP29" s="5"/>
      <c r="SQ29" s="5"/>
      <c r="SR29" s="5"/>
      <c r="SS29" s="5"/>
      <c r="ST29" s="5"/>
      <c r="SU29" s="5"/>
      <c r="SV29" s="5"/>
      <c r="SW29" s="5"/>
      <c r="SX29" s="5"/>
      <c r="SY29" s="5"/>
      <c r="SZ29" s="5"/>
      <c r="TA29" s="5"/>
      <c r="TB29" s="5"/>
      <c r="TC29" s="5"/>
      <c r="TD29" s="5"/>
      <c r="TE29" s="5"/>
      <c r="TF29" s="5"/>
      <c r="TG29" s="5"/>
      <c r="TH29" s="5"/>
      <c r="TI29" s="5"/>
      <c r="TJ29" s="5"/>
      <c r="TK29" s="5"/>
      <c r="TL29" s="5"/>
      <c r="TM29" s="5"/>
      <c r="TN29" s="5"/>
      <c r="TO29" s="5"/>
      <c r="TP29" s="5"/>
      <c r="TQ29" s="5"/>
      <c r="TR29" s="5"/>
      <c r="TS29" s="5"/>
      <c r="TT29" s="5"/>
    </row>
    <row r="30" spans="1:549" s="1" customFormat="1" ht="15" customHeight="1" x14ac:dyDescent="0.25">
      <c r="A30" s="171"/>
      <c r="B30" s="18"/>
      <c r="C30" s="63" t="s">
        <v>46</v>
      </c>
      <c r="D30" s="19"/>
      <c r="E30" s="42"/>
      <c r="F30" s="19"/>
      <c r="G30" s="79">
        <v>20</v>
      </c>
      <c r="H30" s="80">
        <v>9</v>
      </c>
      <c r="I30" s="81">
        <v>21</v>
      </c>
      <c r="J30" s="19"/>
      <c r="K30" s="79">
        <v>25</v>
      </c>
      <c r="L30" s="80">
        <v>9</v>
      </c>
      <c r="M30" s="81">
        <v>21</v>
      </c>
      <c r="N30" s="20"/>
      <c r="O30" s="61">
        <f>IF(AND(OR(,I30="",M30="")),"",IF(NETWORKDAYS.INTL(DATE(I30,H30,G30),DATE(M30,L30,K30),1,'JOURS FERIES'!$C$5:$C$17)&lt;1,"ERREUR",NETWORKDAYS.INTL(DATE(I30,H30,G30),DATE(M30,L30,K30),1,'JOURS FERIES'!$C$5:$C$17)))</f>
        <v>4</v>
      </c>
      <c r="P30" s="19"/>
      <c r="Q30" s="79">
        <v>5</v>
      </c>
      <c r="R30" s="80">
        <v>1</v>
      </c>
      <c r="S30" s="81">
        <v>21</v>
      </c>
      <c r="T30" s="19"/>
      <c r="U30" s="22" t="str">
        <f>IF(AND(OR(S30="",R30="",Q30="",M30="",L30="",K30="",I30="",H30="",G30="")),"",IF(DATE(I30,H30,G30)&lt;DATE($I$28,$H$28,$G$28),"NOK",IF(DATE(S30,R30,Q30)&lt;=DATE(I30,H30,G30),"NOK",IF(DATE(M30,L30,K30)&gt;DATE(M28,L28,K28),"NOK",IF(DATE(S30,R30,Q30)&lt;=DATE(M30,L30,K30),"","NOK")))))</f>
        <v>NOK</v>
      </c>
      <c r="V30" s="19"/>
      <c r="W30" s="59"/>
      <c r="X30" s="55"/>
      <c r="Y30" s="36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  <c r="MG30" s="37"/>
      <c r="MH30" s="37"/>
      <c r="MI30" s="37"/>
      <c r="MJ30" s="37"/>
      <c r="MK30" s="37"/>
      <c r="ML30" s="37"/>
      <c r="MM30" s="37"/>
      <c r="MN30" s="37"/>
      <c r="MO30" s="37"/>
      <c r="MP30" s="37"/>
      <c r="MQ30" s="37"/>
      <c r="MR30" s="37"/>
      <c r="MS30" s="37"/>
      <c r="MT30" s="37"/>
      <c r="MU30" s="37"/>
      <c r="MV30" s="37"/>
      <c r="MW30" s="37"/>
      <c r="MX30" s="37"/>
      <c r="MY30" s="37"/>
      <c r="MZ30" s="37"/>
      <c r="NA30" s="37"/>
      <c r="NB30" s="37"/>
      <c r="NC30" s="37"/>
      <c r="ND30" s="37"/>
      <c r="NE30" s="37"/>
      <c r="NF30" s="37"/>
      <c r="NG30" s="37"/>
      <c r="NH30" s="37"/>
      <c r="NI30" s="37"/>
      <c r="NJ30" s="37"/>
      <c r="NK30" s="37"/>
      <c r="NL30" s="37"/>
      <c r="NM30" s="37"/>
      <c r="NN30" s="37"/>
      <c r="NO30" s="37"/>
      <c r="NP30" s="37"/>
      <c r="NQ30" s="37"/>
      <c r="NR30" s="37"/>
      <c r="NS30" s="37"/>
      <c r="NT30" s="37"/>
      <c r="NU30" s="37"/>
      <c r="NV30" s="37"/>
      <c r="NW30" s="37"/>
      <c r="NX30" s="37"/>
      <c r="NY30" s="37"/>
      <c r="NZ30" s="37"/>
      <c r="OA30" s="37"/>
      <c r="OB30" s="37"/>
      <c r="OC30" s="37"/>
      <c r="OD30" s="37"/>
      <c r="OE30" s="37"/>
      <c r="OF30" s="37"/>
      <c r="OG30" s="37"/>
      <c r="OH30" s="37"/>
      <c r="OI30" s="37"/>
      <c r="OJ30" s="37"/>
      <c r="OK30" s="37"/>
      <c r="OL30" s="37"/>
      <c r="OM30" s="37"/>
      <c r="ON30" s="37"/>
      <c r="OO30" s="37"/>
      <c r="OP30" s="37"/>
      <c r="OQ30" s="37"/>
      <c r="OR30" s="37"/>
      <c r="OS30" s="37"/>
      <c r="OT30" s="37"/>
      <c r="OU30" s="37"/>
      <c r="OV30" s="37"/>
      <c r="OW30" s="37"/>
      <c r="OX30" s="37"/>
      <c r="OY30" s="37"/>
      <c r="OZ30" s="37"/>
      <c r="PA30" s="37"/>
      <c r="PB30" s="37"/>
      <c r="PC30" s="37"/>
      <c r="PD30" s="37"/>
      <c r="PE30" s="37"/>
      <c r="PF30" s="37"/>
      <c r="PG30" s="37"/>
      <c r="PH30" s="37"/>
      <c r="PI30" s="37"/>
      <c r="PJ30" s="37"/>
      <c r="PK30" s="37"/>
      <c r="PL30" s="37"/>
      <c r="PM30" s="37"/>
      <c r="PN30" s="37"/>
      <c r="PO30" s="37"/>
      <c r="PP30" s="37"/>
      <c r="PQ30" s="37"/>
      <c r="PR30" s="37"/>
      <c r="PS30" s="37"/>
      <c r="PT30" s="37"/>
      <c r="PU30" s="37"/>
      <c r="PV30" s="37"/>
      <c r="PW30" s="37"/>
      <c r="PX30" s="37"/>
      <c r="PY30" s="37"/>
      <c r="PZ30" s="37"/>
      <c r="QA30" s="37"/>
      <c r="QB30" s="37"/>
      <c r="QC30" s="37"/>
      <c r="QD30" s="37"/>
      <c r="QE30" s="37"/>
      <c r="QF30" s="37"/>
      <c r="QG30" s="37"/>
      <c r="QH30" s="37"/>
      <c r="QI30" s="37"/>
      <c r="QJ30" s="37"/>
      <c r="QK30" s="37"/>
      <c r="QL30" s="37"/>
      <c r="QM30" s="37"/>
      <c r="QN30" s="37"/>
      <c r="QO30" s="37"/>
      <c r="QP30" s="37"/>
      <c r="QQ30" s="37"/>
      <c r="QR30" s="37"/>
      <c r="QS30" s="37"/>
      <c r="QT30" s="37"/>
      <c r="QU30" s="37"/>
      <c r="QV30" s="37"/>
      <c r="QW30" s="37"/>
      <c r="QX30" s="37"/>
      <c r="QY30" s="37"/>
      <c r="QZ30" s="37"/>
      <c r="RA30" s="37"/>
      <c r="RB30" s="37"/>
      <c r="RC30" s="37"/>
      <c r="RD30" s="37"/>
      <c r="RE30" s="37"/>
      <c r="RF30" s="37"/>
      <c r="RG30" s="37"/>
      <c r="RH30" s="37"/>
      <c r="RI30" s="37"/>
      <c r="RJ30" s="37"/>
      <c r="RK30" s="37"/>
      <c r="RL30" s="37"/>
      <c r="RM30" s="37"/>
      <c r="RN30" s="37"/>
      <c r="RO30" s="37"/>
      <c r="RP30" s="37"/>
      <c r="RQ30" s="37"/>
      <c r="RR30" s="37"/>
      <c r="RS30" s="37"/>
      <c r="RT30" s="37"/>
      <c r="RU30" s="37"/>
      <c r="RV30" s="37"/>
      <c r="RW30" s="37"/>
      <c r="RX30" s="37"/>
      <c r="RY30" s="37"/>
      <c r="RZ30" s="37"/>
      <c r="SA30" s="37"/>
      <c r="SB30" s="37"/>
      <c r="SC30" s="37"/>
      <c r="SD30" s="37"/>
      <c r="SE30" s="37"/>
      <c r="SF30" s="37"/>
      <c r="SG30" s="37"/>
      <c r="SH30" s="37"/>
      <c r="SI30" s="37"/>
      <c r="SJ30" s="37"/>
      <c r="SK30" s="37"/>
      <c r="SL30" s="37"/>
      <c r="SM30" s="37"/>
      <c r="SN30" s="37"/>
      <c r="SO30" s="37"/>
      <c r="SP30" s="37"/>
      <c r="SQ30" s="37"/>
      <c r="SR30" s="37"/>
      <c r="SS30" s="37"/>
      <c r="ST30" s="37"/>
      <c r="SU30" s="37"/>
      <c r="SV30" s="37"/>
      <c r="SW30" s="37"/>
      <c r="SX30" s="37"/>
      <c r="SY30" s="37"/>
      <c r="SZ30" s="37"/>
      <c r="TA30" s="37"/>
      <c r="TB30" s="37"/>
      <c r="TC30" s="37"/>
      <c r="TD30" s="37"/>
      <c r="TE30" s="37"/>
      <c r="TF30" s="37"/>
      <c r="TG30" s="37"/>
      <c r="TH30" s="37"/>
      <c r="TI30" s="37"/>
      <c r="TJ30" s="37"/>
      <c r="TK30" s="37"/>
      <c r="TL30" s="37"/>
      <c r="TM30" s="37"/>
      <c r="TN30" s="37"/>
      <c r="TO30" s="37"/>
      <c r="TP30" s="37"/>
      <c r="TQ30" s="37"/>
      <c r="TR30" s="37"/>
      <c r="TS30" s="37"/>
      <c r="TT30" s="38"/>
    </row>
    <row r="31" spans="1:549" ht="5.0999999999999996" customHeight="1" thickBot="1" x14ac:dyDescent="0.3">
      <c r="A31" s="171"/>
      <c r="C31" s="19"/>
      <c r="D31" s="19"/>
      <c r="E31" s="19"/>
      <c r="F31" s="19"/>
      <c r="G31" s="19"/>
      <c r="H31" s="19"/>
      <c r="I31" s="5"/>
      <c r="K31" s="5"/>
      <c r="L31" s="5"/>
      <c r="M31" s="5"/>
      <c r="O31" s="5"/>
      <c r="Q31" s="5"/>
      <c r="R31" s="5"/>
      <c r="S31" s="5"/>
      <c r="U31" s="5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4"/>
      <c r="BM31" s="24"/>
      <c r="BN31" s="24"/>
      <c r="BO31" s="24"/>
      <c r="BP31" s="24"/>
      <c r="BQ31" s="24"/>
      <c r="BR31" s="24"/>
      <c r="BS31" s="24"/>
      <c r="BT31" s="24"/>
      <c r="BU31" s="24"/>
      <c r="BV31" s="24"/>
      <c r="BW31" s="24"/>
      <c r="BX31" s="24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  <c r="DT31" s="5"/>
      <c r="DU31" s="5"/>
      <c r="DV31" s="5"/>
      <c r="DW31" s="5"/>
      <c r="DX31" s="5"/>
      <c r="DY31" s="5"/>
      <c r="DZ31" s="5"/>
      <c r="EA31" s="5"/>
      <c r="EB31" s="5"/>
      <c r="EC31" s="5"/>
      <c r="ED31" s="5"/>
      <c r="EE31" s="5"/>
      <c r="EF31" s="5"/>
      <c r="EG31" s="5"/>
      <c r="EH31" s="5"/>
      <c r="EI31" s="5"/>
      <c r="EJ31" s="5"/>
      <c r="EK31" s="5"/>
      <c r="EL31" s="5"/>
      <c r="EM31" s="5"/>
      <c r="EN31" s="5"/>
      <c r="EO31" s="5"/>
      <c r="EP31" s="5"/>
      <c r="EQ31" s="5"/>
      <c r="ER31" s="5"/>
      <c r="ES31" s="5"/>
      <c r="ET31" s="5"/>
      <c r="EU31" s="5"/>
      <c r="EV31" s="5"/>
      <c r="EW31" s="5"/>
      <c r="EX31" s="5"/>
      <c r="EY31" s="5"/>
      <c r="EZ31" s="5"/>
      <c r="FA31" s="5"/>
      <c r="FB31" s="5"/>
      <c r="FC31" s="5"/>
      <c r="FD31" s="5"/>
      <c r="FE31" s="5"/>
      <c r="FF31" s="5"/>
      <c r="FG31" s="5"/>
      <c r="FH31" s="5"/>
      <c r="FI31" s="5"/>
      <c r="FJ31" s="5"/>
      <c r="FK31" s="5"/>
      <c r="FL31" s="5"/>
      <c r="FM31" s="5"/>
      <c r="FN31" s="5"/>
      <c r="FO31" s="5"/>
      <c r="FP31" s="5"/>
      <c r="FQ31" s="5"/>
      <c r="FR31" s="5"/>
      <c r="FS31" s="5"/>
      <c r="FT31" s="5"/>
      <c r="FU31" s="5"/>
      <c r="FV31" s="5"/>
      <c r="FW31" s="5"/>
      <c r="FX31" s="5"/>
      <c r="FY31" s="5"/>
      <c r="FZ31" s="5"/>
      <c r="GA31" s="5"/>
      <c r="GB31" s="5"/>
      <c r="GC31" s="5"/>
      <c r="GD31" s="5"/>
      <c r="GE31" s="5"/>
      <c r="GF31" s="5"/>
      <c r="GG31" s="5"/>
      <c r="GH31" s="5"/>
      <c r="GI31" s="5"/>
      <c r="GJ31" s="5"/>
      <c r="GK31" s="5"/>
      <c r="GL31" s="5"/>
      <c r="GM31" s="5"/>
      <c r="GN31" s="5"/>
      <c r="GO31" s="5"/>
      <c r="GP31" s="5"/>
      <c r="GQ31" s="5"/>
      <c r="GR31" s="5"/>
      <c r="GS31" s="5"/>
      <c r="GT31" s="5"/>
      <c r="GU31" s="5"/>
      <c r="GV31" s="5"/>
      <c r="GW31" s="5"/>
      <c r="GX31" s="5"/>
      <c r="GY31" s="5"/>
      <c r="GZ31" s="5"/>
      <c r="HA31" s="5"/>
      <c r="HB31" s="5"/>
      <c r="HC31" s="5"/>
      <c r="HD31" s="5"/>
      <c r="HE31" s="5"/>
      <c r="HF31" s="5"/>
      <c r="HG31" s="5"/>
      <c r="HH31" s="5"/>
      <c r="HI31" s="5"/>
      <c r="HJ31" s="5"/>
      <c r="HK31" s="5"/>
      <c r="HL31" s="5"/>
      <c r="HM31" s="5"/>
      <c r="HN31" s="5"/>
      <c r="HO31" s="5"/>
      <c r="HP31" s="5"/>
      <c r="HQ31" s="5"/>
      <c r="HR31" s="5"/>
      <c r="HS31" s="5"/>
      <c r="HT31" s="5"/>
      <c r="HU31" s="5"/>
      <c r="HV31" s="5"/>
      <c r="HW31" s="5"/>
      <c r="HX31" s="5"/>
      <c r="HY31" s="5"/>
      <c r="HZ31" s="5"/>
      <c r="IA31" s="5"/>
      <c r="IB31" s="5"/>
      <c r="IC31" s="5"/>
      <c r="ID31" s="5"/>
      <c r="IE31" s="5"/>
      <c r="IF31" s="5"/>
      <c r="IG31" s="5"/>
      <c r="IH31" s="5"/>
      <c r="II31" s="5"/>
      <c r="IJ31" s="5"/>
      <c r="IK31" s="5"/>
      <c r="IL31" s="5"/>
      <c r="IM31" s="5"/>
      <c r="IN31" s="5"/>
      <c r="IO31" s="5"/>
      <c r="IP31" s="5"/>
      <c r="IQ31" s="5"/>
      <c r="IR31" s="5"/>
      <c r="IS31" s="5"/>
      <c r="IT31" s="5"/>
      <c r="IU31" s="5"/>
      <c r="IV31" s="5"/>
      <c r="IW31" s="5"/>
      <c r="IX31" s="5"/>
      <c r="IY31" s="5"/>
      <c r="IZ31" s="5"/>
      <c r="JA31" s="5"/>
      <c r="JB31" s="5"/>
      <c r="JC31" s="5"/>
      <c r="JD31" s="5"/>
      <c r="JE31" s="5"/>
      <c r="JF31" s="5"/>
      <c r="JG31" s="5"/>
      <c r="JH31" s="5"/>
      <c r="JI31" s="5"/>
      <c r="JJ31" s="5"/>
      <c r="JK31" s="5"/>
      <c r="JL31" s="5"/>
      <c r="JM31" s="5"/>
      <c r="JN31" s="5"/>
      <c r="JO31" s="5"/>
      <c r="JP31" s="5"/>
      <c r="JQ31" s="5"/>
      <c r="JR31" s="5"/>
      <c r="JS31" s="5"/>
      <c r="JT31" s="5"/>
      <c r="JU31" s="5"/>
      <c r="JV31" s="5"/>
      <c r="JW31" s="5"/>
      <c r="JX31" s="5"/>
      <c r="JY31" s="5"/>
      <c r="JZ31" s="5"/>
      <c r="KA31" s="5"/>
      <c r="KB31" s="5"/>
      <c r="KC31" s="5"/>
      <c r="KD31" s="5"/>
      <c r="KE31" s="5"/>
      <c r="KF31" s="5"/>
      <c r="KG31" s="5"/>
      <c r="KH31" s="5"/>
      <c r="KI31" s="5"/>
      <c r="KJ31" s="5"/>
      <c r="KK31" s="5"/>
      <c r="KL31" s="5"/>
      <c r="KM31" s="5"/>
      <c r="KN31" s="5"/>
      <c r="KO31" s="5"/>
      <c r="KP31" s="5"/>
      <c r="KQ31" s="5"/>
      <c r="KR31" s="5"/>
      <c r="KS31" s="5"/>
      <c r="KT31" s="5"/>
      <c r="KU31" s="5"/>
      <c r="KV31" s="5"/>
      <c r="KW31" s="5"/>
      <c r="KX31" s="5"/>
      <c r="KY31" s="5"/>
      <c r="KZ31" s="5"/>
      <c r="LA31" s="5"/>
      <c r="LB31" s="5"/>
      <c r="LC31" s="5"/>
      <c r="LD31" s="5"/>
      <c r="LE31" s="5"/>
      <c r="LF31" s="5"/>
      <c r="LG31" s="5"/>
      <c r="LH31" s="5"/>
      <c r="LI31" s="5"/>
      <c r="LJ31" s="5"/>
      <c r="LK31" s="5"/>
      <c r="LL31" s="5"/>
      <c r="LM31" s="5"/>
      <c r="LN31" s="5"/>
      <c r="LO31" s="5"/>
      <c r="LP31" s="5"/>
      <c r="LQ31" s="5"/>
      <c r="LR31" s="5"/>
      <c r="LS31" s="5"/>
      <c r="LT31" s="5"/>
      <c r="LU31" s="5"/>
      <c r="LV31" s="5"/>
      <c r="LW31" s="5"/>
      <c r="LX31" s="5"/>
      <c r="LY31" s="5"/>
      <c r="LZ31" s="5"/>
      <c r="MA31" s="5"/>
      <c r="MB31" s="5"/>
      <c r="MC31" s="5"/>
      <c r="MD31" s="5"/>
      <c r="ME31" s="5"/>
      <c r="MF31" s="5"/>
      <c r="MG31" s="5"/>
      <c r="MH31" s="5"/>
      <c r="MI31" s="5"/>
      <c r="MJ31" s="5"/>
      <c r="MK31" s="5"/>
      <c r="ML31" s="5"/>
      <c r="MM31" s="5"/>
      <c r="MN31" s="5"/>
      <c r="MO31" s="5"/>
      <c r="MP31" s="5"/>
      <c r="MQ31" s="5"/>
      <c r="MR31" s="5"/>
      <c r="MS31" s="5"/>
      <c r="MT31" s="5"/>
      <c r="MU31" s="5"/>
      <c r="MV31" s="5"/>
      <c r="MW31" s="5"/>
      <c r="MX31" s="5"/>
      <c r="MY31" s="5"/>
      <c r="MZ31" s="5"/>
      <c r="NA31" s="5"/>
      <c r="NB31" s="5"/>
      <c r="NC31" s="5"/>
      <c r="ND31" s="5"/>
      <c r="NE31" s="5"/>
      <c r="NF31" s="5"/>
      <c r="NG31" s="5"/>
      <c r="NH31" s="5"/>
      <c r="NI31" s="5"/>
      <c r="NJ31" s="5"/>
      <c r="NK31" s="5"/>
      <c r="NL31" s="5"/>
      <c r="NM31" s="5"/>
      <c r="NN31" s="5"/>
      <c r="NO31" s="5"/>
      <c r="NP31" s="5"/>
      <c r="NQ31" s="5"/>
      <c r="NR31" s="5"/>
      <c r="NS31" s="5"/>
      <c r="NT31" s="5"/>
      <c r="NU31" s="5"/>
      <c r="NV31" s="5"/>
      <c r="NW31" s="5"/>
      <c r="NX31" s="5"/>
      <c r="NY31" s="5"/>
      <c r="NZ31" s="5"/>
      <c r="OA31" s="5"/>
      <c r="OB31" s="5"/>
      <c r="OC31" s="5"/>
      <c r="OD31" s="5"/>
      <c r="OE31" s="5"/>
      <c r="OF31" s="5"/>
      <c r="OG31" s="5"/>
      <c r="OH31" s="5"/>
      <c r="OI31" s="5"/>
      <c r="OJ31" s="5"/>
      <c r="OK31" s="5"/>
      <c r="OL31" s="5"/>
      <c r="OM31" s="5"/>
      <c r="ON31" s="5"/>
      <c r="OO31" s="5"/>
      <c r="OP31" s="5"/>
      <c r="OQ31" s="5"/>
      <c r="OR31" s="5"/>
      <c r="OS31" s="5"/>
      <c r="OT31" s="5"/>
      <c r="OU31" s="5"/>
      <c r="OV31" s="5"/>
      <c r="OW31" s="5"/>
      <c r="OX31" s="5"/>
      <c r="OY31" s="5"/>
      <c r="OZ31" s="5"/>
      <c r="PA31" s="5"/>
      <c r="PB31" s="5"/>
      <c r="PC31" s="5"/>
      <c r="PD31" s="5"/>
      <c r="PE31" s="5"/>
      <c r="PF31" s="5"/>
      <c r="PG31" s="5"/>
      <c r="PH31" s="5"/>
      <c r="PI31" s="5"/>
      <c r="PJ31" s="5"/>
      <c r="PK31" s="5"/>
      <c r="PL31" s="5"/>
      <c r="PM31" s="5"/>
      <c r="PN31" s="5"/>
      <c r="PO31" s="5"/>
      <c r="PP31" s="5"/>
      <c r="PQ31" s="5"/>
      <c r="PR31" s="5"/>
      <c r="PS31" s="5"/>
      <c r="PT31" s="5"/>
      <c r="PU31" s="5"/>
      <c r="PV31" s="5"/>
      <c r="PW31" s="5"/>
      <c r="PX31" s="5"/>
      <c r="PY31" s="5"/>
      <c r="PZ31" s="5"/>
      <c r="QA31" s="5"/>
      <c r="QB31" s="5"/>
      <c r="QC31" s="5"/>
      <c r="QD31" s="5"/>
      <c r="QE31" s="5"/>
      <c r="QF31" s="5"/>
      <c r="QG31" s="5"/>
      <c r="QH31" s="5"/>
      <c r="QI31" s="5"/>
      <c r="QJ31" s="5"/>
      <c r="QK31" s="5"/>
      <c r="QL31" s="5"/>
      <c r="QM31" s="5"/>
      <c r="QN31" s="5"/>
      <c r="QO31" s="5"/>
      <c r="QP31" s="5"/>
      <c r="QQ31" s="5"/>
      <c r="QR31" s="5"/>
      <c r="QS31" s="5"/>
      <c r="QT31" s="5"/>
      <c r="QU31" s="5"/>
      <c r="QV31" s="5"/>
      <c r="QW31" s="5"/>
      <c r="QX31" s="5"/>
      <c r="QY31" s="5"/>
      <c r="QZ31" s="5"/>
      <c r="RA31" s="5"/>
      <c r="RB31" s="5"/>
      <c r="RC31" s="5"/>
      <c r="RD31" s="5"/>
      <c r="RE31" s="5"/>
      <c r="RF31" s="5"/>
      <c r="RG31" s="5"/>
      <c r="RH31" s="5"/>
      <c r="RI31" s="5"/>
      <c r="RJ31" s="5"/>
      <c r="RK31" s="5"/>
      <c r="RL31" s="5"/>
      <c r="RM31" s="5"/>
      <c r="RN31" s="5"/>
      <c r="RO31" s="5"/>
      <c r="RP31" s="5"/>
      <c r="RQ31" s="5"/>
      <c r="RR31" s="5"/>
      <c r="RS31" s="5"/>
      <c r="RT31" s="5"/>
      <c r="RU31" s="5"/>
      <c r="RV31" s="5"/>
      <c r="RW31" s="5"/>
      <c r="RX31" s="5"/>
      <c r="RY31" s="5"/>
      <c r="RZ31" s="5"/>
      <c r="SA31" s="5"/>
      <c r="SB31" s="5"/>
      <c r="SC31" s="5"/>
      <c r="SD31" s="5"/>
      <c r="SE31" s="5"/>
      <c r="SF31" s="5"/>
      <c r="SG31" s="5"/>
      <c r="SH31" s="5"/>
      <c r="SI31" s="5"/>
      <c r="SJ31" s="5"/>
      <c r="SK31" s="5"/>
      <c r="SL31" s="5"/>
      <c r="SM31" s="5"/>
      <c r="SN31" s="5"/>
      <c r="SO31" s="5"/>
      <c r="SP31" s="5"/>
      <c r="SQ31" s="5"/>
      <c r="SR31" s="5"/>
      <c r="SS31" s="5"/>
      <c r="ST31" s="5"/>
      <c r="SU31" s="5"/>
      <c r="SV31" s="5"/>
      <c r="SW31" s="5"/>
      <c r="SX31" s="5"/>
      <c r="SY31" s="5"/>
      <c r="SZ31" s="5"/>
      <c r="TA31" s="5"/>
      <c r="TB31" s="5"/>
      <c r="TC31" s="5"/>
      <c r="TD31" s="5"/>
      <c r="TE31" s="5"/>
      <c r="TF31" s="5"/>
      <c r="TG31" s="5"/>
      <c r="TH31" s="5"/>
      <c r="TI31" s="5"/>
      <c r="TJ31" s="5"/>
      <c r="TK31" s="5"/>
      <c r="TL31" s="5"/>
      <c r="TM31" s="5"/>
      <c r="TN31" s="5"/>
      <c r="TO31" s="5"/>
      <c r="TP31" s="5"/>
      <c r="TQ31" s="5"/>
      <c r="TR31" s="5"/>
      <c r="TS31" s="5"/>
      <c r="TT31" s="5"/>
    </row>
    <row r="32" spans="1:549" s="1" customFormat="1" x14ac:dyDescent="0.25">
      <c r="A32" s="171"/>
      <c r="B32" s="18"/>
      <c r="C32" s="63" t="s">
        <v>38</v>
      </c>
      <c r="D32" s="19"/>
      <c r="E32" s="42"/>
      <c r="F32" s="19"/>
      <c r="G32" s="79">
        <v>20</v>
      </c>
      <c r="H32" s="80">
        <v>9</v>
      </c>
      <c r="I32" s="81">
        <v>21</v>
      </c>
      <c r="J32" s="19"/>
      <c r="K32" s="79">
        <v>25</v>
      </c>
      <c r="L32" s="80">
        <v>9</v>
      </c>
      <c r="M32" s="81">
        <v>21</v>
      </c>
      <c r="N32" s="20"/>
      <c r="O32" s="61">
        <f>IF(AND(OR(I32="",M32="")),"",IF(NETWORKDAYS.INTL(DATE(I32,H32,G32),DATE(M32,L32,K32),1,'JOURS FERIES'!$C$5:$C$17)&lt;1,"ERREUR",NETWORKDAYS.INTL(DATE(I32,H32,G32),DATE(M32,L32,K32),1,'JOURS FERIES'!$C$5:$C$17)))</f>
        <v>4</v>
      </c>
      <c r="P32" s="19"/>
      <c r="Q32" s="79">
        <v>22</v>
      </c>
      <c r="R32" s="80">
        <v>12</v>
      </c>
      <c r="S32" s="81">
        <v>22</v>
      </c>
      <c r="T32" s="19"/>
      <c r="U32" s="22" t="str">
        <f>IF(AND(OR(S32="",R32="",Q32="",M32="",L32="",K32="",I32="",H32="",G32="")),"",IF(DATE(I32,H32,G32)&lt;=DATE($I$28,$H$28,$G$28),"NOK",IF(DATE(S32,R32,Q32)&lt;=DATE(I32,H32,G32),"NOK",IF(DATE(S32,R32,Q32)&lt;=DATE(M32,L32,K32),"","NOK"))))</f>
        <v>NOK</v>
      </c>
      <c r="V32" s="19"/>
      <c r="W32" s="59"/>
      <c r="X32" s="19"/>
      <c r="Y32" s="36"/>
      <c r="Z32" s="37"/>
      <c r="AA32" s="4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  <c r="MG32" s="37"/>
      <c r="MH32" s="37"/>
      <c r="MI32" s="37"/>
      <c r="MJ32" s="37"/>
      <c r="MK32" s="37"/>
      <c r="ML32" s="37"/>
      <c r="MM32" s="37"/>
      <c r="MN32" s="37"/>
      <c r="MO32" s="37"/>
      <c r="MP32" s="37"/>
      <c r="MQ32" s="37"/>
      <c r="MR32" s="37"/>
      <c r="MS32" s="37"/>
      <c r="MT32" s="37"/>
      <c r="MU32" s="37"/>
      <c r="MV32" s="37"/>
      <c r="MW32" s="37"/>
      <c r="MX32" s="37"/>
      <c r="MY32" s="37"/>
      <c r="MZ32" s="37"/>
      <c r="NA32" s="37"/>
      <c r="NB32" s="37"/>
      <c r="NC32" s="37"/>
      <c r="ND32" s="37"/>
      <c r="NE32" s="37"/>
      <c r="NF32" s="37"/>
      <c r="NG32" s="37"/>
      <c r="NH32" s="37"/>
      <c r="NI32" s="37"/>
      <c r="NJ32" s="37"/>
      <c r="NK32" s="37"/>
      <c r="NL32" s="37"/>
      <c r="NM32" s="37"/>
      <c r="NN32" s="37"/>
      <c r="NO32" s="37"/>
      <c r="NP32" s="37"/>
      <c r="NQ32" s="37"/>
      <c r="NR32" s="37"/>
      <c r="NS32" s="37"/>
      <c r="NT32" s="37"/>
      <c r="NU32" s="37"/>
      <c r="NV32" s="37"/>
      <c r="NW32" s="37"/>
      <c r="NX32" s="37"/>
      <c r="NY32" s="37"/>
      <c r="NZ32" s="37"/>
      <c r="OA32" s="37"/>
      <c r="OB32" s="37"/>
      <c r="OC32" s="37"/>
      <c r="OD32" s="37"/>
      <c r="OE32" s="37"/>
      <c r="OF32" s="37"/>
      <c r="OG32" s="37"/>
      <c r="OH32" s="37"/>
      <c r="OI32" s="37"/>
      <c r="OJ32" s="37"/>
      <c r="OK32" s="37"/>
      <c r="OL32" s="37"/>
      <c r="OM32" s="37"/>
      <c r="ON32" s="37"/>
      <c r="OO32" s="37"/>
      <c r="OP32" s="37"/>
      <c r="OQ32" s="37"/>
      <c r="OR32" s="37"/>
      <c r="OS32" s="37"/>
      <c r="OT32" s="37"/>
      <c r="OU32" s="37"/>
      <c r="OV32" s="37"/>
      <c r="OW32" s="37"/>
      <c r="OX32" s="37"/>
      <c r="OY32" s="37"/>
      <c r="OZ32" s="37"/>
      <c r="PA32" s="37"/>
      <c r="PB32" s="37"/>
      <c r="PC32" s="37"/>
      <c r="PD32" s="37"/>
      <c r="PE32" s="37"/>
      <c r="PF32" s="37"/>
      <c r="PG32" s="37"/>
      <c r="PH32" s="37"/>
      <c r="PI32" s="37"/>
      <c r="PJ32" s="37"/>
      <c r="PK32" s="37"/>
      <c r="PL32" s="37"/>
      <c r="PM32" s="37"/>
      <c r="PN32" s="37"/>
      <c r="PO32" s="37"/>
      <c r="PP32" s="37"/>
      <c r="PQ32" s="37"/>
      <c r="PR32" s="37"/>
      <c r="PS32" s="37"/>
      <c r="PT32" s="37"/>
      <c r="PU32" s="37"/>
      <c r="PV32" s="37"/>
      <c r="PW32" s="37"/>
      <c r="PX32" s="37"/>
      <c r="PY32" s="37"/>
      <c r="PZ32" s="37"/>
      <c r="QA32" s="37"/>
      <c r="QB32" s="37"/>
      <c r="QC32" s="37"/>
      <c r="QD32" s="37"/>
      <c r="QE32" s="37"/>
      <c r="QF32" s="37"/>
      <c r="QG32" s="37"/>
      <c r="QH32" s="37"/>
      <c r="QI32" s="37"/>
      <c r="QJ32" s="37"/>
      <c r="QK32" s="37"/>
      <c r="QL32" s="37"/>
      <c r="QM32" s="37"/>
      <c r="QN32" s="37"/>
      <c r="QO32" s="37"/>
      <c r="QP32" s="37"/>
      <c r="QQ32" s="37"/>
      <c r="QR32" s="37"/>
      <c r="QS32" s="37"/>
      <c r="QT32" s="37"/>
      <c r="QU32" s="37"/>
      <c r="QV32" s="37"/>
      <c r="QW32" s="37"/>
      <c r="QX32" s="37"/>
      <c r="QY32" s="37"/>
      <c r="QZ32" s="37"/>
      <c r="RA32" s="37"/>
      <c r="RB32" s="37"/>
      <c r="RC32" s="37"/>
      <c r="RD32" s="37"/>
      <c r="RE32" s="37"/>
      <c r="RF32" s="37"/>
      <c r="RG32" s="37"/>
      <c r="RH32" s="37"/>
      <c r="RI32" s="37"/>
      <c r="RJ32" s="37"/>
      <c r="RK32" s="37"/>
      <c r="RL32" s="37"/>
      <c r="RM32" s="37"/>
      <c r="RN32" s="37"/>
      <c r="RO32" s="37"/>
      <c r="RP32" s="37"/>
      <c r="RQ32" s="37"/>
      <c r="RR32" s="37"/>
      <c r="RS32" s="37"/>
      <c r="RT32" s="37"/>
      <c r="RU32" s="37"/>
      <c r="RV32" s="37"/>
      <c r="RW32" s="37"/>
      <c r="RX32" s="37"/>
      <c r="RY32" s="37"/>
      <c r="RZ32" s="37"/>
      <c r="SA32" s="37"/>
      <c r="SB32" s="37"/>
      <c r="SC32" s="37"/>
      <c r="SD32" s="37"/>
      <c r="SE32" s="37"/>
      <c r="SF32" s="37"/>
      <c r="SG32" s="37"/>
      <c r="SH32" s="37"/>
      <c r="SI32" s="37"/>
      <c r="SJ32" s="37"/>
      <c r="SK32" s="37"/>
      <c r="SL32" s="37"/>
      <c r="SM32" s="37"/>
      <c r="SN32" s="37"/>
      <c r="SO32" s="37"/>
      <c r="SP32" s="37"/>
      <c r="SQ32" s="37"/>
      <c r="SR32" s="37"/>
      <c r="SS32" s="37"/>
      <c r="ST32" s="37"/>
      <c r="SU32" s="37"/>
      <c r="SV32" s="37"/>
      <c r="SW32" s="37"/>
      <c r="SX32" s="37"/>
      <c r="SY32" s="37"/>
      <c r="SZ32" s="37"/>
      <c r="TA32" s="37"/>
      <c r="TB32" s="37"/>
      <c r="TC32" s="37"/>
      <c r="TD32" s="37"/>
      <c r="TE32" s="37"/>
      <c r="TF32" s="37"/>
      <c r="TG32" s="37"/>
      <c r="TH32" s="37"/>
      <c r="TI32" s="37"/>
      <c r="TJ32" s="37"/>
      <c r="TK32" s="37"/>
      <c r="TL32" s="37"/>
      <c r="TM32" s="37"/>
      <c r="TN32" s="37"/>
      <c r="TO32" s="37"/>
      <c r="TP32" s="37"/>
      <c r="TQ32" s="37"/>
      <c r="TR32" s="37"/>
      <c r="TS32" s="37"/>
      <c r="TT32" s="38"/>
    </row>
    <row r="33" spans="1:540" ht="5.0999999999999996" customHeight="1" thickBot="1" x14ac:dyDescent="0.3">
      <c r="A33" s="171"/>
      <c r="C33" s="19"/>
      <c r="D33" s="19"/>
      <c r="E33" s="19"/>
      <c r="F33" s="19"/>
      <c r="G33" s="19"/>
      <c r="H33" s="19"/>
      <c r="I33" s="5"/>
      <c r="K33" s="5"/>
      <c r="L33" s="5"/>
      <c r="M33" s="5"/>
      <c r="O33" s="5"/>
      <c r="Q33" s="5"/>
      <c r="R33" s="5"/>
      <c r="S33" s="5"/>
      <c r="U33" s="5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/>
      <c r="BM33" s="24"/>
      <c r="BN33" s="24"/>
      <c r="BO33" s="24"/>
      <c r="BP33" s="24"/>
      <c r="BQ33" s="24"/>
      <c r="BR33" s="24"/>
      <c r="BS33" s="24"/>
      <c r="BT33" s="24"/>
      <c r="BU33" s="24"/>
      <c r="BV33" s="24"/>
      <c r="BW33" s="24"/>
      <c r="BX33" s="24"/>
      <c r="BY33" s="144"/>
      <c r="BZ33" s="144"/>
      <c r="CA33" s="144"/>
      <c r="CB33" s="144"/>
      <c r="CC33" s="144"/>
      <c r="CD33" s="144"/>
      <c r="CE33" s="144"/>
      <c r="CF33" s="144"/>
      <c r="CG33" s="144"/>
      <c r="CH33" s="144"/>
      <c r="CI33" s="144"/>
      <c r="CJ33" s="144"/>
      <c r="CK33" s="144"/>
      <c r="CL33" s="144"/>
      <c r="CM33" s="144"/>
      <c r="CN33" s="144"/>
      <c r="CO33" s="144"/>
      <c r="CP33" s="144"/>
      <c r="CQ33" s="144"/>
      <c r="CR33" s="144"/>
      <c r="CS33" s="144"/>
      <c r="CT33" s="144"/>
      <c r="CU33" s="144"/>
      <c r="CV33" s="144"/>
      <c r="CW33" s="144"/>
      <c r="CX33" s="144"/>
      <c r="CY33" s="144"/>
      <c r="CZ33" s="144"/>
      <c r="DA33" s="144"/>
      <c r="DB33" s="144"/>
      <c r="DC33" s="144"/>
      <c r="DD33" s="144"/>
      <c r="DE33" s="144"/>
      <c r="DF33" s="144"/>
      <c r="DG33" s="144"/>
      <c r="DH33" s="144"/>
      <c r="DI33" s="144"/>
      <c r="DJ33" s="144"/>
      <c r="DK33" s="144"/>
      <c r="DL33" s="144"/>
      <c r="DM33" s="144"/>
      <c r="DN33" s="144"/>
      <c r="DO33" s="144"/>
      <c r="DP33" s="144"/>
      <c r="DQ33" s="144"/>
      <c r="DR33" s="144"/>
      <c r="DS33" s="144"/>
      <c r="DT33" s="144"/>
      <c r="DU33" s="144"/>
      <c r="DV33" s="144"/>
      <c r="DW33" s="144"/>
      <c r="DX33" s="144"/>
      <c r="DY33" s="144"/>
      <c r="DZ33" s="144"/>
      <c r="EA33" s="144"/>
      <c r="EB33" s="144"/>
      <c r="EC33" s="144"/>
      <c r="ED33" s="144"/>
      <c r="EE33" s="144"/>
      <c r="EF33" s="144"/>
      <c r="EG33" s="144"/>
      <c r="EH33" s="144"/>
      <c r="EI33" s="144"/>
      <c r="EJ33" s="144"/>
      <c r="EK33" s="144"/>
      <c r="EL33" s="144"/>
      <c r="EM33" s="144"/>
      <c r="EN33" s="144"/>
      <c r="EO33" s="144"/>
      <c r="EP33" s="144"/>
      <c r="EQ33" s="144"/>
      <c r="ER33" s="144"/>
      <c r="ES33" s="144"/>
      <c r="ET33" s="144"/>
      <c r="EU33" s="144"/>
      <c r="EV33" s="144"/>
      <c r="EW33" s="144"/>
      <c r="EX33" s="144"/>
      <c r="EY33" s="144"/>
      <c r="EZ33" s="144"/>
      <c r="FA33" s="144"/>
      <c r="FB33" s="144"/>
      <c r="FC33" s="144"/>
      <c r="FD33" s="144"/>
      <c r="FE33" s="144"/>
      <c r="FF33" s="144"/>
      <c r="FG33" s="144"/>
      <c r="FH33" s="144"/>
      <c r="FI33" s="144"/>
      <c r="FJ33" s="144"/>
      <c r="FK33" s="144"/>
      <c r="FL33" s="144"/>
      <c r="FM33" s="144"/>
      <c r="FN33" s="144"/>
      <c r="FO33" s="144"/>
      <c r="FP33" s="144"/>
      <c r="FQ33" s="144"/>
      <c r="FR33" s="144"/>
      <c r="FS33" s="144"/>
      <c r="FT33" s="144"/>
      <c r="FU33" s="144"/>
      <c r="FV33" s="144"/>
      <c r="FW33" s="144"/>
      <c r="FX33" s="144"/>
      <c r="FY33" s="144"/>
      <c r="FZ33" s="144"/>
      <c r="GA33" s="144"/>
      <c r="GB33" s="144"/>
      <c r="GC33" s="144"/>
      <c r="GD33" s="144"/>
      <c r="GE33" s="144"/>
      <c r="GF33" s="144"/>
      <c r="GG33" s="144"/>
      <c r="GH33" s="144"/>
      <c r="GI33" s="144"/>
      <c r="GJ33" s="144"/>
      <c r="GK33" s="144"/>
      <c r="GL33" s="144"/>
      <c r="GM33" s="144"/>
      <c r="GN33" s="144"/>
      <c r="GO33" s="144"/>
      <c r="GP33" s="144"/>
      <c r="GQ33" s="144"/>
      <c r="GR33" s="144"/>
      <c r="GS33" s="144"/>
      <c r="GT33" s="144"/>
      <c r="GU33" s="144"/>
      <c r="GV33" s="144"/>
      <c r="GW33" s="144"/>
      <c r="GX33" s="144"/>
      <c r="GY33" s="144"/>
      <c r="GZ33" s="144"/>
      <c r="HA33" s="144"/>
      <c r="HB33" s="144"/>
      <c r="HC33" s="144"/>
      <c r="HD33" s="144"/>
      <c r="HE33" s="144"/>
      <c r="HF33" s="144"/>
      <c r="HG33" s="144"/>
      <c r="HH33" s="144"/>
      <c r="HI33" s="144"/>
      <c r="HJ33" s="144"/>
      <c r="HK33" s="144"/>
      <c r="HL33" s="144"/>
      <c r="HM33" s="144"/>
      <c r="HN33" s="144"/>
      <c r="HO33" s="144"/>
      <c r="HP33" s="144"/>
      <c r="HQ33" s="144"/>
      <c r="HR33" s="144"/>
      <c r="HS33" s="144"/>
      <c r="HT33" s="144"/>
      <c r="HU33" s="144"/>
      <c r="HV33" s="144"/>
      <c r="HW33" s="144"/>
      <c r="HX33" s="144"/>
      <c r="HY33" s="144"/>
      <c r="HZ33" s="144"/>
      <c r="IA33" s="144"/>
      <c r="IB33" s="144"/>
      <c r="IC33" s="144"/>
      <c r="ID33" s="144"/>
      <c r="IE33" s="144"/>
      <c r="IF33" s="144"/>
      <c r="IG33" s="144"/>
      <c r="IH33" s="144"/>
      <c r="II33" s="144"/>
      <c r="IJ33" s="144"/>
      <c r="IK33" s="144"/>
      <c r="IL33" s="144"/>
      <c r="IM33" s="144"/>
      <c r="IN33" s="144"/>
      <c r="IO33" s="144"/>
      <c r="IP33" s="144"/>
      <c r="IQ33" s="144"/>
      <c r="IR33" s="144"/>
      <c r="IS33" s="144"/>
      <c r="IT33" s="144"/>
      <c r="IU33" s="144"/>
      <c r="IV33" s="144"/>
      <c r="IW33" s="144"/>
      <c r="IX33" s="144"/>
      <c r="IY33" s="144"/>
      <c r="IZ33" s="144"/>
      <c r="JA33" s="144"/>
      <c r="JB33" s="144"/>
      <c r="JC33" s="144"/>
      <c r="JD33" s="144"/>
      <c r="JE33" s="144"/>
      <c r="JF33" s="144"/>
      <c r="JG33" s="144"/>
      <c r="JH33" s="144"/>
      <c r="JI33" s="144"/>
      <c r="JJ33" s="144"/>
      <c r="JK33" s="144"/>
      <c r="JL33" s="144"/>
      <c r="JM33" s="144"/>
      <c r="JN33" s="144"/>
      <c r="JO33" s="144"/>
      <c r="JP33" s="144"/>
      <c r="JQ33" s="144"/>
      <c r="JR33" s="144"/>
      <c r="JS33" s="144"/>
      <c r="JT33" s="144"/>
      <c r="JU33" s="144"/>
      <c r="JV33" s="144"/>
      <c r="JW33" s="144"/>
      <c r="JX33" s="144"/>
      <c r="JY33" s="144"/>
      <c r="JZ33" s="144"/>
      <c r="KA33" s="144"/>
      <c r="KB33" s="144"/>
      <c r="KC33" s="144"/>
      <c r="KD33" s="144"/>
      <c r="KE33" s="144"/>
      <c r="KF33" s="144"/>
      <c r="KG33" s="144"/>
      <c r="KH33" s="144"/>
      <c r="KI33" s="144"/>
      <c r="KJ33" s="144"/>
      <c r="KK33" s="144"/>
      <c r="KL33" s="144"/>
      <c r="KM33" s="144"/>
      <c r="KN33" s="144"/>
      <c r="KO33" s="144"/>
      <c r="KP33" s="144"/>
      <c r="KQ33" s="144"/>
      <c r="KR33" s="144"/>
      <c r="KS33" s="144"/>
      <c r="KT33" s="144"/>
      <c r="KU33" s="144"/>
      <c r="KV33" s="144"/>
      <c r="KW33" s="144"/>
      <c r="KX33" s="144"/>
      <c r="KY33" s="144"/>
      <c r="KZ33" s="144"/>
      <c r="LA33" s="144"/>
      <c r="LB33" s="144"/>
      <c r="LC33" s="144"/>
      <c r="LD33" s="144"/>
      <c r="LE33" s="144"/>
      <c r="LF33" s="144"/>
      <c r="LG33" s="144"/>
      <c r="LH33" s="144"/>
      <c r="LI33" s="144"/>
      <c r="LJ33" s="144"/>
      <c r="LK33" s="144"/>
      <c r="LL33" s="144"/>
      <c r="LM33" s="144"/>
      <c r="LN33" s="144"/>
      <c r="LO33" s="144"/>
      <c r="LP33" s="144"/>
      <c r="LQ33" s="144"/>
      <c r="LR33" s="144"/>
      <c r="LS33" s="144"/>
      <c r="LT33" s="144"/>
      <c r="LU33" s="144"/>
      <c r="LV33" s="144"/>
      <c r="LW33" s="144"/>
      <c r="LX33" s="144"/>
      <c r="LY33" s="144"/>
      <c r="LZ33" s="144"/>
      <c r="MA33" s="144"/>
      <c r="MB33" s="144"/>
      <c r="MC33" s="144"/>
      <c r="MD33" s="144"/>
      <c r="ME33" s="144"/>
      <c r="MF33" s="144"/>
      <c r="MG33" s="144"/>
      <c r="MH33" s="144"/>
      <c r="MI33" s="144"/>
      <c r="MJ33" s="144"/>
      <c r="MK33" s="144"/>
      <c r="ML33" s="144"/>
      <c r="MM33" s="144"/>
      <c r="MN33" s="144"/>
      <c r="MO33" s="144"/>
      <c r="MP33" s="144"/>
      <c r="MQ33" s="144"/>
      <c r="MR33" s="144"/>
      <c r="MS33" s="144"/>
      <c r="MT33" s="144"/>
      <c r="MU33" s="144"/>
      <c r="MV33" s="144"/>
      <c r="MW33" s="144"/>
      <c r="MX33" s="144"/>
      <c r="MY33" s="144"/>
      <c r="MZ33" s="144"/>
      <c r="NA33" s="144"/>
      <c r="NB33" s="144"/>
      <c r="NC33" s="144"/>
      <c r="ND33" s="144"/>
      <c r="NE33" s="144"/>
      <c r="NF33" s="144"/>
      <c r="NG33" s="144"/>
      <c r="NH33" s="144"/>
      <c r="NI33" s="144"/>
      <c r="NJ33" s="144"/>
      <c r="NK33" s="144"/>
      <c r="NL33" s="144"/>
      <c r="NM33" s="144"/>
      <c r="NN33" s="144"/>
      <c r="NO33" s="144"/>
      <c r="NP33" s="144"/>
      <c r="NQ33" s="144"/>
      <c r="NR33" s="144"/>
      <c r="NS33" s="144"/>
      <c r="NT33" s="144"/>
      <c r="NU33" s="144"/>
      <c r="NV33" s="144"/>
      <c r="NW33" s="144"/>
      <c r="NX33" s="144"/>
      <c r="NY33" s="144"/>
      <c r="NZ33" s="144"/>
      <c r="OA33" s="144"/>
      <c r="OB33" s="144"/>
      <c r="OC33" s="144"/>
      <c r="OD33" s="144"/>
      <c r="OE33" s="144"/>
      <c r="OF33" s="144"/>
      <c r="OG33" s="144"/>
      <c r="OH33" s="144"/>
      <c r="OI33" s="144"/>
      <c r="OJ33" s="144"/>
      <c r="OK33" s="144"/>
      <c r="OL33" s="144"/>
      <c r="OM33" s="144"/>
      <c r="ON33" s="144"/>
      <c r="OO33" s="144"/>
      <c r="OP33" s="144"/>
      <c r="OQ33" s="144"/>
      <c r="OR33" s="144"/>
      <c r="OS33" s="144"/>
      <c r="OT33" s="144"/>
      <c r="OU33" s="144"/>
      <c r="OV33" s="144"/>
      <c r="OW33" s="144"/>
      <c r="OX33" s="144"/>
      <c r="OY33" s="144"/>
      <c r="OZ33" s="144"/>
      <c r="PA33" s="144"/>
      <c r="PB33" s="144"/>
      <c r="PC33" s="144"/>
      <c r="PD33" s="144"/>
      <c r="PE33" s="144"/>
      <c r="PF33" s="144"/>
      <c r="PG33" s="144"/>
      <c r="PH33" s="144"/>
      <c r="PI33" s="144"/>
      <c r="PJ33" s="144"/>
      <c r="PK33" s="144"/>
      <c r="PL33" s="144"/>
      <c r="PM33" s="144"/>
      <c r="PN33" s="144"/>
      <c r="PO33" s="144"/>
      <c r="PP33" s="144"/>
      <c r="PQ33" s="144"/>
      <c r="PR33" s="144"/>
      <c r="PS33" s="144"/>
      <c r="PT33" s="144"/>
      <c r="PU33" s="144"/>
      <c r="PV33" s="144"/>
      <c r="PW33" s="144"/>
      <c r="PX33" s="144"/>
      <c r="PY33" s="144"/>
      <c r="PZ33" s="144"/>
      <c r="QA33" s="144"/>
      <c r="QB33" s="144"/>
      <c r="QC33" s="144"/>
      <c r="QD33" s="144"/>
      <c r="QE33" s="144"/>
      <c r="QF33" s="144"/>
      <c r="QG33" s="144"/>
      <c r="QH33" s="144"/>
      <c r="QI33" s="144"/>
      <c r="QJ33" s="144"/>
      <c r="QK33" s="144"/>
      <c r="QL33" s="144"/>
      <c r="QM33" s="144"/>
      <c r="QN33" s="144"/>
      <c r="QO33" s="144"/>
      <c r="QP33" s="144"/>
      <c r="QQ33" s="144"/>
      <c r="QR33" s="144"/>
      <c r="QS33" s="144"/>
      <c r="QT33" s="144"/>
      <c r="QU33" s="144"/>
      <c r="QV33" s="144"/>
      <c r="QW33" s="144"/>
      <c r="QX33" s="144"/>
      <c r="QY33" s="144"/>
      <c r="QZ33" s="144"/>
      <c r="RA33" s="144"/>
      <c r="RB33" s="144"/>
      <c r="RC33" s="144"/>
      <c r="RD33" s="144"/>
      <c r="RE33" s="144"/>
      <c r="RF33" s="144"/>
      <c r="RG33" s="144"/>
      <c r="RH33" s="144"/>
      <c r="RI33" s="144"/>
      <c r="RJ33" s="144"/>
      <c r="RK33" s="144"/>
      <c r="RL33" s="144"/>
      <c r="RM33" s="144"/>
      <c r="RN33" s="144"/>
      <c r="RO33" s="144"/>
      <c r="RP33" s="144"/>
      <c r="RQ33" s="144"/>
      <c r="RR33" s="144"/>
      <c r="RS33" s="144"/>
      <c r="RT33" s="144"/>
      <c r="RU33" s="144"/>
      <c r="RV33" s="144"/>
      <c r="RW33" s="144"/>
      <c r="RX33" s="144"/>
      <c r="RY33" s="144"/>
      <c r="RZ33" s="144"/>
      <c r="SA33" s="144"/>
      <c r="SB33" s="144"/>
      <c r="SC33" s="144"/>
      <c r="SD33" s="144"/>
      <c r="SE33" s="144"/>
      <c r="SF33" s="144"/>
      <c r="SG33" s="144"/>
      <c r="SH33" s="144"/>
      <c r="SI33" s="144"/>
      <c r="SJ33" s="144"/>
      <c r="SK33" s="144"/>
      <c r="SL33" s="144"/>
      <c r="SM33" s="144"/>
      <c r="SN33" s="144"/>
      <c r="SO33" s="144"/>
      <c r="SP33" s="144"/>
      <c r="SQ33" s="144"/>
      <c r="SR33" s="144"/>
      <c r="SS33" s="144"/>
      <c r="ST33" s="144"/>
      <c r="SU33" s="144"/>
      <c r="SV33" s="144"/>
      <c r="SW33" s="144"/>
      <c r="SX33" s="144"/>
      <c r="SY33" s="144"/>
      <c r="SZ33" s="144"/>
      <c r="TA33" s="144"/>
      <c r="TB33" s="144"/>
      <c r="TC33" s="144"/>
      <c r="TD33" s="144"/>
      <c r="TE33" s="144"/>
      <c r="TF33" s="144"/>
      <c r="TG33" s="144"/>
      <c r="TH33" s="144"/>
      <c r="TI33" s="144"/>
      <c r="TJ33" s="144"/>
      <c r="TK33" s="144"/>
      <c r="TL33" s="144"/>
      <c r="TM33" s="144"/>
      <c r="TN33" s="144"/>
      <c r="TO33" s="144"/>
      <c r="TP33" s="144"/>
      <c r="TQ33" s="144"/>
      <c r="TR33" s="144"/>
      <c r="TS33" s="144"/>
      <c r="TT33" s="144"/>
    </row>
    <row r="34" spans="1:540" s="1" customFormat="1" x14ac:dyDescent="0.25">
      <c r="A34" s="171"/>
      <c r="B34" s="18"/>
      <c r="C34" s="63" t="s">
        <v>53</v>
      </c>
      <c r="D34" s="19"/>
      <c r="E34" s="42"/>
      <c r="F34" s="19"/>
      <c r="G34" s="79"/>
      <c r="H34" s="80"/>
      <c r="I34" s="81"/>
      <c r="J34" s="19"/>
      <c r="K34" s="79"/>
      <c r="L34" s="80"/>
      <c r="M34" s="81"/>
      <c r="N34" s="20"/>
      <c r="O34" s="61" t="str">
        <f>IF(AND(OR(I34="",M34="")),"",IF(NETWORKDAYS.INTL(DATE(I34,H34,G34),DATE(M34,L34,K34),1,'JOURS FERIES'!$C$5:$C$17)&lt;1,"ERREUR",NETWORKDAYS.INTL(DATE(I34,H34,G34),DATE(M34,L34,K34),1,'JOURS FERIES'!$C$5:$C$17)))</f>
        <v/>
      </c>
      <c r="P34" s="19"/>
      <c r="Q34" s="79"/>
      <c r="R34" s="80"/>
      <c r="S34" s="81"/>
      <c r="T34" s="19"/>
      <c r="U34" s="22" t="str">
        <f>IF(AND(OR(S34="",R34="",Q34="",M34="",L34="",K34="",I34="",H34="",G34="")),"",IF(DATE(I34,H34,G34)&lt;=DATE($I$28,$H$28,$G$28),"NOK",IF(DATE(S34,R34,Q34)&lt;=DATE(I34,H34,G34),"NOK",IF(DATE(S34,R34,Q34)&lt;=DATE(M34,L34,K34),"","NOK"))))</f>
        <v/>
      </c>
      <c r="V34" s="19"/>
      <c r="W34" s="59"/>
      <c r="X34" s="19"/>
      <c r="Y34" s="36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  <c r="MG34" s="37"/>
      <c r="MH34" s="37"/>
      <c r="MI34" s="37"/>
      <c r="MJ34" s="37"/>
      <c r="MK34" s="37"/>
      <c r="ML34" s="37"/>
      <c r="MM34" s="37"/>
      <c r="MN34" s="37"/>
      <c r="MO34" s="37"/>
      <c r="MP34" s="37"/>
      <c r="MQ34" s="37"/>
      <c r="MR34" s="37"/>
      <c r="MS34" s="37"/>
      <c r="MT34" s="37"/>
      <c r="MU34" s="37"/>
      <c r="MV34" s="37"/>
      <c r="MW34" s="37"/>
      <c r="MX34" s="37"/>
      <c r="MY34" s="37"/>
      <c r="MZ34" s="37"/>
      <c r="NA34" s="37"/>
      <c r="NB34" s="37"/>
      <c r="NC34" s="37"/>
      <c r="ND34" s="37"/>
      <c r="NE34" s="37"/>
      <c r="NF34" s="37"/>
      <c r="NG34" s="37"/>
      <c r="NH34" s="37"/>
      <c r="NI34" s="37"/>
      <c r="NJ34" s="37"/>
      <c r="NK34" s="37"/>
      <c r="NL34" s="37"/>
      <c r="NM34" s="37"/>
      <c r="NN34" s="37"/>
      <c r="NO34" s="37"/>
      <c r="NP34" s="37"/>
      <c r="NQ34" s="37"/>
      <c r="NR34" s="37"/>
      <c r="NS34" s="37"/>
      <c r="NT34" s="37"/>
      <c r="NU34" s="37"/>
      <c r="NV34" s="37"/>
      <c r="NW34" s="37"/>
      <c r="NX34" s="37"/>
      <c r="NY34" s="37"/>
      <c r="NZ34" s="37"/>
      <c r="OA34" s="37"/>
      <c r="OB34" s="37"/>
      <c r="OC34" s="37"/>
      <c r="OD34" s="37"/>
      <c r="OE34" s="37"/>
      <c r="OF34" s="37"/>
      <c r="OG34" s="37"/>
      <c r="OH34" s="37"/>
      <c r="OI34" s="37"/>
      <c r="OJ34" s="37"/>
      <c r="OK34" s="37"/>
      <c r="OL34" s="37"/>
      <c r="OM34" s="37"/>
      <c r="ON34" s="37"/>
      <c r="OO34" s="37"/>
      <c r="OP34" s="37"/>
      <c r="OQ34" s="37"/>
      <c r="OR34" s="37"/>
      <c r="OS34" s="37"/>
      <c r="OT34" s="37"/>
      <c r="OU34" s="37"/>
      <c r="OV34" s="37"/>
      <c r="OW34" s="37"/>
      <c r="OX34" s="37"/>
      <c r="OY34" s="37"/>
      <c r="OZ34" s="37"/>
      <c r="PA34" s="37"/>
      <c r="PB34" s="37"/>
      <c r="PC34" s="37"/>
      <c r="PD34" s="37"/>
      <c r="PE34" s="37"/>
      <c r="PF34" s="37"/>
      <c r="PG34" s="37"/>
      <c r="PH34" s="37"/>
      <c r="PI34" s="37"/>
      <c r="PJ34" s="37"/>
      <c r="PK34" s="37"/>
      <c r="PL34" s="37"/>
      <c r="PM34" s="37"/>
      <c r="PN34" s="37"/>
      <c r="PO34" s="37"/>
      <c r="PP34" s="37"/>
      <c r="PQ34" s="37"/>
      <c r="PR34" s="37"/>
      <c r="PS34" s="37"/>
      <c r="PT34" s="37"/>
      <c r="PU34" s="37"/>
      <c r="PV34" s="37"/>
      <c r="PW34" s="37"/>
      <c r="PX34" s="37"/>
      <c r="PY34" s="37"/>
      <c r="PZ34" s="37"/>
      <c r="QA34" s="37"/>
      <c r="QB34" s="37"/>
      <c r="QC34" s="37"/>
      <c r="QD34" s="37"/>
      <c r="QE34" s="37"/>
      <c r="QF34" s="37"/>
      <c r="QG34" s="37"/>
      <c r="QH34" s="37"/>
      <c r="QI34" s="37"/>
      <c r="QJ34" s="37"/>
      <c r="QK34" s="37"/>
      <c r="QL34" s="37"/>
      <c r="QM34" s="37"/>
      <c r="QN34" s="37"/>
      <c r="QO34" s="37"/>
      <c r="QP34" s="37"/>
      <c r="QQ34" s="37"/>
      <c r="QR34" s="37"/>
      <c r="QS34" s="37"/>
      <c r="QT34" s="37"/>
      <c r="QU34" s="37"/>
      <c r="QV34" s="37"/>
      <c r="QW34" s="37"/>
      <c r="QX34" s="37"/>
      <c r="QY34" s="37"/>
      <c r="QZ34" s="37"/>
      <c r="RA34" s="37"/>
      <c r="RB34" s="37"/>
      <c r="RC34" s="37"/>
      <c r="RD34" s="37"/>
      <c r="RE34" s="37"/>
      <c r="RF34" s="37"/>
      <c r="RG34" s="37"/>
      <c r="RH34" s="37"/>
      <c r="RI34" s="37"/>
      <c r="RJ34" s="37"/>
      <c r="RK34" s="37"/>
      <c r="RL34" s="37"/>
      <c r="RM34" s="37"/>
      <c r="RN34" s="37"/>
      <c r="RO34" s="37"/>
      <c r="RP34" s="37"/>
      <c r="RQ34" s="37"/>
      <c r="RR34" s="37"/>
      <c r="RS34" s="37"/>
      <c r="RT34" s="37"/>
      <c r="RU34" s="37"/>
      <c r="RV34" s="37"/>
      <c r="RW34" s="37"/>
      <c r="RX34" s="37"/>
      <c r="RY34" s="37"/>
      <c r="RZ34" s="37"/>
      <c r="SA34" s="37"/>
      <c r="SB34" s="37"/>
      <c r="SC34" s="37"/>
      <c r="SD34" s="37"/>
      <c r="SE34" s="37"/>
      <c r="SF34" s="37"/>
      <c r="SG34" s="37"/>
      <c r="SH34" s="37"/>
      <c r="SI34" s="37"/>
      <c r="SJ34" s="37"/>
      <c r="SK34" s="37"/>
      <c r="SL34" s="37"/>
      <c r="SM34" s="37"/>
      <c r="SN34" s="37"/>
      <c r="SO34" s="37"/>
      <c r="SP34" s="37"/>
      <c r="SQ34" s="37"/>
      <c r="SR34" s="37"/>
      <c r="SS34" s="37"/>
      <c r="ST34" s="37"/>
      <c r="SU34" s="37"/>
      <c r="SV34" s="37"/>
      <c r="SW34" s="37"/>
      <c r="SX34" s="37"/>
      <c r="SY34" s="37"/>
      <c r="SZ34" s="37"/>
      <c r="TA34" s="37"/>
      <c r="TB34" s="37"/>
      <c r="TC34" s="37"/>
      <c r="TD34" s="37"/>
      <c r="TE34" s="37"/>
      <c r="TF34" s="37"/>
      <c r="TG34" s="37"/>
      <c r="TH34" s="37"/>
      <c r="TI34" s="37"/>
      <c r="TJ34" s="37"/>
      <c r="TK34" s="37"/>
      <c r="TL34" s="37"/>
      <c r="TM34" s="37"/>
      <c r="TN34" s="37"/>
      <c r="TO34" s="37"/>
      <c r="TP34" s="37"/>
      <c r="TQ34" s="37"/>
      <c r="TR34" s="37"/>
      <c r="TS34" s="37"/>
      <c r="TT34" s="38"/>
    </row>
    <row r="35" spans="1:540" ht="5.0999999999999996" customHeight="1" thickBot="1" x14ac:dyDescent="0.3">
      <c r="A35" s="171"/>
      <c r="C35" s="19"/>
      <c r="D35" s="19"/>
      <c r="E35" s="19"/>
      <c r="F35" s="19"/>
      <c r="G35" s="19"/>
      <c r="H35" s="19"/>
      <c r="I35" s="5"/>
      <c r="K35" s="5"/>
      <c r="L35" s="5"/>
      <c r="M35" s="5"/>
      <c r="O35" s="5"/>
      <c r="Q35" s="5"/>
      <c r="R35" s="5"/>
      <c r="S35" s="5"/>
      <c r="U35" s="5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24"/>
      <c r="BE35" s="24"/>
      <c r="BF35" s="24"/>
      <c r="BG35" s="24"/>
      <c r="BH35" s="24"/>
      <c r="BI35" s="24"/>
      <c r="BJ35" s="24"/>
      <c r="BK35" s="24"/>
      <c r="BL35" s="24"/>
      <c r="BM35" s="24"/>
      <c r="BN35" s="24"/>
      <c r="BO35" s="24"/>
      <c r="BP35" s="24"/>
      <c r="BQ35" s="24"/>
      <c r="BR35" s="24"/>
      <c r="BS35" s="24"/>
      <c r="BT35" s="24"/>
      <c r="BU35" s="24"/>
      <c r="BV35" s="24"/>
      <c r="BW35" s="24"/>
      <c r="BX35" s="24"/>
      <c r="BY35" s="144"/>
      <c r="BZ35" s="144"/>
      <c r="CA35" s="144"/>
      <c r="CB35" s="144"/>
      <c r="CC35" s="144"/>
      <c r="CD35" s="144"/>
      <c r="CE35" s="144"/>
      <c r="CF35" s="144"/>
      <c r="CG35" s="144"/>
      <c r="CH35" s="144"/>
      <c r="CI35" s="144"/>
      <c r="CJ35" s="144"/>
      <c r="CK35" s="144"/>
      <c r="CL35" s="144"/>
      <c r="CM35" s="144"/>
      <c r="CN35" s="144"/>
      <c r="CO35" s="144"/>
      <c r="CP35" s="144"/>
      <c r="CQ35" s="144"/>
      <c r="CR35" s="144"/>
      <c r="CS35" s="144"/>
      <c r="CT35" s="144"/>
      <c r="CU35" s="144"/>
      <c r="CV35" s="144"/>
      <c r="CW35" s="144"/>
      <c r="CX35" s="144"/>
      <c r="CY35" s="144"/>
      <c r="CZ35" s="144"/>
      <c r="DA35" s="144"/>
      <c r="DB35" s="144"/>
      <c r="DC35" s="144"/>
      <c r="DD35" s="144"/>
      <c r="DE35" s="144"/>
      <c r="DF35" s="144"/>
      <c r="DG35" s="144"/>
      <c r="DH35" s="144"/>
      <c r="DI35" s="144"/>
      <c r="DJ35" s="144"/>
      <c r="DK35" s="144"/>
      <c r="DL35" s="144"/>
      <c r="DM35" s="144"/>
      <c r="DN35" s="144"/>
      <c r="DO35" s="144"/>
      <c r="DP35" s="144"/>
      <c r="DQ35" s="144"/>
      <c r="DR35" s="144"/>
      <c r="DS35" s="144"/>
      <c r="DT35" s="144"/>
      <c r="DU35" s="144"/>
      <c r="DV35" s="144"/>
      <c r="DW35" s="144"/>
      <c r="DX35" s="144"/>
      <c r="DY35" s="144"/>
      <c r="DZ35" s="144"/>
      <c r="EA35" s="144"/>
      <c r="EB35" s="144"/>
      <c r="EC35" s="144"/>
      <c r="ED35" s="144"/>
      <c r="EE35" s="144"/>
      <c r="EF35" s="144"/>
      <c r="EG35" s="144"/>
      <c r="EH35" s="144"/>
      <c r="EI35" s="144"/>
      <c r="EJ35" s="144"/>
      <c r="EK35" s="144"/>
      <c r="EL35" s="144"/>
      <c r="EM35" s="144"/>
      <c r="EN35" s="144"/>
      <c r="EO35" s="144"/>
      <c r="EP35" s="144"/>
      <c r="EQ35" s="144"/>
      <c r="ER35" s="144"/>
      <c r="ES35" s="144"/>
      <c r="ET35" s="144"/>
      <c r="EU35" s="144"/>
      <c r="EV35" s="144"/>
      <c r="EW35" s="144"/>
      <c r="EX35" s="144"/>
      <c r="EY35" s="144"/>
      <c r="EZ35" s="144"/>
      <c r="FA35" s="144"/>
      <c r="FB35" s="144"/>
      <c r="FC35" s="144"/>
      <c r="FD35" s="144"/>
      <c r="FE35" s="144"/>
      <c r="FF35" s="144"/>
      <c r="FG35" s="144"/>
      <c r="FH35" s="144"/>
      <c r="FI35" s="144"/>
      <c r="FJ35" s="144"/>
      <c r="FK35" s="144"/>
      <c r="FL35" s="144"/>
      <c r="FM35" s="144"/>
      <c r="FN35" s="144"/>
      <c r="FO35" s="144"/>
      <c r="FP35" s="144"/>
      <c r="FQ35" s="144"/>
      <c r="FR35" s="144"/>
      <c r="FS35" s="144"/>
      <c r="FT35" s="144"/>
      <c r="FU35" s="144"/>
      <c r="FV35" s="144"/>
      <c r="FW35" s="144"/>
      <c r="FX35" s="144"/>
      <c r="FY35" s="144"/>
      <c r="FZ35" s="144"/>
      <c r="GA35" s="144"/>
      <c r="GB35" s="144"/>
      <c r="GC35" s="144"/>
      <c r="GD35" s="144"/>
      <c r="GE35" s="144"/>
      <c r="GF35" s="144"/>
      <c r="GG35" s="144"/>
      <c r="GH35" s="144"/>
      <c r="GI35" s="144"/>
      <c r="GJ35" s="144"/>
      <c r="GK35" s="144"/>
      <c r="GL35" s="144"/>
      <c r="GM35" s="144"/>
      <c r="GN35" s="144"/>
      <c r="GO35" s="144"/>
      <c r="GP35" s="144"/>
      <c r="GQ35" s="144"/>
      <c r="GR35" s="144"/>
      <c r="GS35" s="144"/>
      <c r="GT35" s="144"/>
      <c r="GU35" s="144"/>
      <c r="GV35" s="144"/>
      <c r="GW35" s="144"/>
      <c r="GX35" s="144"/>
      <c r="GY35" s="144"/>
      <c r="GZ35" s="144"/>
      <c r="HA35" s="144"/>
      <c r="HB35" s="144"/>
      <c r="HC35" s="144"/>
      <c r="HD35" s="144"/>
      <c r="HE35" s="144"/>
      <c r="HF35" s="144"/>
      <c r="HG35" s="144"/>
      <c r="HH35" s="144"/>
      <c r="HI35" s="144"/>
      <c r="HJ35" s="144"/>
      <c r="HK35" s="144"/>
      <c r="HL35" s="144"/>
      <c r="HM35" s="144"/>
      <c r="HN35" s="144"/>
      <c r="HO35" s="144"/>
      <c r="HP35" s="144"/>
      <c r="HQ35" s="144"/>
      <c r="HR35" s="144"/>
      <c r="HS35" s="144"/>
      <c r="HT35" s="144"/>
      <c r="HU35" s="144"/>
      <c r="HV35" s="144"/>
      <c r="HW35" s="144"/>
      <c r="HX35" s="144"/>
      <c r="HY35" s="144"/>
      <c r="HZ35" s="144"/>
      <c r="IA35" s="144"/>
      <c r="IB35" s="144"/>
      <c r="IC35" s="144"/>
      <c r="ID35" s="144"/>
      <c r="IE35" s="144"/>
      <c r="IF35" s="144"/>
      <c r="IG35" s="144"/>
      <c r="IH35" s="144"/>
      <c r="II35" s="144"/>
      <c r="IJ35" s="144"/>
      <c r="IK35" s="144"/>
      <c r="IL35" s="144"/>
      <c r="IM35" s="144"/>
      <c r="IN35" s="144"/>
      <c r="IO35" s="144"/>
      <c r="IP35" s="144"/>
      <c r="IQ35" s="144"/>
      <c r="IR35" s="144"/>
      <c r="IS35" s="144"/>
      <c r="IT35" s="144"/>
      <c r="IU35" s="144"/>
      <c r="IV35" s="144"/>
      <c r="IW35" s="144"/>
      <c r="IX35" s="144"/>
      <c r="IY35" s="144"/>
      <c r="IZ35" s="144"/>
      <c r="JA35" s="144"/>
      <c r="JB35" s="144"/>
      <c r="JC35" s="144"/>
      <c r="JD35" s="144"/>
      <c r="JE35" s="144"/>
      <c r="JF35" s="144"/>
      <c r="JG35" s="144"/>
      <c r="JH35" s="144"/>
      <c r="JI35" s="144"/>
      <c r="JJ35" s="144"/>
      <c r="JK35" s="144"/>
      <c r="JL35" s="144"/>
      <c r="JM35" s="144"/>
      <c r="JN35" s="144"/>
      <c r="JO35" s="144"/>
      <c r="JP35" s="144"/>
      <c r="JQ35" s="144"/>
      <c r="JR35" s="144"/>
      <c r="JS35" s="144"/>
      <c r="JT35" s="144"/>
      <c r="JU35" s="144"/>
      <c r="JV35" s="144"/>
      <c r="JW35" s="144"/>
      <c r="JX35" s="144"/>
      <c r="JY35" s="144"/>
      <c r="JZ35" s="144"/>
      <c r="KA35" s="144"/>
      <c r="KB35" s="144"/>
      <c r="KC35" s="144"/>
      <c r="KD35" s="144"/>
      <c r="KE35" s="144"/>
      <c r="KF35" s="144"/>
      <c r="KG35" s="144"/>
      <c r="KH35" s="144"/>
      <c r="KI35" s="144"/>
      <c r="KJ35" s="144"/>
      <c r="KK35" s="144"/>
      <c r="KL35" s="144"/>
      <c r="KM35" s="144"/>
      <c r="KN35" s="144"/>
      <c r="KO35" s="144"/>
      <c r="KP35" s="144"/>
      <c r="KQ35" s="144"/>
      <c r="KR35" s="144"/>
      <c r="KS35" s="144"/>
      <c r="KT35" s="144"/>
      <c r="KU35" s="144"/>
      <c r="KV35" s="144"/>
      <c r="KW35" s="144"/>
      <c r="KX35" s="144"/>
      <c r="KY35" s="144"/>
      <c r="KZ35" s="144"/>
      <c r="LA35" s="144"/>
      <c r="LB35" s="144"/>
      <c r="LC35" s="144"/>
      <c r="LD35" s="144"/>
      <c r="LE35" s="144"/>
      <c r="LF35" s="144"/>
      <c r="LG35" s="144"/>
      <c r="LH35" s="144"/>
      <c r="LI35" s="144"/>
      <c r="LJ35" s="144"/>
      <c r="LK35" s="144"/>
      <c r="LL35" s="144"/>
      <c r="LM35" s="144"/>
      <c r="LN35" s="144"/>
      <c r="LO35" s="144"/>
      <c r="LP35" s="144"/>
      <c r="LQ35" s="144"/>
      <c r="LR35" s="144"/>
      <c r="LS35" s="144"/>
      <c r="LT35" s="144"/>
      <c r="LU35" s="144"/>
      <c r="LV35" s="144"/>
      <c r="LW35" s="144"/>
      <c r="LX35" s="144"/>
      <c r="LY35" s="144"/>
      <c r="LZ35" s="144"/>
      <c r="MA35" s="144"/>
      <c r="MB35" s="144"/>
      <c r="MC35" s="144"/>
      <c r="MD35" s="144"/>
      <c r="ME35" s="144"/>
      <c r="MF35" s="144"/>
      <c r="MG35" s="144"/>
      <c r="MH35" s="144"/>
      <c r="MI35" s="144"/>
      <c r="MJ35" s="144"/>
      <c r="MK35" s="144"/>
      <c r="ML35" s="144"/>
      <c r="MM35" s="144"/>
      <c r="MN35" s="144"/>
      <c r="MO35" s="144"/>
      <c r="MP35" s="144"/>
      <c r="MQ35" s="144"/>
      <c r="MR35" s="144"/>
      <c r="MS35" s="144"/>
      <c r="MT35" s="144"/>
      <c r="MU35" s="144"/>
      <c r="MV35" s="144"/>
      <c r="MW35" s="144"/>
      <c r="MX35" s="144"/>
      <c r="MY35" s="144"/>
      <c r="MZ35" s="144"/>
      <c r="NA35" s="144"/>
      <c r="NB35" s="144"/>
      <c r="NC35" s="144"/>
      <c r="ND35" s="144"/>
      <c r="NE35" s="144"/>
      <c r="NF35" s="144"/>
      <c r="NG35" s="144"/>
      <c r="NH35" s="144"/>
      <c r="NI35" s="144"/>
      <c r="NJ35" s="144"/>
      <c r="NK35" s="144"/>
      <c r="NL35" s="144"/>
      <c r="NM35" s="144"/>
      <c r="NN35" s="144"/>
      <c r="NO35" s="144"/>
      <c r="NP35" s="144"/>
      <c r="NQ35" s="144"/>
      <c r="NR35" s="144"/>
      <c r="NS35" s="144"/>
      <c r="NT35" s="144"/>
      <c r="NU35" s="144"/>
      <c r="NV35" s="144"/>
      <c r="NW35" s="144"/>
      <c r="NX35" s="144"/>
      <c r="NY35" s="144"/>
      <c r="NZ35" s="144"/>
      <c r="OA35" s="144"/>
      <c r="OB35" s="144"/>
      <c r="OC35" s="144"/>
      <c r="OD35" s="144"/>
      <c r="OE35" s="144"/>
      <c r="OF35" s="144"/>
      <c r="OG35" s="144"/>
      <c r="OH35" s="144"/>
      <c r="OI35" s="144"/>
      <c r="OJ35" s="144"/>
      <c r="OK35" s="144"/>
      <c r="OL35" s="144"/>
      <c r="OM35" s="144"/>
      <c r="ON35" s="144"/>
      <c r="OO35" s="144"/>
      <c r="OP35" s="144"/>
      <c r="OQ35" s="144"/>
      <c r="OR35" s="144"/>
      <c r="OS35" s="144"/>
      <c r="OT35" s="144"/>
      <c r="OU35" s="144"/>
      <c r="OV35" s="144"/>
      <c r="OW35" s="144"/>
      <c r="OX35" s="144"/>
      <c r="OY35" s="144"/>
      <c r="OZ35" s="144"/>
      <c r="PA35" s="144"/>
      <c r="PB35" s="144"/>
      <c r="PC35" s="144"/>
      <c r="PD35" s="144"/>
      <c r="PE35" s="144"/>
      <c r="PF35" s="144"/>
      <c r="PG35" s="144"/>
      <c r="PH35" s="144"/>
      <c r="PI35" s="144"/>
      <c r="PJ35" s="144"/>
      <c r="PK35" s="144"/>
      <c r="PL35" s="144"/>
      <c r="PM35" s="144"/>
      <c r="PN35" s="144"/>
      <c r="PO35" s="144"/>
      <c r="PP35" s="144"/>
      <c r="PQ35" s="144"/>
      <c r="PR35" s="144"/>
      <c r="PS35" s="144"/>
      <c r="PT35" s="144"/>
      <c r="PU35" s="144"/>
      <c r="PV35" s="144"/>
      <c r="PW35" s="144"/>
      <c r="PX35" s="144"/>
      <c r="PY35" s="144"/>
      <c r="PZ35" s="144"/>
      <c r="QA35" s="144"/>
      <c r="QB35" s="144"/>
      <c r="QC35" s="144"/>
      <c r="QD35" s="144"/>
      <c r="QE35" s="144"/>
      <c r="QF35" s="144"/>
      <c r="QG35" s="144"/>
      <c r="QH35" s="144"/>
      <c r="QI35" s="144"/>
      <c r="QJ35" s="144"/>
      <c r="QK35" s="144"/>
      <c r="QL35" s="144"/>
      <c r="QM35" s="144"/>
      <c r="QN35" s="144"/>
      <c r="QO35" s="144"/>
      <c r="QP35" s="144"/>
      <c r="QQ35" s="144"/>
      <c r="QR35" s="144"/>
      <c r="QS35" s="144"/>
      <c r="QT35" s="144"/>
      <c r="QU35" s="144"/>
      <c r="QV35" s="144"/>
      <c r="QW35" s="144"/>
      <c r="QX35" s="144"/>
      <c r="QY35" s="144"/>
      <c r="QZ35" s="144"/>
      <c r="RA35" s="144"/>
      <c r="RB35" s="144"/>
      <c r="RC35" s="144"/>
      <c r="RD35" s="144"/>
      <c r="RE35" s="144"/>
      <c r="RF35" s="144"/>
      <c r="RG35" s="144"/>
      <c r="RH35" s="144"/>
      <c r="RI35" s="144"/>
      <c r="RJ35" s="144"/>
      <c r="RK35" s="144"/>
      <c r="RL35" s="144"/>
      <c r="RM35" s="144"/>
      <c r="RN35" s="144"/>
      <c r="RO35" s="144"/>
      <c r="RP35" s="144"/>
      <c r="RQ35" s="144"/>
      <c r="RR35" s="144"/>
      <c r="RS35" s="144"/>
      <c r="RT35" s="144"/>
      <c r="RU35" s="144"/>
      <c r="RV35" s="144"/>
      <c r="RW35" s="144"/>
      <c r="RX35" s="144"/>
      <c r="RY35" s="144"/>
      <c r="RZ35" s="144"/>
      <c r="SA35" s="144"/>
      <c r="SB35" s="144"/>
      <c r="SC35" s="144"/>
      <c r="SD35" s="144"/>
      <c r="SE35" s="144"/>
      <c r="SF35" s="144"/>
      <c r="SG35" s="144"/>
      <c r="SH35" s="144"/>
      <c r="SI35" s="144"/>
      <c r="SJ35" s="144"/>
      <c r="SK35" s="144"/>
      <c r="SL35" s="144"/>
      <c r="SM35" s="144"/>
      <c r="SN35" s="144"/>
      <c r="SO35" s="144"/>
      <c r="SP35" s="144"/>
      <c r="SQ35" s="144"/>
      <c r="SR35" s="144"/>
      <c r="SS35" s="144"/>
      <c r="ST35" s="144"/>
      <c r="SU35" s="144"/>
      <c r="SV35" s="144"/>
      <c r="SW35" s="144"/>
      <c r="SX35" s="144"/>
      <c r="SY35" s="144"/>
      <c r="SZ35" s="144"/>
      <c r="TA35" s="144"/>
      <c r="TB35" s="144"/>
      <c r="TC35" s="144"/>
      <c r="TD35" s="144"/>
      <c r="TE35" s="144"/>
      <c r="TF35" s="144"/>
      <c r="TG35" s="144"/>
      <c r="TH35" s="144"/>
      <c r="TI35" s="144"/>
      <c r="TJ35" s="144"/>
      <c r="TK35" s="144"/>
      <c r="TL35" s="144"/>
      <c r="TM35" s="144"/>
      <c r="TN35" s="144"/>
      <c r="TO35" s="144"/>
      <c r="TP35" s="144"/>
      <c r="TQ35" s="144"/>
      <c r="TR35" s="144"/>
      <c r="TS35" s="144"/>
      <c r="TT35" s="144"/>
    </row>
    <row r="36" spans="1:540" s="1" customFormat="1" x14ac:dyDescent="0.25">
      <c r="A36" s="171"/>
      <c r="B36" s="18"/>
      <c r="C36" s="63" t="s">
        <v>38</v>
      </c>
      <c r="D36" s="19"/>
      <c r="E36" s="42"/>
      <c r="F36" s="19"/>
      <c r="G36" s="79"/>
      <c r="H36" s="80"/>
      <c r="I36" s="81"/>
      <c r="J36" s="19"/>
      <c r="K36" s="79"/>
      <c r="L36" s="80"/>
      <c r="M36" s="81"/>
      <c r="N36" s="20"/>
      <c r="O36" s="61" t="str">
        <f>IF(AND(OR(I36="",M36="")),"",IF(NETWORKDAYS.INTL(DATE(I36,H36,G36),DATE(M36,L36,K36),1,'JOURS FERIES'!$C$5:$C$17)&lt;1,"ERREUR",NETWORKDAYS.INTL(DATE(I36,H36,G36),DATE(M36,L36,K36),1,'JOURS FERIES'!$C$5:$C$17)))</f>
        <v/>
      </c>
      <c r="P36" s="19"/>
      <c r="Q36" s="79"/>
      <c r="R36" s="80"/>
      <c r="S36" s="81"/>
      <c r="T36" s="19"/>
      <c r="U36" s="22" t="str">
        <f>IF(AND(OR(S36="",R36="",Q36="",M36="",L36="",K36="",I36="",H36="",G36="")),"",IF(DATE(I36,H36,G36)&lt;=DATE($I$28,$H$28,$G$28),"NOK",IF(DATE(S36,R36,Q36)&lt;=DATE(I36,H36,G36),"NOK",IF(DATE(S36,R36,Q36)&lt;=DATE(M36,L36,K36),"","NOK"))))</f>
        <v/>
      </c>
      <c r="V36" s="19"/>
      <c r="W36" s="44"/>
      <c r="X36" s="19"/>
      <c r="Y36" s="36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  <c r="MG36" s="37"/>
      <c r="MH36" s="37"/>
      <c r="MI36" s="37"/>
      <c r="MJ36" s="37"/>
      <c r="MK36" s="37"/>
      <c r="ML36" s="37"/>
      <c r="MM36" s="37"/>
      <c r="MN36" s="37"/>
      <c r="MO36" s="37"/>
      <c r="MP36" s="37"/>
      <c r="MQ36" s="37"/>
      <c r="MR36" s="37"/>
      <c r="MS36" s="37"/>
      <c r="MT36" s="37"/>
      <c r="MU36" s="37"/>
      <c r="MV36" s="37"/>
      <c r="MW36" s="37"/>
      <c r="MX36" s="37"/>
      <c r="MY36" s="37"/>
      <c r="MZ36" s="37"/>
      <c r="NA36" s="37"/>
      <c r="NB36" s="37"/>
      <c r="NC36" s="37"/>
      <c r="ND36" s="37"/>
      <c r="NE36" s="37"/>
      <c r="NF36" s="37"/>
      <c r="NG36" s="37"/>
      <c r="NH36" s="37"/>
      <c r="NI36" s="37"/>
      <c r="NJ36" s="37"/>
      <c r="NK36" s="37"/>
      <c r="NL36" s="37"/>
      <c r="NM36" s="37"/>
      <c r="NN36" s="37"/>
      <c r="NO36" s="37"/>
      <c r="NP36" s="37"/>
      <c r="NQ36" s="37"/>
      <c r="NR36" s="37"/>
      <c r="NS36" s="37"/>
      <c r="NT36" s="37"/>
      <c r="NU36" s="37"/>
      <c r="NV36" s="37"/>
      <c r="NW36" s="37"/>
      <c r="NX36" s="37"/>
      <c r="NY36" s="37"/>
      <c r="NZ36" s="37"/>
      <c r="OA36" s="37"/>
      <c r="OB36" s="37"/>
      <c r="OC36" s="37"/>
      <c r="OD36" s="37"/>
      <c r="OE36" s="37"/>
      <c r="OF36" s="37"/>
      <c r="OG36" s="37"/>
      <c r="OH36" s="37"/>
      <c r="OI36" s="37"/>
      <c r="OJ36" s="37"/>
      <c r="OK36" s="37"/>
      <c r="OL36" s="37"/>
      <c r="OM36" s="37"/>
      <c r="ON36" s="37"/>
      <c r="OO36" s="37"/>
      <c r="OP36" s="37"/>
      <c r="OQ36" s="37"/>
      <c r="OR36" s="37"/>
      <c r="OS36" s="37"/>
      <c r="OT36" s="37"/>
      <c r="OU36" s="37"/>
      <c r="OV36" s="37"/>
      <c r="OW36" s="37"/>
      <c r="OX36" s="37"/>
      <c r="OY36" s="37"/>
      <c r="OZ36" s="37"/>
      <c r="PA36" s="37"/>
      <c r="PB36" s="37"/>
      <c r="PC36" s="37"/>
      <c r="PD36" s="37"/>
      <c r="PE36" s="37"/>
      <c r="PF36" s="37"/>
      <c r="PG36" s="37"/>
      <c r="PH36" s="37"/>
      <c r="PI36" s="37"/>
      <c r="PJ36" s="37"/>
      <c r="PK36" s="37"/>
      <c r="PL36" s="37"/>
      <c r="PM36" s="37"/>
      <c r="PN36" s="37"/>
      <c r="PO36" s="37"/>
      <c r="PP36" s="37"/>
      <c r="PQ36" s="37"/>
      <c r="PR36" s="37"/>
      <c r="PS36" s="37"/>
      <c r="PT36" s="37"/>
      <c r="PU36" s="37"/>
      <c r="PV36" s="37"/>
      <c r="PW36" s="37"/>
      <c r="PX36" s="37"/>
      <c r="PY36" s="37"/>
      <c r="PZ36" s="37"/>
      <c r="QA36" s="37"/>
      <c r="QB36" s="37"/>
      <c r="QC36" s="37"/>
      <c r="QD36" s="37"/>
      <c r="QE36" s="37"/>
      <c r="QF36" s="37"/>
      <c r="QG36" s="37"/>
      <c r="QH36" s="37"/>
      <c r="QI36" s="37"/>
      <c r="QJ36" s="37"/>
      <c r="QK36" s="37"/>
      <c r="QL36" s="37"/>
      <c r="QM36" s="37"/>
      <c r="QN36" s="37"/>
      <c r="QO36" s="37"/>
      <c r="QP36" s="37"/>
      <c r="QQ36" s="37"/>
      <c r="QR36" s="37"/>
      <c r="QS36" s="37"/>
      <c r="QT36" s="37"/>
      <c r="QU36" s="37"/>
      <c r="QV36" s="37"/>
      <c r="QW36" s="37"/>
      <c r="QX36" s="37"/>
      <c r="QY36" s="37"/>
      <c r="QZ36" s="37"/>
      <c r="RA36" s="37"/>
      <c r="RB36" s="37"/>
      <c r="RC36" s="37"/>
      <c r="RD36" s="37"/>
      <c r="RE36" s="37"/>
      <c r="RF36" s="37"/>
      <c r="RG36" s="37"/>
      <c r="RH36" s="37"/>
      <c r="RI36" s="37"/>
      <c r="RJ36" s="37"/>
      <c r="RK36" s="37"/>
      <c r="RL36" s="37"/>
      <c r="RM36" s="37"/>
      <c r="RN36" s="37"/>
      <c r="RO36" s="37"/>
      <c r="RP36" s="37"/>
      <c r="RQ36" s="37"/>
      <c r="RR36" s="37"/>
      <c r="RS36" s="37"/>
      <c r="RT36" s="37"/>
      <c r="RU36" s="37"/>
      <c r="RV36" s="37"/>
      <c r="RW36" s="37"/>
      <c r="RX36" s="37"/>
      <c r="RY36" s="37"/>
      <c r="RZ36" s="37"/>
      <c r="SA36" s="37"/>
      <c r="SB36" s="37"/>
      <c r="SC36" s="37"/>
      <c r="SD36" s="37"/>
      <c r="SE36" s="37"/>
      <c r="SF36" s="37"/>
      <c r="SG36" s="37"/>
      <c r="SH36" s="37"/>
      <c r="SI36" s="37"/>
      <c r="SJ36" s="37"/>
      <c r="SK36" s="37"/>
      <c r="SL36" s="37"/>
      <c r="SM36" s="37"/>
      <c r="SN36" s="37"/>
      <c r="SO36" s="37"/>
      <c r="SP36" s="37"/>
      <c r="SQ36" s="37"/>
      <c r="SR36" s="37"/>
      <c r="SS36" s="37"/>
      <c r="ST36" s="37"/>
      <c r="SU36" s="37"/>
      <c r="SV36" s="37"/>
      <c r="SW36" s="37"/>
      <c r="SX36" s="37"/>
      <c r="SY36" s="37"/>
      <c r="SZ36" s="37"/>
      <c r="TA36" s="37"/>
      <c r="TB36" s="37"/>
      <c r="TC36" s="37"/>
      <c r="TD36" s="37"/>
      <c r="TE36" s="37"/>
      <c r="TF36" s="37"/>
      <c r="TG36" s="37"/>
      <c r="TH36" s="37"/>
      <c r="TI36" s="37"/>
      <c r="TJ36" s="37"/>
      <c r="TK36" s="37"/>
      <c r="TL36" s="37"/>
      <c r="TM36" s="37"/>
      <c r="TN36" s="37"/>
      <c r="TO36" s="37"/>
      <c r="TP36" s="37"/>
      <c r="TQ36" s="37"/>
      <c r="TR36" s="37"/>
      <c r="TS36" s="37"/>
      <c r="TT36" s="38"/>
    </row>
    <row r="37" spans="1:540" ht="5.0999999999999996" customHeight="1" thickBot="1" x14ac:dyDescent="0.3">
      <c r="A37" s="171"/>
      <c r="C37" s="19"/>
      <c r="D37" s="19"/>
      <c r="E37" s="19"/>
      <c r="F37" s="19"/>
      <c r="G37" s="19"/>
      <c r="H37" s="19"/>
      <c r="I37" s="5"/>
      <c r="K37" s="5"/>
      <c r="L37" s="5"/>
      <c r="M37" s="5"/>
      <c r="O37" s="5"/>
      <c r="Q37" s="5"/>
      <c r="R37" s="5"/>
      <c r="S37" s="5"/>
      <c r="U37" s="5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  <c r="AN37" s="24"/>
      <c r="AO37" s="24"/>
      <c r="AP37" s="24"/>
      <c r="AQ37" s="24"/>
      <c r="AR37" s="24"/>
      <c r="AS37" s="24"/>
      <c r="AT37" s="24"/>
      <c r="AU37" s="24"/>
      <c r="AV37" s="24"/>
      <c r="AW37" s="24"/>
      <c r="AX37" s="24"/>
      <c r="AY37" s="24"/>
      <c r="AZ37" s="24"/>
      <c r="BA37" s="24"/>
      <c r="BB37" s="24"/>
      <c r="BC37" s="24"/>
      <c r="BD37" s="24"/>
      <c r="BE37" s="24"/>
      <c r="BF37" s="24"/>
      <c r="BG37" s="24"/>
      <c r="BH37" s="24"/>
      <c r="BI37" s="24"/>
      <c r="BJ37" s="24"/>
      <c r="BK37" s="24"/>
      <c r="BL37" s="24"/>
      <c r="BM37" s="24"/>
      <c r="BN37" s="24"/>
      <c r="BO37" s="24"/>
      <c r="BP37" s="24"/>
      <c r="BQ37" s="24"/>
      <c r="BR37" s="24"/>
      <c r="BS37" s="24"/>
      <c r="BT37" s="24"/>
      <c r="BU37" s="24"/>
      <c r="BV37" s="24"/>
      <c r="BW37" s="24"/>
      <c r="BX37" s="24"/>
      <c r="BY37" s="144"/>
      <c r="BZ37" s="144"/>
      <c r="CA37" s="144"/>
      <c r="CB37" s="144"/>
      <c r="CC37" s="144"/>
      <c r="CD37" s="144"/>
      <c r="CE37" s="144"/>
      <c r="CF37" s="144"/>
      <c r="CG37" s="144"/>
      <c r="CH37" s="144"/>
      <c r="CI37" s="144"/>
      <c r="CJ37" s="144"/>
      <c r="CK37" s="144"/>
      <c r="CL37" s="144"/>
      <c r="CM37" s="144"/>
      <c r="CN37" s="144"/>
      <c r="CO37" s="144"/>
      <c r="CP37" s="144"/>
      <c r="CQ37" s="144"/>
      <c r="CR37" s="144"/>
      <c r="CS37" s="144"/>
      <c r="CT37" s="144"/>
      <c r="CU37" s="144"/>
      <c r="CV37" s="144"/>
      <c r="CW37" s="144"/>
      <c r="CX37" s="144"/>
      <c r="CY37" s="144"/>
      <c r="CZ37" s="144"/>
      <c r="DA37" s="144"/>
      <c r="DB37" s="144"/>
      <c r="DC37" s="144"/>
      <c r="DD37" s="144"/>
      <c r="DE37" s="144"/>
      <c r="DF37" s="144"/>
      <c r="DG37" s="144"/>
      <c r="DH37" s="144"/>
      <c r="DI37" s="144"/>
      <c r="DJ37" s="144"/>
      <c r="DK37" s="144"/>
      <c r="DL37" s="144"/>
      <c r="DM37" s="144"/>
      <c r="DN37" s="144"/>
      <c r="DO37" s="144"/>
      <c r="DP37" s="144"/>
      <c r="DQ37" s="144"/>
      <c r="DR37" s="144"/>
      <c r="DS37" s="144"/>
      <c r="DT37" s="144"/>
      <c r="DU37" s="144"/>
      <c r="DV37" s="144"/>
      <c r="DW37" s="144"/>
      <c r="DX37" s="144"/>
      <c r="DY37" s="144"/>
      <c r="DZ37" s="144"/>
      <c r="EA37" s="144"/>
      <c r="EB37" s="144"/>
      <c r="EC37" s="144"/>
      <c r="ED37" s="144"/>
      <c r="EE37" s="144"/>
      <c r="EF37" s="144"/>
      <c r="EG37" s="144"/>
      <c r="EH37" s="144"/>
      <c r="EI37" s="144"/>
      <c r="EJ37" s="144"/>
      <c r="EK37" s="144"/>
      <c r="EL37" s="144"/>
      <c r="EM37" s="144"/>
      <c r="EN37" s="144"/>
      <c r="EO37" s="144"/>
      <c r="EP37" s="144"/>
      <c r="EQ37" s="144"/>
      <c r="ER37" s="144"/>
      <c r="ES37" s="144"/>
      <c r="ET37" s="144"/>
      <c r="EU37" s="144"/>
      <c r="EV37" s="144"/>
      <c r="EW37" s="144"/>
      <c r="EX37" s="144"/>
      <c r="EY37" s="144"/>
      <c r="EZ37" s="144"/>
      <c r="FA37" s="144"/>
      <c r="FB37" s="144"/>
      <c r="FC37" s="144"/>
      <c r="FD37" s="144"/>
      <c r="FE37" s="144"/>
      <c r="FF37" s="144"/>
      <c r="FG37" s="144"/>
      <c r="FH37" s="144"/>
      <c r="FI37" s="144"/>
      <c r="FJ37" s="144"/>
      <c r="FK37" s="144"/>
      <c r="FL37" s="144"/>
      <c r="FM37" s="144"/>
      <c r="FN37" s="144"/>
      <c r="FO37" s="144"/>
      <c r="FP37" s="144"/>
      <c r="FQ37" s="144"/>
      <c r="FR37" s="144"/>
      <c r="FS37" s="144"/>
      <c r="FT37" s="144"/>
      <c r="FU37" s="144"/>
      <c r="FV37" s="144"/>
      <c r="FW37" s="144"/>
      <c r="FX37" s="144"/>
      <c r="FY37" s="144"/>
      <c r="FZ37" s="144"/>
      <c r="GA37" s="144"/>
      <c r="GB37" s="144"/>
      <c r="GC37" s="144"/>
      <c r="GD37" s="144"/>
      <c r="GE37" s="144"/>
      <c r="GF37" s="144"/>
      <c r="GG37" s="144"/>
      <c r="GH37" s="144"/>
      <c r="GI37" s="144"/>
      <c r="GJ37" s="144"/>
      <c r="GK37" s="144"/>
      <c r="GL37" s="144"/>
      <c r="GM37" s="144"/>
      <c r="GN37" s="144"/>
      <c r="GO37" s="144"/>
      <c r="GP37" s="144"/>
      <c r="GQ37" s="144"/>
      <c r="GR37" s="144"/>
      <c r="GS37" s="144"/>
      <c r="GT37" s="144"/>
      <c r="GU37" s="144"/>
      <c r="GV37" s="144"/>
      <c r="GW37" s="144"/>
      <c r="GX37" s="144"/>
      <c r="GY37" s="144"/>
      <c r="GZ37" s="144"/>
      <c r="HA37" s="144"/>
      <c r="HB37" s="144"/>
      <c r="HC37" s="144"/>
      <c r="HD37" s="144"/>
      <c r="HE37" s="144"/>
      <c r="HF37" s="144"/>
      <c r="HG37" s="144"/>
      <c r="HH37" s="144"/>
      <c r="HI37" s="144"/>
      <c r="HJ37" s="144"/>
      <c r="HK37" s="144"/>
      <c r="HL37" s="144"/>
      <c r="HM37" s="144"/>
      <c r="HN37" s="144"/>
      <c r="HO37" s="144"/>
      <c r="HP37" s="144"/>
      <c r="HQ37" s="144"/>
      <c r="HR37" s="144"/>
      <c r="HS37" s="144"/>
      <c r="HT37" s="144"/>
      <c r="HU37" s="144"/>
      <c r="HV37" s="144"/>
      <c r="HW37" s="144"/>
      <c r="HX37" s="144"/>
      <c r="HY37" s="144"/>
      <c r="HZ37" s="144"/>
      <c r="IA37" s="144"/>
      <c r="IB37" s="144"/>
      <c r="IC37" s="144"/>
      <c r="ID37" s="144"/>
      <c r="IE37" s="144"/>
      <c r="IF37" s="144"/>
      <c r="IG37" s="144"/>
      <c r="IH37" s="144"/>
      <c r="II37" s="144"/>
      <c r="IJ37" s="144"/>
      <c r="IK37" s="144"/>
      <c r="IL37" s="144"/>
      <c r="IM37" s="144"/>
      <c r="IN37" s="144"/>
      <c r="IO37" s="144"/>
      <c r="IP37" s="144"/>
      <c r="IQ37" s="144"/>
      <c r="IR37" s="144"/>
      <c r="IS37" s="144"/>
      <c r="IT37" s="144"/>
      <c r="IU37" s="144"/>
      <c r="IV37" s="144"/>
      <c r="IW37" s="144"/>
      <c r="IX37" s="144"/>
      <c r="IY37" s="144"/>
      <c r="IZ37" s="144"/>
      <c r="JA37" s="144"/>
      <c r="JB37" s="144"/>
      <c r="JC37" s="144"/>
      <c r="JD37" s="144"/>
      <c r="JE37" s="144"/>
      <c r="JF37" s="144"/>
      <c r="JG37" s="144"/>
      <c r="JH37" s="144"/>
      <c r="JI37" s="144"/>
      <c r="JJ37" s="144"/>
      <c r="JK37" s="144"/>
      <c r="JL37" s="144"/>
      <c r="JM37" s="144"/>
      <c r="JN37" s="144"/>
      <c r="JO37" s="144"/>
      <c r="JP37" s="144"/>
      <c r="JQ37" s="144"/>
      <c r="JR37" s="144"/>
      <c r="JS37" s="144"/>
      <c r="JT37" s="144"/>
      <c r="JU37" s="144"/>
      <c r="JV37" s="144"/>
      <c r="JW37" s="144"/>
      <c r="JX37" s="144"/>
      <c r="JY37" s="144"/>
      <c r="JZ37" s="144"/>
      <c r="KA37" s="144"/>
      <c r="KB37" s="144"/>
      <c r="KC37" s="144"/>
      <c r="KD37" s="144"/>
      <c r="KE37" s="144"/>
      <c r="KF37" s="144"/>
      <c r="KG37" s="144"/>
      <c r="KH37" s="144"/>
      <c r="KI37" s="144"/>
      <c r="KJ37" s="144"/>
      <c r="KK37" s="144"/>
      <c r="KL37" s="144"/>
      <c r="KM37" s="144"/>
      <c r="KN37" s="144"/>
      <c r="KO37" s="144"/>
      <c r="KP37" s="144"/>
      <c r="KQ37" s="144"/>
      <c r="KR37" s="144"/>
      <c r="KS37" s="144"/>
      <c r="KT37" s="144"/>
      <c r="KU37" s="144"/>
      <c r="KV37" s="144"/>
      <c r="KW37" s="144"/>
      <c r="KX37" s="144"/>
      <c r="KY37" s="144"/>
      <c r="KZ37" s="144"/>
      <c r="LA37" s="144"/>
      <c r="LB37" s="144"/>
      <c r="LC37" s="144"/>
      <c r="LD37" s="144"/>
      <c r="LE37" s="144"/>
      <c r="LF37" s="144"/>
      <c r="LG37" s="144"/>
      <c r="LH37" s="144"/>
      <c r="LI37" s="144"/>
      <c r="LJ37" s="144"/>
      <c r="LK37" s="144"/>
      <c r="LL37" s="144"/>
      <c r="LM37" s="144"/>
      <c r="LN37" s="144"/>
      <c r="LO37" s="144"/>
      <c r="LP37" s="144"/>
      <c r="LQ37" s="144"/>
      <c r="LR37" s="144"/>
      <c r="LS37" s="144"/>
      <c r="LT37" s="144"/>
      <c r="LU37" s="144"/>
      <c r="LV37" s="144"/>
      <c r="LW37" s="144"/>
      <c r="LX37" s="144"/>
      <c r="LY37" s="144"/>
      <c r="LZ37" s="144"/>
      <c r="MA37" s="144"/>
      <c r="MB37" s="144"/>
      <c r="MC37" s="144"/>
      <c r="MD37" s="144"/>
      <c r="ME37" s="144"/>
      <c r="MF37" s="144"/>
      <c r="MG37" s="144"/>
      <c r="MH37" s="144"/>
      <c r="MI37" s="144"/>
      <c r="MJ37" s="144"/>
      <c r="MK37" s="144"/>
      <c r="ML37" s="144"/>
      <c r="MM37" s="144"/>
      <c r="MN37" s="144"/>
      <c r="MO37" s="144"/>
      <c r="MP37" s="144"/>
      <c r="MQ37" s="144"/>
      <c r="MR37" s="144"/>
      <c r="MS37" s="144"/>
      <c r="MT37" s="144"/>
      <c r="MU37" s="144"/>
      <c r="MV37" s="144"/>
      <c r="MW37" s="144"/>
      <c r="MX37" s="144"/>
      <c r="MY37" s="144"/>
      <c r="MZ37" s="144"/>
      <c r="NA37" s="144"/>
      <c r="NB37" s="144"/>
      <c r="NC37" s="144"/>
      <c r="ND37" s="144"/>
      <c r="NE37" s="144"/>
      <c r="NF37" s="144"/>
      <c r="NG37" s="144"/>
      <c r="NH37" s="144"/>
      <c r="NI37" s="144"/>
      <c r="NJ37" s="144"/>
      <c r="NK37" s="144"/>
      <c r="NL37" s="144"/>
      <c r="NM37" s="144"/>
      <c r="NN37" s="144"/>
      <c r="NO37" s="144"/>
      <c r="NP37" s="144"/>
      <c r="NQ37" s="144"/>
      <c r="NR37" s="144"/>
      <c r="NS37" s="144"/>
      <c r="NT37" s="144"/>
      <c r="NU37" s="144"/>
      <c r="NV37" s="144"/>
      <c r="NW37" s="144"/>
      <c r="NX37" s="144"/>
      <c r="NY37" s="144"/>
      <c r="NZ37" s="144"/>
      <c r="OA37" s="144"/>
      <c r="OB37" s="144"/>
      <c r="OC37" s="144"/>
      <c r="OD37" s="144"/>
      <c r="OE37" s="144"/>
      <c r="OF37" s="144"/>
      <c r="OG37" s="144"/>
      <c r="OH37" s="144"/>
      <c r="OI37" s="144"/>
      <c r="OJ37" s="144"/>
      <c r="OK37" s="144"/>
      <c r="OL37" s="144"/>
      <c r="OM37" s="144"/>
      <c r="ON37" s="144"/>
      <c r="OO37" s="144"/>
      <c r="OP37" s="144"/>
      <c r="OQ37" s="144"/>
      <c r="OR37" s="144"/>
      <c r="OS37" s="144"/>
      <c r="OT37" s="144"/>
      <c r="OU37" s="144"/>
      <c r="OV37" s="144"/>
      <c r="OW37" s="144"/>
      <c r="OX37" s="144"/>
      <c r="OY37" s="144"/>
      <c r="OZ37" s="144"/>
      <c r="PA37" s="144"/>
      <c r="PB37" s="144"/>
      <c r="PC37" s="144"/>
      <c r="PD37" s="144"/>
      <c r="PE37" s="144"/>
      <c r="PF37" s="144"/>
      <c r="PG37" s="144"/>
      <c r="PH37" s="144"/>
      <c r="PI37" s="144"/>
      <c r="PJ37" s="144"/>
      <c r="PK37" s="144"/>
      <c r="PL37" s="144"/>
      <c r="PM37" s="144"/>
      <c r="PN37" s="144"/>
      <c r="PO37" s="144"/>
      <c r="PP37" s="144"/>
      <c r="PQ37" s="144"/>
      <c r="PR37" s="144"/>
      <c r="PS37" s="144"/>
      <c r="PT37" s="144"/>
      <c r="PU37" s="144"/>
      <c r="PV37" s="144"/>
      <c r="PW37" s="144"/>
      <c r="PX37" s="144"/>
      <c r="PY37" s="144"/>
      <c r="PZ37" s="144"/>
      <c r="QA37" s="144"/>
      <c r="QB37" s="144"/>
      <c r="QC37" s="144"/>
      <c r="QD37" s="144"/>
      <c r="QE37" s="144"/>
      <c r="QF37" s="144"/>
      <c r="QG37" s="144"/>
      <c r="QH37" s="144"/>
      <c r="QI37" s="144"/>
      <c r="QJ37" s="144"/>
      <c r="QK37" s="144"/>
      <c r="QL37" s="144"/>
      <c r="QM37" s="144"/>
      <c r="QN37" s="144"/>
      <c r="QO37" s="144"/>
      <c r="QP37" s="144"/>
      <c r="QQ37" s="144"/>
      <c r="QR37" s="144"/>
      <c r="QS37" s="144"/>
      <c r="QT37" s="144"/>
      <c r="QU37" s="144"/>
      <c r="QV37" s="144"/>
      <c r="QW37" s="144"/>
      <c r="QX37" s="144"/>
      <c r="QY37" s="144"/>
      <c r="QZ37" s="144"/>
      <c r="RA37" s="144"/>
      <c r="RB37" s="144"/>
      <c r="RC37" s="144"/>
      <c r="RD37" s="144"/>
      <c r="RE37" s="144"/>
      <c r="RF37" s="144"/>
      <c r="RG37" s="144"/>
      <c r="RH37" s="144"/>
      <c r="RI37" s="144"/>
      <c r="RJ37" s="144"/>
      <c r="RK37" s="144"/>
      <c r="RL37" s="144"/>
      <c r="RM37" s="144"/>
      <c r="RN37" s="144"/>
      <c r="RO37" s="144"/>
      <c r="RP37" s="144"/>
      <c r="RQ37" s="144"/>
      <c r="RR37" s="144"/>
      <c r="RS37" s="144"/>
      <c r="RT37" s="144"/>
      <c r="RU37" s="144"/>
      <c r="RV37" s="144"/>
      <c r="RW37" s="144"/>
      <c r="RX37" s="144"/>
      <c r="RY37" s="144"/>
      <c r="RZ37" s="144"/>
      <c r="SA37" s="144"/>
      <c r="SB37" s="144"/>
      <c r="SC37" s="144"/>
      <c r="SD37" s="144"/>
      <c r="SE37" s="144"/>
      <c r="SF37" s="144"/>
      <c r="SG37" s="144"/>
      <c r="SH37" s="144"/>
      <c r="SI37" s="144"/>
      <c r="SJ37" s="144"/>
      <c r="SK37" s="144"/>
      <c r="SL37" s="144"/>
      <c r="SM37" s="144"/>
      <c r="SN37" s="144"/>
      <c r="SO37" s="144"/>
      <c r="SP37" s="144"/>
      <c r="SQ37" s="144"/>
      <c r="SR37" s="144"/>
      <c r="SS37" s="144"/>
      <c r="ST37" s="144"/>
      <c r="SU37" s="144"/>
      <c r="SV37" s="144"/>
      <c r="SW37" s="144"/>
      <c r="SX37" s="144"/>
      <c r="SY37" s="144"/>
      <c r="SZ37" s="144"/>
      <c r="TA37" s="144"/>
      <c r="TB37" s="144"/>
      <c r="TC37" s="144"/>
      <c r="TD37" s="144"/>
      <c r="TE37" s="144"/>
      <c r="TF37" s="144"/>
      <c r="TG37" s="144"/>
      <c r="TH37" s="144"/>
      <c r="TI37" s="144"/>
      <c r="TJ37" s="144"/>
      <c r="TK37" s="144"/>
      <c r="TL37" s="144"/>
      <c r="TM37" s="144"/>
      <c r="TN37" s="144"/>
      <c r="TO37" s="144"/>
      <c r="TP37" s="144"/>
      <c r="TQ37" s="144"/>
      <c r="TR37" s="144"/>
      <c r="TS37" s="144"/>
      <c r="TT37" s="144"/>
    </row>
    <row r="38" spans="1:540" s="1" customFormat="1" x14ac:dyDescent="0.25">
      <c r="A38" s="172"/>
      <c r="B38" s="18"/>
      <c r="C38" s="63" t="s">
        <v>39</v>
      </c>
      <c r="D38" s="19"/>
      <c r="E38" s="42"/>
      <c r="F38" s="19"/>
      <c r="G38" s="79"/>
      <c r="H38" s="80"/>
      <c r="I38" s="81"/>
      <c r="J38" s="19"/>
      <c r="K38" s="79"/>
      <c r="L38" s="80"/>
      <c r="M38" s="81"/>
      <c r="N38" s="20"/>
      <c r="O38" s="61" t="str">
        <f>IF(AND(OR(I38="",M38="")),"",IF(NETWORKDAYS.INTL(DATE(I38,H38,G38),DATE(M38,L38,K38),1,'JOURS FERIES'!$C$5:$C$17)&lt;1,"ERREUR",NETWORKDAYS.INTL(DATE(I38,H38,G38),DATE(M38,L38,K38),1,'JOURS FERIES'!$C$5:$C$17)))</f>
        <v/>
      </c>
      <c r="P38" s="19"/>
      <c r="Q38" s="79"/>
      <c r="R38" s="80"/>
      <c r="S38" s="81"/>
      <c r="T38" s="19"/>
      <c r="U38" s="22" t="str">
        <f>IF(AND(OR(S38="",R38="",Q38="",M38="",L38="",K38="",I38="",H38="",G38="")),"",IF(DATE(I38,H38,G38)&lt;DATE($I$28,$H$28,$G$28),"NOK",IF(DATE(S38,R38,Q38)&lt;DATE(I38,H38,G38),"NOK",IF(DATE(S38,R38,Q38)&lt;=DATE(M38,L38,K38),"","NOK"))))</f>
        <v/>
      </c>
      <c r="V38" s="19"/>
      <c r="W38" s="59"/>
      <c r="X38" s="19"/>
      <c r="Y38" s="36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  <c r="MG38" s="37"/>
      <c r="MH38" s="37"/>
      <c r="MI38" s="37"/>
      <c r="MJ38" s="37"/>
      <c r="MK38" s="37"/>
      <c r="ML38" s="37"/>
      <c r="MM38" s="37"/>
      <c r="MN38" s="37"/>
      <c r="MO38" s="37"/>
      <c r="MP38" s="37"/>
      <c r="MQ38" s="37"/>
      <c r="MR38" s="37"/>
      <c r="MS38" s="37"/>
      <c r="MT38" s="37"/>
      <c r="MU38" s="37"/>
      <c r="MV38" s="37"/>
      <c r="MW38" s="37"/>
      <c r="MX38" s="37"/>
      <c r="MY38" s="37"/>
      <c r="MZ38" s="37"/>
      <c r="NA38" s="37"/>
      <c r="NB38" s="37"/>
      <c r="NC38" s="37"/>
      <c r="ND38" s="37"/>
      <c r="NE38" s="37"/>
      <c r="NF38" s="37"/>
      <c r="NG38" s="37"/>
      <c r="NH38" s="37"/>
      <c r="NI38" s="37"/>
      <c r="NJ38" s="37"/>
      <c r="NK38" s="37"/>
      <c r="NL38" s="37"/>
      <c r="NM38" s="37"/>
      <c r="NN38" s="37"/>
      <c r="NO38" s="37"/>
      <c r="NP38" s="37"/>
      <c r="NQ38" s="37"/>
      <c r="NR38" s="37"/>
      <c r="NS38" s="37"/>
      <c r="NT38" s="37"/>
      <c r="NU38" s="37"/>
      <c r="NV38" s="37"/>
      <c r="NW38" s="37"/>
      <c r="NX38" s="37"/>
      <c r="NY38" s="37"/>
      <c r="NZ38" s="37"/>
      <c r="OA38" s="37"/>
      <c r="OB38" s="37"/>
      <c r="OC38" s="37"/>
      <c r="OD38" s="37"/>
      <c r="OE38" s="37"/>
      <c r="OF38" s="37"/>
      <c r="OG38" s="37"/>
      <c r="OH38" s="37"/>
      <c r="OI38" s="37"/>
      <c r="OJ38" s="37"/>
      <c r="OK38" s="37"/>
      <c r="OL38" s="37"/>
      <c r="OM38" s="37"/>
      <c r="ON38" s="37"/>
      <c r="OO38" s="37"/>
      <c r="OP38" s="37"/>
      <c r="OQ38" s="37"/>
      <c r="OR38" s="37"/>
      <c r="OS38" s="37"/>
      <c r="OT38" s="37"/>
      <c r="OU38" s="37"/>
      <c r="OV38" s="37"/>
      <c r="OW38" s="37"/>
      <c r="OX38" s="37"/>
      <c r="OY38" s="37"/>
      <c r="OZ38" s="37"/>
      <c r="PA38" s="37"/>
      <c r="PB38" s="37"/>
      <c r="PC38" s="37"/>
      <c r="PD38" s="37"/>
      <c r="PE38" s="37"/>
      <c r="PF38" s="37"/>
      <c r="PG38" s="37"/>
      <c r="PH38" s="37"/>
      <c r="PI38" s="37"/>
      <c r="PJ38" s="37"/>
      <c r="PK38" s="37"/>
      <c r="PL38" s="37"/>
      <c r="PM38" s="37"/>
      <c r="PN38" s="37"/>
      <c r="PO38" s="37"/>
      <c r="PP38" s="37"/>
      <c r="PQ38" s="37"/>
      <c r="PR38" s="37"/>
      <c r="PS38" s="37"/>
      <c r="PT38" s="37"/>
      <c r="PU38" s="37"/>
      <c r="PV38" s="37"/>
      <c r="PW38" s="37"/>
      <c r="PX38" s="37"/>
      <c r="PY38" s="37"/>
      <c r="PZ38" s="37"/>
      <c r="QA38" s="37"/>
      <c r="QB38" s="37"/>
      <c r="QC38" s="37"/>
      <c r="QD38" s="37"/>
      <c r="QE38" s="37"/>
      <c r="QF38" s="37"/>
      <c r="QG38" s="37"/>
      <c r="QH38" s="37"/>
      <c r="QI38" s="37"/>
      <c r="QJ38" s="37"/>
      <c r="QK38" s="37"/>
      <c r="QL38" s="37"/>
      <c r="QM38" s="37"/>
      <c r="QN38" s="37"/>
      <c r="QO38" s="37"/>
      <c r="QP38" s="37"/>
      <c r="QQ38" s="37"/>
      <c r="QR38" s="37"/>
      <c r="QS38" s="37"/>
      <c r="QT38" s="37"/>
      <c r="QU38" s="37"/>
      <c r="QV38" s="37"/>
      <c r="QW38" s="37"/>
      <c r="QX38" s="37"/>
      <c r="QY38" s="37"/>
      <c r="QZ38" s="37"/>
      <c r="RA38" s="37"/>
      <c r="RB38" s="37"/>
      <c r="RC38" s="37"/>
      <c r="RD38" s="37"/>
      <c r="RE38" s="37"/>
      <c r="RF38" s="37"/>
      <c r="RG38" s="37"/>
      <c r="RH38" s="37"/>
      <c r="RI38" s="37"/>
      <c r="RJ38" s="37"/>
      <c r="RK38" s="37"/>
      <c r="RL38" s="37"/>
      <c r="RM38" s="37"/>
      <c r="RN38" s="37"/>
      <c r="RO38" s="37"/>
      <c r="RP38" s="37"/>
      <c r="RQ38" s="37"/>
      <c r="RR38" s="37"/>
      <c r="RS38" s="37"/>
      <c r="RT38" s="37"/>
      <c r="RU38" s="37"/>
      <c r="RV38" s="37"/>
      <c r="RW38" s="37"/>
      <c r="RX38" s="37"/>
      <c r="RY38" s="37"/>
      <c r="RZ38" s="37"/>
      <c r="SA38" s="37"/>
      <c r="SB38" s="37"/>
      <c r="SC38" s="37"/>
      <c r="SD38" s="37"/>
      <c r="SE38" s="37"/>
      <c r="SF38" s="37"/>
      <c r="SG38" s="37"/>
      <c r="SH38" s="37"/>
      <c r="SI38" s="37"/>
      <c r="SJ38" s="37"/>
      <c r="SK38" s="37"/>
      <c r="SL38" s="37"/>
      <c r="SM38" s="37"/>
      <c r="SN38" s="37"/>
      <c r="SO38" s="37"/>
      <c r="SP38" s="37"/>
      <c r="SQ38" s="37"/>
      <c r="SR38" s="37"/>
      <c r="SS38" s="37"/>
      <c r="ST38" s="37"/>
      <c r="SU38" s="37"/>
      <c r="SV38" s="37"/>
      <c r="SW38" s="37"/>
      <c r="SX38" s="37"/>
      <c r="SY38" s="37"/>
      <c r="SZ38" s="37"/>
      <c r="TA38" s="37"/>
      <c r="TB38" s="37"/>
      <c r="TC38" s="37"/>
      <c r="TD38" s="37"/>
      <c r="TE38" s="37"/>
      <c r="TF38" s="37"/>
      <c r="TG38" s="37"/>
      <c r="TH38" s="37"/>
      <c r="TI38" s="37"/>
      <c r="TJ38" s="37"/>
      <c r="TK38" s="37"/>
      <c r="TL38" s="37"/>
      <c r="TM38" s="37"/>
      <c r="TN38" s="37"/>
      <c r="TO38" s="37"/>
      <c r="TP38" s="37"/>
      <c r="TQ38" s="37"/>
      <c r="TR38" s="37"/>
      <c r="TS38" s="37"/>
      <c r="TT38" s="38"/>
    </row>
    <row r="39" spans="1:540" s="21" customFormat="1" ht="5.0999999999999996" customHeight="1" thickBot="1" x14ac:dyDescent="0.3">
      <c r="A39" s="5"/>
      <c r="B39" s="4"/>
      <c r="C39" s="19"/>
      <c r="D39" s="19"/>
      <c r="E39" s="19"/>
      <c r="F39" s="19"/>
      <c r="G39" s="19"/>
      <c r="H39" s="19"/>
      <c r="I39" s="5"/>
      <c r="J39" s="5"/>
      <c r="K39" s="5"/>
      <c r="L39" s="5"/>
      <c r="M39" s="5"/>
      <c r="N39" s="6"/>
      <c r="O39" s="5"/>
      <c r="P39" s="5"/>
      <c r="Q39" s="5"/>
      <c r="R39" s="5"/>
      <c r="S39" s="5"/>
      <c r="T39" s="5"/>
      <c r="U39" s="5"/>
      <c r="V39" s="5"/>
      <c r="W39" s="45"/>
      <c r="X39" s="5"/>
      <c r="Y39" s="24"/>
      <c r="Z39" s="24"/>
      <c r="AA39" s="24"/>
      <c r="AB39" s="24"/>
      <c r="AC39" s="24"/>
      <c r="AD39" s="24"/>
      <c r="AE39" s="24"/>
      <c r="AF39" s="24"/>
      <c r="AG39" s="24"/>
      <c r="AH39" s="24"/>
      <c r="AI39" s="24"/>
      <c r="AJ39" s="24"/>
      <c r="AK39" s="24"/>
      <c r="AL39" s="24"/>
      <c r="AM39" s="24"/>
      <c r="AN39" s="24"/>
      <c r="AO39" s="24"/>
      <c r="AP39" s="24"/>
      <c r="AQ39" s="24"/>
      <c r="AR39" s="24"/>
      <c r="AS39" s="24"/>
      <c r="AT39" s="24"/>
      <c r="AU39" s="24"/>
      <c r="AV39" s="24"/>
      <c r="AW39" s="24"/>
      <c r="AX39" s="24"/>
      <c r="AY39" s="24"/>
      <c r="AZ39" s="24"/>
      <c r="BA39" s="24"/>
      <c r="BB39" s="24"/>
      <c r="BC39" s="24"/>
      <c r="BD39" s="24"/>
      <c r="BE39" s="24"/>
      <c r="BF39" s="24"/>
      <c r="BG39" s="24"/>
      <c r="BH39" s="24"/>
      <c r="BI39" s="24"/>
      <c r="BJ39" s="24"/>
      <c r="BK39" s="24"/>
      <c r="BL39" s="24"/>
      <c r="BM39" s="24"/>
      <c r="BN39" s="24"/>
      <c r="BO39" s="24"/>
      <c r="BP39" s="24"/>
      <c r="BQ39" s="24"/>
      <c r="BR39" s="24"/>
      <c r="BS39" s="24"/>
      <c r="BT39" s="24"/>
      <c r="BU39" s="24"/>
      <c r="BV39" s="24"/>
      <c r="BW39" s="24"/>
      <c r="BX39" s="24"/>
      <c r="BY39" s="144"/>
      <c r="BZ39" s="144"/>
      <c r="CA39" s="144"/>
      <c r="CB39" s="144"/>
      <c r="CC39" s="144"/>
      <c r="CD39" s="144"/>
      <c r="CE39" s="144"/>
      <c r="CF39" s="144"/>
      <c r="CG39" s="144"/>
      <c r="CH39" s="144"/>
      <c r="CI39" s="144"/>
      <c r="CJ39" s="144"/>
      <c r="CK39" s="144"/>
      <c r="CL39" s="144"/>
      <c r="CM39" s="144"/>
      <c r="CN39" s="144"/>
      <c r="CO39" s="144"/>
      <c r="CP39" s="144"/>
      <c r="CQ39" s="144"/>
      <c r="CR39" s="144"/>
      <c r="CS39" s="144"/>
      <c r="CT39" s="144"/>
      <c r="CU39" s="144"/>
      <c r="CV39" s="144"/>
      <c r="CW39" s="144"/>
      <c r="CX39" s="144"/>
      <c r="CY39" s="144"/>
      <c r="CZ39" s="144"/>
      <c r="DA39" s="144"/>
      <c r="DB39" s="144"/>
      <c r="DC39" s="144"/>
      <c r="DD39" s="144"/>
      <c r="DE39" s="144"/>
      <c r="DF39" s="144"/>
      <c r="DG39" s="144"/>
      <c r="DH39" s="144"/>
      <c r="DI39" s="144"/>
      <c r="DJ39" s="144"/>
      <c r="DK39" s="144"/>
      <c r="DL39" s="144"/>
      <c r="DM39" s="144"/>
      <c r="DN39" s="144"/>
      <c r="DO39" s="144"/>
      <c r="DP39" s="144"/>
      <c r="DQ39" s="144"/>
      <c r="DR39" s="144"/>
      <c r="DS39" s="144"/>
      <c r="DT39" s="144"/>
      <c r="DU39" s="144"/>
      <c r="DV39" s="144"/>
      <c r="DW39" s="144"/>
      <c r="DX39" s="144"/>
      <c r="DY39" s="144"/>
      <c r="DZ39" s="144"/>
      <c r="EA39" s="144"/>
      <c r="EB39" s="144"/>
      <c r="EC39" s="144"/>
      <c r="ED39" s="144"/>
      <c r="EE39" s="144"/>
      <c r="EF39" s="144"/>
      <c r="EG39" s="144"/>
      <c r="EH39" s="144"/>
      <c r="EI39" s="144"/>
      <c r="EJ39" s="144"/>
      <c r="EK39" s="144"/>
      <c r="EL39" s="144"/>
      <c r="EM39" s="144"/>
      <c r="EN39" s="144"/>
      <c r="EO39" s="144"/>
      <c r="EP39" s="144"/>
      <c r="EQ39" s="144"/>
      <c r="ER39" s="144"/>
      <c r="ES39" s="144"/>
      <c r="ET39" s="144"/>
      <c r="EU39" s="144"/>
      <c r="EV39" s="144"/>
      <c r="EW39" s="144"/>
      <c r="EX39" s="144"/>
      <c r="EY39" s="144"/>
      <c r="EZ39" s="144"/>
      <c r="FA39" s="144"/>
      <c r="FB39" s="144"/>
      <c r="FC39" s="144"/>
      <c r="FD39" s="144"/>
      <c r="FE39" s="144"/>
      <c r="FF39" s="144"/>
      <c r="FG39" s="144"/>
      <c r="FH39" s="144"/>
      <c r="FI39" s="144"/>
      <c r="FJ39" s="144"/>
      <c r="FK39" s="144"/>
      <c r="FL39" s="144"/>
      <c r="FM39" s="144"/>
      <c r="FN39" s="144"/>
      <c r="FO39" s="144"/>
      <c r="FP39" s="144"/>
      <c r="FQ39" s="144"/>
      <c r="FR39" s="144"/>
      <c r="FS39" s="144"/>
      <c r="FT39" s="144"/>
      <c r="FU39" s="144"/>
      <c r="FV39" s="144"/>
      <c r="FW39" s="144"/>
      <c r="FX39" s="144"/>
      <c r="FY39" s="144"/>
      <c r="FZ39" s="144"/>
      <c r="GA39" s="144"/>
      <c r="GB39" s="144"/>
      <c r="GC39" s="144"/>
      <c r="GD39" s="144"/>
      <c r="GE39" s="144"/>
      <c r="GF39" s="144"/>
      <c r="GG39" s="144"/>
      <c r="GH39" s="144"/>
      <c r="GI39" s="144"/>
      <c r="GJ39" s="144"/>
      <c r="GK39" s="144"/>
      <c r="GL39" s="144"/>
      <c r="GM39" s="144"/>
      <c r="GN39" s="144"/>
      <c r="GO39" s="144"/>
      <c r="GP39" s="144"/>
      <c r="GQ39" s="144"/>
      <c r="GR39" s="144"/>
      <c r="GS39" s="144"/>
      <c r="GT39" s="144"/>
      <c r="GU39" s="144"/>
      <c r="GV39" s="144"/>
      <c r="GW39" s="144"/>
      <c r="GX39" s="144"/>
      <c r="GY39" s="144"/>
      <c r="GZ39" s="144"/>
      <c r="HA39" s="144"/>
      <c r="HB39" s="144"/>
      <c r="HC39" s="144"/>
      <c r="HD39" s="144"/>
      <c r="HE39" s="144"/>
      <c r="HF39" s="144"/>
      <c r="HG39" s="144"/>
      <c r="HH39" s="144"/>
      <c r="HI39" s="144"/>
      <c r="HJ39" s="144"/>
      <c r="HK39" s="144"/>
      <c r="HL39" s="144"/>
      <c r="HM39" s="144"/>
      <c r="HN39" s="144"/>
      <c r="HO39" s="144"/>
      <c r="HP39" s="144"/>
      <c r="HQ39" s="144"/>
      <c r="HR39" s="144"/>
      <c r="HS39" s="144"/>
      <c r="HT39" s="144"/>
      <c r="HU39" s="144"/>
      <c r="HV39" s="144"/>
      <c r="HW39" s="144"/>
      <c r="HX39" s="144"/>
      <c r="HY39" s="144"/>
      <c r="HZ39" s="144"/>
      <c r="IA39" s="144"/>
      <c r="IB39" s="144"/>
      <c r="IC39" s="144"/>
      <c r="ID39" s="144"/>
      <c r="IE39" s="144"/>
      <c r="IF39" s="144"/>
      <c r="IG39" s="144"/>
      <c r="IH39" s="144"/>
      <c r="II39" s="144"/>
      <c r="IJ39" s="144"/>
      <c r="IK39" s="144"/>
      <c r="IL39" s="144"/>
      <c r="IM39" s="144"/>
      <c r="IN39" s="144"/>
      <c r="IO39" s="144"/>
      <c r="IP39" s="144"/>
      <c r="IQ39" s="144"/>
      <c r="IR39" s="144"/>
      <c r="IS39" s="144"/>
      <c r="IT39" s="144"/>
      <c r="IU39" s="144"/>
      <c r="IV39" s="144"/>
      <c r="IW39" s="144"/>
      <c r="IX39" s="144"/>
      <c r="IY39" s="144"/>
      <c r="IZ39" s="144"/>
      <c r="JA39" s="144"/>
      <c r="JB39" s="144"/>
      <c r="JC39" s="144"/>
      <c r="JD39" s="144"/>
      <c r="JE39" s="144"/>
      <c r="JF39" s="144"/>
      <c r="JG39" s="144"/>
      <c r="JH39" s="144"/>
      <c r="JI39" s="144"/>
      <c r="JJ39" s="144"/>
      <c r="JK39" s="144"/>
      <c r="JL39" s="144"/>
      <c r="JM39" s="144"/>
      <c r="JN39" s="144"/>
      <c r="JO39" s="144"/>
      <c r="JP39" s="144"/>
      <c r="JQ39" s="144"/>
      <c r="JR39" s="144"/>
      <c r="JS39" s="144"/>
      <c r="JT39" s="144"/>
      <c r="JU39" s="144"/>
      <c r="JV39" s="144"/>
      <c r="JW39" s="144"/>
      <c r="JX39" s="144"/>
      <c r="JY39" s="144"/>
      <c r="JZ39" s="144"/>
      <c r="KA39" s="144"/>
      <c r="KB39" s="144"/>
      <c r="KC39" s="144"/>
      <c r="KD39" s="144"/>
      <c r="KE39" s="144"/>
      <c r="KF39" s="144"/>
      <c r="KG39" s="144"/>
      <c r="KH39" s="144"/>
      <c r="KI39" s="144"/>
      <c r="KJ39" s="144"/>
      <c r="KK39" s="144"/>
      <c r="KL39" s="144"/>
      <c r="KM39" s="144"/>
      <c r="KN39" s="144"/>
      <c r="KO39" s="144"/>
      <c r="KP39" s="144"/>
      <c r="KQ39" s="144"/>
      <c r="KR39" s="144"/>
      <c r="KS39" s="144"/>
      <c r="KT39" s="144"/>
      <c r="KU39" s="144"/>
      <c r="KV39" s="144"/>
      <c r="KW39" s="144"/>
      <c r="KX39" s="144"/>
      <c r="KY39" s="144"/>
      <c r="KZ39" s="144"/>
      <c r="LA39" s="144"/>
      <c r="LB39" s="144"/>
      <c r="LC39" s="144"/>
      <c r="LD39" s="144"/>
      <c r="LE39" s="144"/>
      <c r="LF39" s="144"/>
      <c r="LG39" s="144"/>
      <c r="LH39" s="144"/>
      <c r="LI39" s="144"/>
      <c r="LJ39" s="144"/>
      <c r="LK39" s="144"/>
      <c r="LL39" s="144"/>
      <c r="LM39" s="144"/>
      <c r="LN39" s="144"/>
      <c r="LO39" s="144"/>
      <c r="LP39" s="144"/>
      <c r="LQ39" s="144"/>
      <c r="LR39" s="144"/>
      <c r="LS39" s="144"/>
      <c r="LT39" s="144"/>
      <c r="LU39" s="144"/>
      <c r="LV39" s="144"/>
      <c r="LW39" s="144"/>
      <c r="LX39" s="144"/>
      <c r="LY39" s="144"/>
      <c r="LZ39" s="144"/>
      <c r="MA39" s="144"/>
      <c r="MB39" s="144"/>
      <c r="MC39" s="144"/>
      <c r="MD39" s="144"/>
      <c r="ME39" s="144"/>
      <c r="MF39" s="144"/>
      <c r="MG39" s="144"/>
      <c r="MH39" s="144"/>
      <c r="MI39" s="144"/>
      <c r="MJ39" s="144"/>
      <c r="MK39" s="144"/>
      <c r="ML39" s="144"/>
      <c r="MM39" s="144"/>
      <c r="MN39" s="144"/>
      <c r="MO39" s="144"/>
      <c r="MP39" s="144"/>
      <c r="MQ39" s="144"/>
      <c r="MR39" s="144"/>
      <c r="MS39" s="144"/>
      <c r="MT39" s="144"/>
      <c r="MU39" s="144"/>
      <c r="MV39" s="144"/>
      <c r="MW39" s="144"/>
      <c r="MX39" s="144"/>
      <c r="MY39" s="144"/>
      <c r="MZ39" s="144"/>
      <c r="NA39" s="144"/>
      <c r="NB39" s="144"/>
      <c r="NC39" s="144"/>
      <c r="ND39" s="144"/>
      <c r="NE39" s="144"/>
      <c r="NF39" s="144"/>
      <c r="NG39" s="144"/>
      <c r="NH39" s="144"/>
      <c r="NI39" s="144"/>
      <c r="NJ39" s="144"/>
      <c r="NK39" s="144"/>
      <c r="NL39" s="144"/>
      <c r="NM39" s="144"/>
      <c r="NN39" s="144"/>
      <c r="NO39" s="144"/>
      <c r="NP39" s="144"/>
      <c r="NQ39" s="144"/>
      <c r="NR39" s="144"/>
      <c r="NS39" s="144"/>
      <c r="NT39" s="144"/>
      <c r="NU39" s="144"/>
      <c r="NV39" s="144"/>
      <c r="NW39" s="144"/>
      <c r="NX39" s="144"/>
      <c r="NY39" s="144"/>
      <c r="NZ39" s="144"/>
      <c r="OA39" s="144"/>
      <c r="OB39" s="144"/>
      <c r="OC39" s="144"/>
      <c r="OD39" s="144"/>
      <c r="OE39" s="144"/>
      <c r="OF39" s="144"/>
      <c r="OG39" s="144"/>
      <c r="OH39" s="144"/>
      <c r="OI39" s="144"/>
      <c r="OJ39" s="144"/>
      <c r="OK39" s="144"/>
      <c r="OL39" s="144"/>
      <c r="OM39" s="144"/>
      <c r="ON39" s="144"/>
      <c r="OO39" s="144"/>
      <c r="OP39" s="144"/>
      <c r="OQ39" s="144"/>
      <c r="OR39" s="144"/>
      <c r="OS39" s="144"/>
      <c r="OT39" s="144"/>
      <c r="OU39" s="144"/>
      <c r="OV39" s="144"/>
      <c r="OW39" s="144"/>
      <c r="OX39" s="144"/>
      <c r="OY39" s="144"/>
      <c r="OZ39" s="144"/>
      <c r="PA39" s="144"/>
      <c r="PB39" s="144"/>
      <c r="PC39" s="144"/>
      <c r="PD39" s="144"/>
      <c r="PE39" s="144"/>
      <c r="PF39" s="144"/>
      <c r="PG39" s="144"/>
      <c r="PH39" s="144"/>
      <c r="PI39" s="144"/>
      <c r="PJ39" s="144"/>
      <c r="PK39" s="144"/>
      <c r="PL39" s="144"/>
      <c r="PM39" s="144"/>
      <c r="PN39" s="144"/>
      <c r="PO39" s="144"/>
      <c r="PP39" s="144"/>
      <c r="PQ39" s="144"/>
      <c r="PR39" s="144"/>
      <c r="PS39" s="144"/>
      <c r="PT39" s="144"/>
      <c r="PU39" s="144"/>
      <c r="PV39" s="144"/>
      <c r="PW39" s="144"/>
      <c r="PX39" s="144"/>
      <c r="PY39" s="144"/>
      <c r="PZ39" s="144"/>
      <c r="QA39" s="144"/>
      <c r="QB39" s="144"/>
      <c r="QC39" s="144"/>
      <c r="QD39" s="144"/>
      <c r="QE39" s="144"/>
      <c r="QF39" s="144"/>
      <c r="QG39" s="144"/>
      <c r="QH39" s="144"/>
      <c r="QI39" s="144"/>
      <c r="QJ39" s="144"/>
      <c r="QK39" s="144"/>
      <c r="QL39" s="144"/>
      <c r="QM39" s="144"/>
      <c r="QN39" s="144"/>
      <c r="QO39" s="144"/>
      <c r="QP39" s="144"/>
      <c r="QQ39" s="144"/>
      <c r="QR39" s="144"/>
      <c r="QS39" s="144"/>
      <c r="QT39" s="144"/>
      <c r="QU39" s="144"/>
      <c r="QV39" s="144"/>
      <c r="QW39" s="144"/>
      <c r="QX39" s="144"/>
      <c r="QY39" s="144"/>
      <c r="QZ39" s="144"/>
      <c r="RA39" s="144"/>
      <c r="RB39" s="144"/>
      <c r="RC39" s="144"/>
      <c r="RD39" s="144"/>
      <c r="RE39" s="144"/>
      <c r="RF39" s="144"/>
      <c r="RG39" s="144"/>
      <c r="RH39" s="144"/>
      <c r="RI39" s="144"/>
      <c r="RJ39" s="144"/>
      <c r="RK39" s="144"/>
      <c r="RL39" s="144"/>
      <c r="RM39" s="144"/>
      <c r="RN39" s="144"/>
      <c r="RO39" s="144"/>
      <c r="RP39" s="144"/>
      <c r="RQ39" s="144"/>
      <c r="RR39" s="144"/>
      <c r="RS39" s="144"/>
      <c r="RT39" s="144"/>
      <c r="RU39" s="144"/>
      <c r="RV39" s="144"/>
      <c r="RW39" s="144"/>
      <c r="RX39" s="144"/>
      <c r="RY39" s="144"/>
      <c r="RZ39" s="144"/>
      <c r="SA39" s="144"/>
      <c r="SB39" s="144"/>
      <c r="SC39" s="144"/>
      <c r="SD39" s="144"/>
      <c r="SE39" s="144"/>
      <c r="SF39" s="144"/>
      <c r="SG39" s="144"/>
      <c r="SH39" s="144"/>
      <c r="SI39" s="144"/>
      <c r="SJ39" s="144"/>
      <c r="SK39" s="144"/>
      <c r="SL39" s="144"/>
      <c r="SM39" s="144"/>
      <c r="SN39" s="144"/>
      <c r="SO39" s="144"/>
      <c r="SP39" s="144"/>
      <c r="SQ39" s="144"/>
      <c r="SR39" s="144"/>
      <c r="SS39" s="144"/>
      <c r="ST39" s="144"/>
      <c r="SU39" s="144"/>
      <c r="SV39" s="144"/>
      <c r="SW39" s="144"/>
      <c r="SX39" s="144"/>
      <c r="SY39" s="144"/>
      <c r="SZ39" s="144"/>
      <c r="TA39" s="144"/>
      <c r="TB39" s="144"/>
      <c r="TC39" s="144"/>
      <c r="TD39" s="144"/>
      <c r="TE39" s="144"/>
      <c r="TF39" s="144"/>
      <c r="TG39" s="144"/>
      <c r="TH39" s="144"/>
      <c r="TI39" s="144"/>
      <c r="TJ39" s="144"/>
      <c r="TK39" s="144"/>
      <c r="TL39" s="144"/>
      <c r="TM39" s="144"/>
      <c r="TN39" s="144"/>
      <c r="TO39" s="144"/>
      <c r="TP39" s="144"/>
      <c r="TQ39" s="144"/>
      <c r="TR39" s="144"/>
      <c r="TS39" s="144"/>
      <c r="TT39" s="144"/>
    </row>
    <row r="40" spans="1:540" s="1" customFormat="1" ht="15" customHeight="1" x14ac:dyDescent="0.25">
      <c r="A40" s="156" t="s">
        <v>33</v>
      </c>
      <c r="B40" s="18"/>
      <c r="C40" s="62" t="s">
        <v>56</v>
      </c>
      <c r="D40" s="19"/>
      <c r="E40" s="43"/>
      <c r="F40" s="19"/>
      <c r="G40" s="82"/>
      <c r="H40" s="83"/>
      <c r="I40" s="84"/>
      <c r="J40" s="19"/>
      <c r="K40" s="82"/>
      <c r="L40" s="83"/>
      <c r="M40" s="84"/>
      <c r="N40" s="20"/>
      <c r="O40" s="23" t="str">
        <f>IF(AND(OR(I40="",M40="")),"",IF(NETWORKDAYS.INTL(DATE(I40,H40,G40),DATE(M40,L40,K40),1,'JOURS FERIES'!$C$5:$C$17)&lt;1,"ERREUR",NETWORKDAYS.INTL(DATE(I40,H40,G40),DATE(M40,L40,K40),1,'JOURS FERIES'!$C$5:$C$17)))</f>
        <v/>
      </c>
      <c r="P40" s="19"/>
      <c r="Q40" s="82"/>
      <c r="R40" s="83"/>
      <c r="S40" s="84"/>
      <c r="T40" s="19"/>
      <c r="U40" s="41" t="str">
        <f>IF(AND(OR(S40="",R40="",Q40="",M40="",L40="",K40="",I40="",H40="",G40="")),"",IF(DATE(I40,H40,G40)&lt;DATE($I$28,$H$28,$G$28),"NOK",IF(DATE(S40,R40,Q40)&lt;DATE(I40,H40,G40),"NOK",IF(DATE(S40,R40,Q40)&lt;=DATE(M40,L40,K40),"","NOK"))))</f>
        <v/>
      </c>
      <c r="V40" s="19"/>
      <c r="W40" s="59"/>
      <c r="X40" s="19"/>
      <c r="Y40" s="36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  <c r="MG40" s="37"/>
      <c r="MH40" s="37"/>
      <c r="MI40" s="37"/>
      <c r="MJ40" s="37"/>
      <c r="MK40" s="37"/>
      <c r="ML40" s="37"/>
      <c r="MM40" s="37"/>
      <c r="MN40" s="37"/>
      <c r="MO40" s="37"/>
      <c r="MP40" s="37"/>
      <c r="MQ40" s="37"/>
      <c r="MR40" s="37"/>
      <c r="MS40" s="37"/>
      <c r="MT40" s="37"/>
      <c r="MU40" s="37"/>
      <c r="MV40" s="37"/>
      <c r="MW40" s="37"/>
      <c r="MX40" s="37"/>
      <c r="MY40" s="37"/>
      <c r="MZ40" s="37"/>
      <c r="NA40" s="37"/>
      <c r="NB40" s="37"/>
      <c r="NC40" s="37"/>
      <c r="ND40" s="37"/>
      <c r="NE40" s="37"/>
      <c r="NF40" s="37"/>
      <c r="NG40" s="37"/>
      <c r="NH40" s="37"/>
      <c r="NI40" s="37"/>
      <c r="NJ40" s="37"/>
      <c r="NK40" s="37"/>
      <c r="NL40" s="37"/>
      <c r="NM40" s="37"/>
      <c r="NN40" s="37"/>
      <c r="NO40" s="37"/>
      <c r="NP40" s="37"/>
      <c r="NQ40" s="37"/>
      <c r="NR40" s="37"/>
      <c r="NS40" s="37"/>
      <c r="NT40" s="37"/>
      <c r="NU40" s="37"/>
      <c r="NV40" s="37"/>
      <c r="NW40" s="37"/>
      <c r="NX40" s="37"/>
      <c r="NY40" s="37"/>
      <c r="NZ40" s="37"/>
      <c r="OA40" s="37"/>
      <c r="OB40" s="37"/>
      <c r="OC40" s="37"/>
      <c r="OD40" s="37"/>
      <c r="OE40" s="37"/>
      <c r="OF40" s="37"/>
      <c r="OG40" s="37"/>
      <c r="OH40" s="37"/>
      <c r="OI40" s="37"/>
      <c r="OJ40" s="37"/>
      <c r="OK40" s="37"/>
      <c r="OL40" s="37"/>
      <c r="OM40" s="37"/>
      <c r="ON40" s="37"/>
      <c r="OO40" s="37"/>
      <c r="OP40" s="37"/>
      <c r="OQ40" s="37"/>
      <c r="OR40" s="37"/>
      <c r="OS40" s="37"/>
      <c r="OT40" s="37"/>
      <c r="OU40" s="37"/>
      <c r="OV40" s="37"/>
      <c r="OW40" s="37"/>
      <c r="OX40" s="37"/>
      <c r="OY40" s="37"/>
      <c r="OZ40" s="37"/>
      <c r="PA40" s="37"/>
      <c r="PB40" s="37"/>
      <c r="PC40" s="37"/>
      <c r="PD40" s="37"/>
      <c r="PE40" s="37"/>
      <c r="PF40" s="37"/>
      <c r="PG40" s="37"/>
      <c r="PH40" s="37"/>
      <c r="PI40" s="37"/>
      <c r="PJ40" s="37"/>
      <c r="PK40" s="37"/>
      <c r="PL40" s="37"/>
      <c r="PM40" s="37"/>
      <c r="PN40" s="37"/>
      <c r="PO40" s="37"/>
      <c r="PP40" s="37"/>
      <c r="PQ40" s="37"/>
      <c r="PR40" s="37"/>
      <c r="PS40" s="37"/>
      <c r="PT40" s="37"/>
      <c r="PU40" s="37"/>
      <c r="PV40" s="37"/>
      <c r="PW40" s="37"/>
      <c r="PX40" s="37"/>
      <c r="PY40" s="37"/>
      <c r="PZ40" s="37"/>
      <c r="QA40" s="37"/>
      <c r="QB40" s="37"/>
      <c r="QC40" s="37"/>
      <c r="QD40" s="37"/>
      <c r="QE40" s="37"/>
      <c r="QF40" s="37"/>
      <c r="QG40" s="37"/>
      <c r="QH40" s="37"/>
      <c r="QI40" s="37"/>
      <c r="QJ40" s="37"/>
      <c r="QK40" s="37"/>
      <c r="QL40" s="37"/>
      <c r="QM40" s="37"/>
      <c r="QN40" s="37"/>
      <c r="QO40" s="37"/>
      <c r="QP40" s="37"/>
      <c r="QQ40" s="37"/>
      <c r="QR40" s="37"/>
      <c r="QS40" s="37"/>
      <c r="QT40" s="37"/>
      <c r="QU40" s="37"/>
      <c r="QV40" s="37"/>
      <c r="QW40" s="37"/>
      <c r="QX40" s="37"/>
      <c r="QY40" s="37"/>
      <c r="QZ40" s="37"/>
      <c r="RA40" s="37"/>
      <c r="RB40" s="37"/>
      <c r="RC40" s="37"/>
      <c r="RD40" s="37"/>
      <c r="RE40" s="37"/>
      <c r="RF40" s="37"/>
      <c r="RG40" s="37"/>
      <c r="RH40" s="37"/>
      <c r="RI40" s="37"/>
      <c r="RJ40" s="37"/>
      <c r="RK40" s="37"/>
      <c r="RL40" s="37"/>
      <c r="RM40" s="37"/>
      <c r="RN40" s="37"/>
      <c r="RO40" s="37"/>
      <c r="RP40" s="37"/>
      <c r="RQ40" s="37"/>
      <c r="RR40" s="37"/>
      <c r="RS40" s="37"/>
      <c r="RT40" s="37"/>
      <c r="RU40" s="37"/>
      <c r="RV40" s="37"/>
      <c r="RW40" s="37"/>
      <c r="RX40" s="37"/>
      <c r="RY40" s="37"/>
      <c r="RZ40" s="37"/>
      <c r="SA40" s="37"/>
      <c r="SB40" s="37"/>
      <c r="SC40" s="37"/>
      <c r="SD40" s="37"/>
      <c r="SE40" s="37"/>
      <c r="SF40" s="37"/>
      <c r="SG40" s="37"/>
      <c r="SH40" s="37"/>
      <c r="SI40" s="37"/>
      <c r="SJ40" s="37"/>
      <c r="SK40" s="37"/>
      <c r="SL40" s="37"/>
      <c r="SM40" s="37"/>
      <c r="SN40" s="37"/>
      <c r="SO40" s="37"/>
      <c r="SP40" s="37"/>
      <c r="SQ40" s="37"/>
      <c r="SR40" s="37"/>
      <c r="SS40" s="37"/>
      <c r="ST40" s="37"/>
      <c r="SU40" s="37"/>
      <c r="SV40" s="37"/>
      <c r="SW40" s="37"/>
      <c r="SX40" s="37"/>
      <c r="SY40" s="37"/>
      <c r="SZ40" s="37"/>
      <c r="TA40" s="37"/>
      <c r="TB40" s="37"/>
      <c r="TC40" s="37"/>
      <c r="TD40" s="37"/>
      <c r="TE40" s="37"/>
      <c r="TF40" s="37"/>
      <c r="TG40" s="37"/>
      <c r="TH40" s="37"/>
      <c r="TI40" s="37"/>
      <c r="TJ40" s="37"/>
      <c r="TK40" s="37"/>
      <c r="TL40" s="37"/>
      <c r="TM40" s="37"/>
      <c r="TN40" s="37"/>
      <c r="TO40" s="37"/>
      <c r="TP40" s="37"/>
      <c r="TQ40" s="37"/>
      <c r="TR40" s="37"/>
      <c r="TS40" s="37"/>
      <c r="TT40" s="38"/>
    </row>
    <row r="41" spans="1:540" ht="5.0999999999999996" customHeight="1" thickBot="1" x14ac:dyDescent="0.3">
      <c r="A41" s="157"/>
      <c r="C41" s="19"/>
      <c r="D41" s="19"/>
      <c r="E41" s="19"/>
      <c r="F41" s="19"/>
      <c r="G41" s="19"/>
      <c r="H41" s="19"/>
      <c r="I41" s="5"/>
      <c r="K41" s="5"/>
      <c r="L41" s="5"/>
      <c r="M41" s="5"/>
      <c r="O41" s="5"/>
      <c r="Q41" s="5"/>
      <c r="R41" s="5"/>
      <c r="S41" s="5"/>
      <c r="U41" s="5"/>
      <c r="Y41" s="24"/>
      <c r="Z41" s="24"/>
      <c r="AA41" s="24"/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M41" s="24"/>
      <c r="AN41" s="24"/>
      <c r="AO41" s="24"/>
      <c r="AP41" s="24"/>
      <c r="AQ41" s="24"/>
      <c r="AR41" s="24"/>
      <c r="AS41" s="24"/>
      <c r="AT41" s="24"/>
      <c r="AU41" s="24"/>
      <c r="AV41" s="24"/>
      <c r="AW41" s="24"/>
      <c r="AX41" s="24"/>
      <c r="AY41" s="24"/>
      <c r="AZ41" s="24"/>
      <c r="BA41" s="24"/>
      <c r="BB41" s="24"/>
      <c r="BC41" s="24"/>
      <c r="BD41" s="24"/>
      <c r="BE41" s="24"/>
      <c r="BF41" s="24"/>
      <c r="BG41" s="24"/>
      <c r="BH41" s="24"/>
      <c r="BI41" s="24"/>
      <c r="BJ41" s="24"/>
      <c r="BK41" s="24"/>
      <c r="BL41" s="24"/>
      <c r="BM41" s="24"/>
      <c r="BN41" s="24"/>
      <c r="BO41" s="24"/>
      <c r="BP41" s="24"/>
      <c r="BQ41" s="24"/>
      <c r="BR41" s="24"/>
      <c r="BS41" s="24"/>
      <c r="BT41" s="24"/>
      <c r="BU41" s="24"/>
      <c r="BV41" s="24"/>
      <c r="BW41" s="24"/>
      <c r="BX41" s="24"/>
      <c r="BY41" s="144"/>
      <c r="BZ41" s="144"/>
      <c r="CA41" s="144"/>
      <c r="CB41" s="144"/>
      <c r="CC41" s="144"/>
      <c r="CD41" s="144"/>
      <c r="CE41" s="144"/>
      <c r="CF41" s="144"/>
      <c r="CG41" s="144"/>
      <c r="CH41" s="144"/>
      <c r="CI41" s="144"/>
      <c r="CJ41" s="144"/>
      <c r="CK41" s="144"/>
      <c r="CL41" s="144"/>
      <c r="CM41" s="144"/>
      <c r="CN41" s="144"/>
      <c r="CO41" s="144"/>
      <c r="CP41" s="144"/>
      <c r="CQ41" s="144"/>
      <c r="CR41" s="144"/>
      <c r="CS41" s="144"/>
      <c r="CT41" s="144"/>
      <c r="CU41" s="144"/>
      <c r="CV41" s="144"/>
      <c r="CW41" s="144"/>
      <c r="CX41" s="144"/>
      <c r="CY41" s="144"/>
      <c r="CZ41" s="144"/>
      <c r="DA41" s="144"/>
      <c r="DB41" s="144"/>
      <c r="DC41" s="144"/>
      <c r="DD41" s="144"/>
      <c r="DE41" s="144"/>
      <c r="DF41" s="144"/>
      <c r="DG41" s="144"/>
      <c r="DH41" s="144"/>
      <c r="DI41" s="144"/>
      <c r="DJ41" s="144"/>
      <c r="DK41" s="144"/>
      <c r="DL41" s="144"/>
      <c r="DM41" s="144"/>
      <c r="DN41" s="144"/>
      <c r="DO41" s="144"/>
      <c r="DP41" s="144"/>
      <c r="DQ41" s="144"/>
      <c r="DR41" s="144"/>
      <c r="DS41" s="144"/>
      <c r="DT41" s="144"/>
      <c r="DU41" s="144"/>
      <c r="DV41" s="144"/>
      <c r="DW41" s="144"/>
      <c r="DX41" s="144"/>
      <c r="DY41" s="144"/>
      <c r="DZ41" s="144"/>
      <c r="EA41" s="144"/>
      <c r="EB41" s="144"/>
      <c r="EC41" s="144"/>
      <c r="ED41" s="144"/>
      <c r="EE41" s="144"/>
      <c r="EF41" s="144"/>
      <c r="EG41" s="144"/>
      <c r="EH41" s="144"/>
      <c r="EI41" s="144"/>
      <c r="EJ41" s="144"/>
      <c r="EK41" s="144"/>
      <c r="EL41" s="144"/>
      <c r="EM41" s="144"/>
      <c r="EN41" s="144"/>
      <c r="EO41" s="144"/>
      <c r="EP41" s="144"/>
      <c r="EQ41" s="144"/>
      <c r="ER41" s="144"/>
      <c r="ES41" s="144"/>
      <c r="ET41" s="144"/>
      <c r="EU41" s="144"/>
      <c r="EV41" s="144"/>
      <c r="EW41" s="144"/>
      <c r="EX41" s="144"/>
      <c r="EY41" s="144"/>
      <c r="EZ41" s="144"/>
      <c r="FA41" s="144"/>
      <c r="FB41" s="144"/>
      <c r="FC41" s="144"/>
      <c r="FD41" s="144"/>
      <c r="FE41" s="144"/>
      <c r="FF41" s="144"/>
      <c r="FG41" s="144"/>
      <c r="FH41" s="144"/>
      <c r="FI41" s="144"/>
      <c r="FJ41" s="144"/>
      <c r="FK41" s="144"/>
      <c r="FL41" s="144"/>
      <c r="FM41" s="144"/>
      <c r="FN41" s="144"/>
      <c r="FO41" s="144"/>
      <c r="FP41" s="144"/>
      <c r="FQ41" s="144"/>
      <c r="FR41" s="144"/>
      <c r="FS41" s="144"/>
      <c r="FT41" s="144"/>
      <c r="FU41" s="144"/>
      <c r="FV41" s="144"/>
      <c r="FW41" s="144"/>
      <c r="FX41" s="144"/>
      <c r="FY41" s="144"/>
      <c r="FZ41" s="144"/>
      <c r="GA41" s="144"/>
      <c r="GB41" s="144"/>
      <c r="GC41" s="144"/>
      <c r="GD41" s="144"/>
      <c r="GE41" s="144"/>
      <c r="GF41" s="144"/>
      <c r="GG41" s="144"/>
      <c r="GH41" s="144"/>
      <c r="GI41" s="144"/>
      <c r="GJ41" s="144"/>
      <c r="GK41" s="144"/>
      <c r="GL41" s="144"/>
      <c r="GM41" s="144"/>
      <c r="GN41" s="144"/>
      <c r="GO41" s="144"/>
      <c r="GP41" s="144"/>
      <c r="GQ41" s="144"/>
      <c r="GR41" s="144"/>
      <c r="GS41" s="144"/>
      <c r="GT41" s="144"/>
      <c r="GU41" s="144"/>
      <c r="GV41" s="144"/>
      <c r="GW41" s="144"/>
      <c r="GX41" s="144"/>
      <c r="GY41" s="144"/>
      <c r="GZ41" s="144"/>
      <c r="HA41" s="144"/>
      <c r="HB41" s="144"/>
      <c r="HC41" s="144"/>
      <c r="HD41" s="144"/>
      <c r="HE41" s="144"/>
      <c r="HF41" s="144"/>
      <c r="HG41" s="144"/>
      <c r="HH41" s="144"/>
      <c r="HI41" s="144"/>
      <c r="HJ41" s="144"/>
      <c r="HK41" s="144"/>
      <c r="HL41" s="144"/>
      <c r="HM41" s="144"/>
      <c r="HN41" s="144"/>
      <c r="HO41" s="144"/>
      <c r="HP41" s="144"/>
      <c r="HQ41" s="144"/>
      <c r="HR41" s="144"/>
      <c r="HS41" s="144"/>
      <c r="HT41" s="144"/>
      <c r="HU41" s="144"/>
      <c r="HV41" s="144"/>
      <c r="HW41" s="144"/>
      <c r="HX41" s="144"/>
      <c r="HY41" s="144"/>
      <c r="HZ41" s="144"/>
      <c r="IA41" s="144"/>
      <c r="IB41" s="144"/>
      <c r="IC41" s="144"/>
      <c r="ID41" s="144"/>
      <c r="IE41" s="144"/>
      <c r="IF41" s="144"/>
      <c r="IG41" s="144"/>
      <c r="IH41" s="144"/>
      <c r="II41" s="144"/>
      <c r="IJ41" s="144"/>
      <c r="IK41" s="144"/>
      <c r="IL41" s="144"/>
      <c r="IM41" s="144"/>
      <c r="IN41" s="144"/>
      <c r="IO41" s="144"/>
      <c r="IP41" s="144"/>
      <c r="IQ41" s="144"/>
      <c r="IR41" s="144"/>
      <c r="IS41" s="144"/>
      <c r="IT41" s="144"/>
      <c r="IU41" s="144"/>
      <c r="IV41" s="144"/>
      <c r="IW41" s="144"/>
      <c r="IX41" s="144"/>
      <c r="IY41" s="144"/>
      <c r="IZ41" s="144"/>
      <c r="JA41" s="144"/>
      <c r="JB41" s="144"/>
      <c r="JC41" s="144"/>
      <c r="JD41" s="144"/>
      <c r="JE41" s="144"/>
      <c r="JF41" s="144"/>
      <c r="JG41" s="144"/>
      <c r="JH41" s="144"/>
      <c r="JI41" s="144"/>
      <c r="JJ41" s="144"/>
      <c r="JK41" s="144"/>
      <c r="JL41" s="144"/>
      <c r="JM41" s="144"/>
      <c r="JN41" s="144"/>
      <c r="JO41" s="144"/>
      <c r="JP41" s="144"/>
      <c r="JQ41" s="144"/>
      <c r="JR41" s="144"/>
      <c r="JS41" s="144"/>
      <c r="JT41" s="144"/>
      <c r="JU41" s="144"/>
      <c r="JV41" s="144"/>
      <c r="JW41" s="144"/>
      <c r="JX41" s="144"/>
      <c r="JY41" s="144"/>
      <c r="JZ41" s="144"/>
      <c r="KA41" s="144"/>
      <c r="KB41" s="144"/>
      <c r="KC41" s="144"/>
      <c r="KD41" s="144"/>
      <c r="KE41" s="144"/>
      <c r="KF41" s="144"/>
      <c r="KG41" s="144"/>
      <c r="KH41" s="144"/>
      <c r="KI41" s="144"/>
      <c r="KJ41" s="144"/>
      <c r="KK41" s="144"/>
      <c r="KL41" s="144"/>
      <c r="KM41" s="144"/>
      <c r="KN41" s="144"/>
      <c r="KO41" s="144"/>
      <c r="KP41" s="144"/>
      <c r="KQ41" s="144"/>
      <c r="KR41" s="144"/>
      <c r="KS41" s="144"/>
      <c r="KT41" s="144"/>
      <c r="KU41" s="144"/>
      <c r="KV41" s="144"/>
      <c r="KW41" s="144"/>
      <c r="KX41" s="144"/>
      <c r="KY41" s="144"/>
      <c r="KZ41" s="144"/>
      <c r="LA41" s="144"/>
      <c r="LB41" s="144"/>
      <c r="LC41" s="144"/>
      <c r="LD41" s="144"/>
      <c r="LE41" s="144"/>
      <c r="LF41" s="144"/>
      <c r="LG41" s="144"/>
      <c r="LH41" s="144"/>
      <c r="LI41" s="144"/>
      <c r="LJ41" s="144"/>
      <c r="LK41" s="144"/>
      <c r="LL41" s="144"/>
      <c r="LM41" s="144"/>
      <c r="LN41" s="144"/>
      <c r="LO41" s="144"/>
      <c r="LP41" s="144"/>
      <c r="LQ41" s="144"/>
      <c r="LR41" s="144"/>
      <c r="LS41" s="144"/>
      <c r="LT41" s="144"/>
      <c r="LU41" s="144"/>
      <c r="LV41" s="144"/>
      <c r="LW41" s="144"/>
      <c r="LX41" s="144"/>
      <c r="LY41" s="144"/>
      <c r="LZ41" s="144"/>
      <c r="MA41" s="144"/>
      <c r="MB41" s="144"/>
      <c r="MC41" s="144"/>
      <c r="MD41" s="144"/>
      <c r="ME41" s="144"/>
      <c r="MF41" s="144"/>
      <c r="MG41" s="144"/>
      <c r="MH41" s="144"/>
      <c r="MI41" s="144"/>
      <c r="MJ41" s="144"/>
      <c r="MK41" s="144"/>
      <c r="ML41" s="144"/>
      <c r="MM41" s="144"/>
      <c r="MN41" s="144"/>
      <c r="MO41" s="144"/>
      <c r="MP41" s="144"/>
      <c r="MQ41" s="144"/>
      <c r="MR41" s="144"/>
      <c r="MS41" s="144"/>
      <c r="MT41" s="144"/>
      <c r="MU41" s="144"/>
      <c r="MV41" s="144"/>
      <c r="MW41" s="144"/>
      <c r="MX41" s="144"/>
      <c r="MY41" s="144"/>
      <c r="MZ41" s="144"/>
      <c r="NA41" s="144"/>
      <c r="NB41" s="144"/>
      <c r="NC41" s="144"/>
      <c r="ND41" s="144"/>
      <c r="NE41" s="144"/>
      <c r="NF41" s="144"/>
      <c r="NG41" s="144"/>
      <c r="NH41" s="144"/>
      <c r="NI41" s="144"/>
      <c r="NJ41" s="144"/>
      <c r="NK41" s="144"/>
      <c r="NL41" s="144"/>
      <c r="NM41" s="144"/>
      <c r="NN41" s="144"/>
      <c r="NO41" s="144"/>
      <c r="NP41" s="144"/>
      <c r="NQ41" s="144"/>
      <c r="NR41" s="144"/>
      <c r="NS41" s="144"/>
      <c r="NT41" s="144"/>
      <c r="NU41" s="144"/>
      <c r="NV41" s="144"/>
      <c r="NW41" s="144"/>
      <c r="NX41" s="144"/>
      <c r="NY41" s="144"/>
      <c r="NZ41" s="144"/>
      <c r="OA41" s="144"/>
      <c r="OB41" s="144"/>
      <c r="OC41" s="144"/>
      <c r="OD41" s="144"/>
      <c r="OE41" s="144"/>
      <c r="OF41" s="144"/>
      <c r="OG41" s="144"/>
      <c r="OH41" s="144"/>
      <c r="OI41" s="144"/>
      <c r="OJ41" s="144"/>
      <c r="OK41" s="144"/>
      <c r="OL41" s="144"/>
      <c r="OM41" s="144"/>
      <c r="ON41" s="144"/>
      <c r="OO41" s="144"/>
      <c r="OP41" s="144"/>
      <c r="OQ41" s="144"/>
      <c r="OR41" s="144"/>
      <c r="OS41" s="144"/>
      <c r="OT41" s="144"/>
      <c r="OU41" s="144"/>
      <c r="OV41" s="144"/>
      <c r="OW41" s="144"/>
      <c r="OX41" s="144"/>
      <c r="OY41" s="144"/>
      <c r="OZ41" s="144"/>
      <c r="PA41" s="144"/>
      <c r="PB41" s="144"/>
      <c r="PC41" s="144"/>
      <c r="PD41" s="144"/>
      <c r="PE41" s="144"/>
      <c r="PF41" s="144"/>
      <c r="PG41" s="144"/>
      <c r="PH41" s="144"/>
      <c r="PI41" s="144"/>
      <c r="PJ41" s="144"/>
      <c r="PK41" s="144"/>
      <c r="PL41" s="144"/>
      <c r="PM41" s="144"/>
      <c r="PN41" s="144"/>
      <c r="PO41" s="144"/>
      <c r="PP41" s="144"/>
      <c r="PQ41" s="144"/>
      <c r="PR41" s="144"/>
      <c r="PS41" s="144"/>
      <c r="PT41" s="144"/>
      <c r="PU41" s="144"/>
      <c r="PV41" s="144"/>
      <c r="PW41" s="144"/>
      <c r="PX41" s="144"/>
      <c r="PY41" s="144"/>
      <c r="PZ41" s="144"/>
      <c r="QA41" s="144"/>
      <c r="QB41" s="144"/>
      <c r="QC41" s="144"/>
      <c r="QD41" s="144"/>
      <c r="QE41" s="144"/>
      <c r="QF41" s="144"/>
      <c r="QG41" s="144"/>
      <c r="QH41" s="144"/>
      <c r="QI41" s="144"/>
      <c r="QJ41" s="144"/>
      <c r="QK41" s="144"/>
      <c r="QL41" s="144"/>
      <c r="QM41" s="144"/>
      <c r="QN41" s="144"/>
      <c r="QO41" s="144"/>
      <c r="QP41" s="144"/>
      <c r="QQ41" s="144"/>
      <c r="QR41" s="144"/>
      <c r="QS41" s="144"/>
      <c r="QT41" s="144"/>
      <c r="QU41" s="144"/>
      <c r="QV41" s="144"/>
      <c r="QW41" s="144"/>
      <c r="QX41" s="144"/>
      <c r="QY41" s="144"/>
      <c r="QZ41" s="144"/>
      <c r="RA41" s="144"/>
      <c r="RB41" s="144"/>
      <c r="RC41" s="144"/>
      <c r="RD41" s="144"/>
      <c r="RE41" s="144"/>
      <c r="RF41" s="144"/>
      <c r="RG41" s="144"/>
      <c r="RH41" s="144"/>
      <c r="RI41" s="144"/>
      <c r="RJ41" s="144"/>
      <c r="RK41" s="144"/>
      <c r="RL41" s="144"/>
      <c r="RM41" s="144"/>
      <c r="RN41" s="144"/>
      <c r="RO41" s="144"/>
      <c r="RP41" s="144"/>
      <c r="RQ41" s="144"/>
      <c r="RR41" s="144"/>
      <c r="RS41" s="144"/>
      <c r="RT41" s="144"/>
      <c r="RU41" s="144"/>
      <c r="RV41" s="144"/>
      <c r="RW41" s="144"/>
      <c r="RX41" s="144"/>
      <c r="RY41" s="144"/>
      <c r="RZ41" s="144"/>
      <c r="SA41" s="144"/>
      <c r="SB41" s="144"/>
      <c r="SC41" s="144"/>
      <c r="SD41" s="144"/>
      <c r="SE41" s="144"/>
      <c r="SF41" s="144"/>
      <c r="SG41" s="144"/>
      <c r="SH41" s="144"/>
      <c r="SI41" s="144"/>
      <c r="SJ41" s="144"/>
      <c r="SK41" s="144"/>
      <c r="SL41" s="144"/>
      <c r="SM41" s="144"/>
      <c r="SN41" s="144"/>
      <c r="SO41" s="144"/>
      <c r="SP41" s="144"/>
      <c r="SQ41" s="144"/>
      <c r="SR41" s="144"/>
      <c r="SS41" s="144"/>
      <c r="ST41" s="144"/>
      <c r="SU41" s="144"/>
      <c r="SV41" s="144"/>
      <c r="SW41" s="144"/>
      <c r="SX41" s="144"/>
      <c r="SY41" s="144"/>
      <c r="SZ41" s="144"/>
      <c r="TA41" s="144"/>
      <c r="TB41" s="144"/>
      <c r="TC41" s="144"/>
      <c r="TD41" s="144"/>
      <c r="TE41" s="144"/>
      <c r="TF41" s="144"/>
      <c r="TG41" s="144"/>
      <c r="TH41" s="144"/>
      <c r="TI41" s="144"/>
      <c r="TJ41" s="144"/>
      <c r="TK41" s="144"/>
      <c r="TL41" s="144"/>
      <c r="TM41" s="144"/>
      <c r="TN41" s="144"/>
      <c r="TO41" s="144"/>
      <c r="TP41" s="144"/>
      <c r="TQ41" s="144"/>
      <c r="TR41" s="144"/>
      <c r="TS41" s="144"/>
      <c r="TT41" s="144"/>
    </row>
    <row r="42" spans="1:540" s="1" customFormat="1" ht="15" customHeight="1" x14ac:dyDescent="0.25">
      <c r="A42" s="157"/>
      <c r="B42" s="18"/>
      <c r="C42" s="62" t="s">
        <v>40</v>
      </c>
      <c r="D42" s="19"/>
      <c r="E42" s="43"/>
      <c r="F42" s="19"/>
      <c r="G42" s="82"/>
      <c r="H42" s="83"/>
      <c r="I42" s="84"/>
      <c r="J42" s="19"/>
      <c r="K42" s="82"/>
      <c r="L42" s="83"/>
      <c r="M42" s="84"/>
      <c r="N42" s="20"/>
      <c r="O42" s="23" t="str">
        <f>IF(AND(OR(,I42="",M42="")),"",IF(NETWORKDAYS.INTL(DATE(I42,H42,G42),DATE(M42,L42,K42),1,'JOURS FERIES'!$C$5:$C$17)&lt;1,"ERREUR",NETWORKDAYS.INTL(DATE(I42,H42,G42),DATE(M42,L42,K42),1,'JOURS FERIES'!$C$5:$C$17)))</f>
        <v/>
      </c>
      <c r="P42" s="19"/>
      <c r="Q42" s="82"/>
      <c r="R42" s="83"/>
      <c r="S42" s="84"/>
      <c r="T42" s="19"/>
      <c r="U42" s="41" t="str">
        <f>IF(AND(OR(S42="",R42="",Q42="",M42="",L42="",K42="",I42="",H42="",G42="")),"",IF(DATE(I42,H42,G42)&lt;DATE($I$28,$H$28,$G$28),"NOK",IF(DATE(S42,R42,Q42)&lt;DATE(I42,H42,G42),"NOK",IF(DATE(S42,R42,Q42)&lt;=DATE(M42,L42,K42),"","NOK"))))</f>
        <v/>
      </c>
      <c r="V42" s="19"/>
      <c r="W42" s="59"/>
      <c r="X42" s="19"/>
      <c r="Y42" s="36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  <c r="MG42" s="37"/>
      <c r="MH42" s="37"/>
      <c r="MI42" s="37"/>
      <c r="MJ42" s="37"/>
      <c r="MK42" s="37"/>
      <c r="ML42" s="37"/>
      <c r="MM42" s="37"/>
      <c r="MN42" s="37"/>
      <c r="MO42" s="37"/>
      <c r="MP42" s="37"/>
      <c r="MQ42" s="37"/>
      <c r="MR42" s="37"/>
      <c r="MS42" s="37"/>
      <c r="MT42" s="37"/>
      <c r="MU42" s="37"/>
      <c r="MV42" s="37"/>
      <c r="MW42" s="37"/>
      <c r="MX42" s="37"/>
      <c r="MY42" s="37"/>
      <c r="MZ42" s="37"/>
      <c r="NA42" s="37"/>
      <c r="NB42" s="37"/>
      <c r="NC42" s="37"/>
      <c r="ND42" s="37"/>
      <c r="NE42" s="37"/>
      <c r="NF42" s="37"/>
      <c r="NG42" s="37"/>
      <c r="NH42" s="37"/>
      <c r="NI42" s="37"/>
      <c r="NJ42" s="37"/>
      <c r="NK42" s="37"/>
      <c r="NL42" s="37"/>
      <c r="NM42" s="37"/>
      <c r="NN42" s="37"/>
      <c r="NO42" s="37"/>
      <c r="NP42" s="37"/>
      <c r="NQ42" s="37"/>
      <c r="NR42" s="37"/>
      <c r="NS42" s="37"/>
      <c r="NT42" s="37"/>
      <c r="NU42" s="37"/>
      <c r="NV42" s="37"/>
      <c r="NW42" s="37"/>
      <c r="NX42" s="37"/>
      <c r="NY42" s="37"/>
      <c r="NZ42" s="37"/>
      <c r="OA42" s="37"/>
      <c r="OB42" s="37"/>
      <c r="OC42" s="37"/>
      <c r="OD42" s="37"/>
      <c r="OE42" s="37"/>
      <c r="OF42" s="37"/>
      <c r="OG42" s="37"/>
      <c r="OH42" s="37"/>
      <c r="OI42" s="37"/>
      <c r="OJ42" s="37"/>
      <c r="OK42" s="37"/>
      <c r="OL42" s="37"/>
      <c r="OM42" s="37"/>
      <c r="ON42" s="37"/>
      <c r="OO42" s="37"/>
      <c r="OP42" s="37"/>
      <c r="OQ42" s="37"/>
      <c r="OR42" s="37"/>
      <c r="OS42" s="37"/>
      <c r="OT42" s="37"/>
      <c r="OU42" s="37"/>
      <c r="OV42" s="37"/>
      <c r="OW42" s="37"/>
      <c r="OX42" s="37"/>
      <c r="OY42" s="37"/>
      <c r="OZ42" s="37"/>
      <c r="PA42" s="37"/>
      <c r="PB42" s="37"/>
      <c r="PC42" s="37"/>
      <c r="PD42" s="37"/>
      <c r="PE42" s="37"/>
      <c r="PF42" s="37"/>
      <c r="PG42" s="37"/>
      <c r="PH42" s="37"/>
      <c r="PI42" s="37"/>
      <c r="PJ42" s="37"/>
      <c r="PK42" s="37"/>
      <c r="PL42" s="37"/>
      <c r="PM42" s="37"/>
      <c r="PN42" s="37"/>
      <c r="PO42" s="37"/>
      <c r="PP42" s="37"/>
      <c r="PQ42" s="37"/>
      <c r="PR42" s="37"/>
      <c r="PS42" s="37"/>
      <c r="PT42" s="37"/>
      <c r="PU42" s="37"/>
      <c r="PV42" s="37"/>
      <c r="PW42" s="37"/>
      <c r="PX42" s="37"/>
      <c r="PY42" s="37"/>
      <c r="PZ42" s="37"/>
      <c r="QA42" s="37"/>
      <c r="QB42" s="37"/>
      <c r="QC42" s="37"/>
      <c r="QD42" s="37"/>
      <c r="QE42" s="37"/>
      <c r="QF42" s="37"/>
      <c r="QG42" s="37"/>
      <c r="QH42" s="37"/>
      <c r="QI42" s="37"/>
      <c r="QJ42" s="37"/>
      <c r="QK42" s="37"/>
      <c r="QL42" s="37"/>
      <c r="QM42" s="37"/>
      <c r="QN42" s="37"/>
      <c r="QO42" s="37"/>
      <c r="QP42" s="37"/>
      <c r="QQ42" s="37"/>
      <c r="QR42" s="37"/>
      <c r="QS42" s="37"/>
      <c r="QT42" s="37"/>
      <c r="QU42" s="37"/>
      <c r="QV42" s="37"/>
      <c r="QW42" s="37"/>
      <c r="QX42" s="37"/>
      <c r="QY42" s="37"/>
      <c r="QZ42" s="37"/>
      <c r="RA42" s="37"/>
      <c r="RB42" s="37"/>
      <c r="RC42" s="37"/>
      <c r="RD42" s="37"/>
      <c r="RE42" s="37"/>
      <c r="RF42" s="37"/>
      <c r="RG42" s="37"/>
      <c r="RH42" s="37"/>
      <c r="RI42" s="37"/>
      <c r="RJ42" s="37"/>
      <c r="RK42" s="37"/>
      <c r="RL42" s="37"/>
      <c r="RM42" s="37"/>
      <c r="RN42" s="37"/>
      <c r="RO42" s="37"/>
      <c r="RP42" s="37"/>
      <c r="RQ42" s="37"/>
      <c r="RR42" s="37"/>
      <c r="RS42" s="37"/>
      <c r="RT42" s="37"/>
      <c r="RU42" s="37"/>
      <c r="RV42" s="37"/>
      <c r="RW42" s="37"/>
      <c r="RX42" s="37"/>
      <c r="RY42" s="37"/>
      <c r="RZ42" s="37"/>
      <c r="SA42" s="37"/>
      <c r="SB42" s="37"/>
      <c r="SC42" s="37"/>
      <c r="SD42" s="37"/>
      <c r="SE42" s="37"/>
      <c r="SF42" s="37"/>
      <c r="SG42" s="37"/>
      <c r="SH42" s="37"/>
      <c r="SI42" s="37"/>
      <c r="SJ42" s="37"/>
      <c r="SK42" s="37"/>
      <c r="SL42" s="37"/>
      <c r="SM42" s="37"/>
      <c r="SN42" s="37"/>
      <c r="SO42" s="37"/>
      <c r="SP42" s="37"/>
      <c r="SQ42" s="37"/>
      <c r="SR42" s="37"/>
      <c r="SS42" s="37"/>
      <c r="ST42" s="37"/>
      <c r="SU42" s="37"/>
      <c r="SV42" s="37"/>
      <c r="SW42" s="37"/>
      <c r="SX42" s="37"/>
      <c r="SY42" s="37"/>
      <c r="SZ42" s="37"/>
      <c r="TA42" s="37"/>
      <c r="TB42" s="37"/>
      <c r="TC42" s="37"/>
      <c r="TD42" s="37"/>
      <c r="TE42" s="37"/>
      <c r="TF42" s="37"/>
      <c r="TG42" s="37"/>
      <c r="TH42" s="37"/>
      <c r="TI42" s="37"/>
      <c r="TJ42" s="37"/>
      <c r="TK42" s="37"/>
      <c r="TL42" s="37"/>
      <c r="TM42" s="37"/>
      <c r="TN42" s="37"/>
      <c r="TO42" s="37"/>
      <c r="TP42" s="37"/>
      <c r="TQ42" s="37"/>
      <c r="TR42" s="37"/>
      <c r="TS42" s="37"/>
      <c r="TT42" s="38"/>
    </row>
    <row r="43" spans="1:540" ht="5.0999999999999996" customHeight="1" thickBot="1" x14ac:dyDescent="0.3">
      <c r="A43" s="157"/>
      <c r="C43" s="19"/>
      <c r="D43" s="19"/>
      <c r="E43" s="19"/>
      <c r="F43" s="19"/>
      <c r="G43" s="19"/>
      <c r="H43" s="19"/>
      <c r="I43" s="5"/>
      <c r="K43" s="5"/>
      <c r="L43" s="5"/>
      <c r="M43" s="5"/>
      <c r="O43" s="5"/>
      <c r="Q43" s="5"/>
      <c r="R43" s="5"/>
      <c r="S43" s="5"/>
      <c r="U43" s="5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4"/>
      <c r="AR43" s="24"/>
      <c r="AS43" s="24"/>
      <c r="AT43" s="24"/>
      <c r="AU43" s="24"/>
      <c r="AV43" s="24"/>
      <c r="AW43" s="24"/>
      <c r="AX43" s="24"/>
      <c r="AY43" s="24"/>
      <c r="AZ43" s="24"/>
      <c r="BA43" s="24"/>
      <c r="BB43" s="24"/>
      <c r="BC43" s="24"/>
      <c r="BD43" s="24"/>
      <c r="BE43" s="24"/>
      <c r="BF43" s="24"/>
      <c r="BG43" s="24"/>
      <c r="BH43" s="24"/>
      <c r="BI43" s="24"/>
      <c r="BJ43" s="24"/>
      <c r="BK43" s="24"/>
      <c r="BL43" s="24"/>
      <c r="BM43" s="24"/>
      <c r="BN43" s="24"/>
      <c r="BO43" s="24"/>
      <c r="BP43" s="24"/>
      <c r="BQ43" s="24"/>
      <c r="BR43" s="24"/>
      <c r="BS43" s="24"/>
      <c r="BT43" s="24"/>
      <c r="BU43" s="24"/>
      <c r="BV43" s="24"/>
      <c r="BW43" s="24"/>
      <c r="BX43" s="24"/>
      <c r="BY43" s="144"/>
      <c r="BZ43" s="144"/>
      <c r="CA43" s="144"/>
      <c r="CB43" s="144"/>
      <c r="CC43" s="144"/>
      <c r="CD43" s="144"/>
      <c r="CE43" s="144"/>
      <c r="CF43" s="144"/>
      <c r="CG43" s="144"/>
      <c r="CH43" s="144"/>
      <c r="CI43" s="144"/>
      <c r="CJ43" s="144"/>
      <c r="CK43" s="144"/>
      <c r="CL43" s="144"/>
      <c r="CM43" s="144"/>
      <c r="CN43" s="144"/>
      <c r="CO43" s="144"/>
      <c r="CP43" s="144"/>
      <c r="CQ43" s="144"/>
      <c r="CR43" s="144"/>
      <c r="CS43" s="144"/>
      <c r="CT43" s="144"/>
      <c r="CU43" s="144"/>
      <c r="CV43" s="144"/>
      <c r="CW43" s="144"/>
      <c r="CX43" s="144"/>
      <c r="CY43" s="144"/>
      <c r="CZ43" s="144"/>
      <c r="DA43" s="144"/>
      <c r="DB43" s="144"/>
      <c r="DC43" s="144"/>
      <c r="DD43" s="144"/>
      <c r="DE43" s="144"/>
      <c r="DF43" s="144"/>
      <c r="DG43" s="144"/>
      <c r="DH43" s="144"/>
      <c r="DI43" s="144"/>
      <c r="DJ43" s="144"/>
      <c r="DK43" s="144"/>
      <c r="DL43" s="144"/>
      <c r="DM43" s="144"/>
      <c r="DN43" s="144"/>
      <c r="DO43" s="144"/>
      <c r="DP43" s="144"/>
      <c r="DQ43" s="144"/>
      <c r="DR43" s="144"/>
      <c r="DS43" s="144"/>
      <c r="DT43" s="144"/>
      <c r="DU43" s="144"/>
      <c r="DV43" s="144"/>
      <c r="DW43" s="144"/>
      <c r="DX43" s="144"/>
      <c r="DY43" s="144"/>
      <c r="DZ43" s="144"/>
      <c r="EA43" s="144"/>
      <c r="EB43" s="144"/>
      <c r="EC43" s="144"/>
      <c r="ED43" s="144"/>
      <c r="EE43" s="144"/>
      <c r="EF43" s="144"/>
      <c r="EG43" s="144"/>
      <c r="EH43" s="144"/>
      <c r="EI43" s="144"/>
      <c r="EJ43" s="144"/>
      <c r="EK43" s="144"/>
      <c r="EL43" s="144"/>
      <c r="EM43" s="144"/>
      <c r="EN43" s="144"/>
      <c r="EO43" s="144"/>
      <c r="EP43" s="144"/>
      <c r="EQ43" s="144"/>
      <c r="ER43" s="144"/>
      <c r="ES43" s="144"/>
      <c r="ET43" s="144"/>
      <c r="EU43" s="144"/>
      <c r="EV43" s="144"/>
      <c r="EW43" s="144"/>
      <c r="EX43" s="144"/>
      <c r="EY43" s="144"/>
      <c r="EZ43" s="144"/>
      <c r="FA43" s="144"/>
      <c r="FB43" s="144"/>
      <c r="FC43" s="144"/>
      <c r="FD43" s="144"/>
      <c r="FE43" s="144"/>
      <c r="FF43" s="144"/>
      <c r="FG43" s="144"/>
      <c r="FH43" s="144"/>
      <c r="FI43" s="144"/>
      <c r="FJ43" s="144"/>
      <c r="FK43" s="144"/>
      <c r="FL43" s="144"/>
      <c r="FM43" s="144"/>
      <c r="FN43" s="144"/>
      <c r="FO43" s="144"/>
      <c r="FP43" s="144"/>
      <c r="FQ43" s="144"/>
      <c r="FR43" s="144"/>
      <c r="FS43" s="144"/>
      <c r="FT43" s="144"/>
      <c r="FU43" s="144"/>
      <c r="FV43" s="144"/>
      <c r="FW43" s="144"/>
      <c r="FX43" s="144"/>
      <c r="FY43" s="144"/>
      <c r="FZ43" s="144"/>
      <c r="GA43" s="144"/>
      <c r="GB43" s="144"/>
      <c r="GC43" s="144"/>
      <c r="GD43" s="144"/>
      <c r="GE43" s="144"/>
      <c r="GF43" s="144"/>
      <c r="GG43" s="144"/>
      <c r="GH43" s="144"/>
      <c r="GI43" s="144"/>
      <c r="GJ43" s="144"/>
      <c r="GK43" s="144"/>
      <c r="GL43" s="144"/>
      <c r="GM43" s="144"/>
      <c r="GN43" s="144"/>
      <c r="GO43" s="144"/>
      <c r="GP43" s="144"/>
      <c r="GQ43" s="144"/>
      <c r="GR43" s="144"/>
      <c r="GS43" s="144"/>
      <c r="GT43" s="144"/>
      <c r="GU43" s="144"/>
      <c r="GV43" s="144"/>
      <c r="GW43" s="144"/>
      <c r="GX43" s="144"/>
      <c r="GY43" s="144"/>
      <c r="GZ43" s="144"/>
      <c r="HA43" s="144"/>
      <c r="HB43" s="144"/>
      <c r="HC43" s="144"/>
      <c r="HD43" s="144"/>
      <c r="HE43" s="144"/>
      <c r="HF43" s="144"/>
      <c r="HG43" s="144"/>
      <c r="HH43" s="144"/>
      <c r="HI43" s="144"/>
      <c r="HJ43" s="144"/>
      <c r="HK43" s="144"/>
      <c r="HL43" s="144"/>
      <c r="HM43" s="144"/>
      <c r="HN43" s="144"/>
      <c r="HO43" s="144"/>
      <c r="HP43" s="144"/>
      <c r="HQ43" s="144"/>
      <c r="HR43" s="144"/>
      <c r="HS43" s="144"/>
      <c r="HT43" s="144"/>
      <c r="HU43" s="144"/>
      <c r="HV43" s="144"/>
      <c r="HW43" s="144"/>
      <c r="HX43" s="144"/>
      <c r="HY43" s="144"/>
      <c r="HZ43" s="144"/>
      <c r="IA43" s="144"/>
      <c r="IB43" s="144"/>
      <c r="IC43" s="144"/>
      <c r="ID43" s="144"/>
      <c r="IE43" s="144"/>
      <c r="IF43" s="144"/>
      <c r="IG43" s="144"/>
      <c r="IH43" s="144"/>
      <c r="II43" s="144"/>
      <c r="IJ43" s="144"/>
      <c r="IK43" s="144"/>
      <c r="IL43" s="144"/>
      <c r="IM43" s="144"/>
      <c r="IN43" s="144"/>
      <c r="IO43" s="144"/>
      <c r="IP43" s="144"/>
      <c r="IQ43" s="144"/>
      <c r="IR43" s="144"/>
      <c r="IS43" s="144"/>
      <c r="IT43" s="144"/>
      <c r="IU43" s="144"/>
      <c r="IV43" s="144"/>
      <c r="IW43" s="144"/>
      <c r="IX43" s="144"/>
      <c r="IY43" s="144"/>
      <c r="IZ43" s="144"/>
      <c r="JA43" s="144"/>
      <c r="JB43" s="144"/>
      <c r="JC43" s="144"/>
      <c r="JD43" s="144"/>
      <c r="JE43" s="144"/>
      <c r="JF43" s="144"/>
      <c r="JG43" s="144"/>
      <c r="JH43" s="144"/>
      <c r="JI43" s="144"/>
      <c r="JJ43" s="144"/>
      <c r="JK43" s="144"/>
      <c r="JL43" s="144"/>
      <c r="JM43" s="144"/>
      <c r="JN43" s="144"/>
      <c r="JO43" s="144"/>
      <c r="JP43" s="144"/>
      <c r="JQ43" s="144"/>
      <c r="JR43" s="144"/>
      <c r="JS43" s="144"/>
      <c r="JT43" s="144"/>
      <c r="JU43" s="144"/>
      <c r="JV43" s="144"/>
      <c r="JW43" s="144"/>
      <c r="JX43" s="144"/>
      <c r="JY43" s="144"/>
      <c r="JZ43" s="144"/>
      <c r="KA43" s="144"/>
      <c r="KB43" s="144"/>
      <c r="KC43" s="144"/>
      <c r="KD43" s="144"/>
      <c r="KE43" s="144"/>
      <c r="KF43" s="144"/>
      <c r="KG43" s="144"/>
      <c r="KH43" s="144"/>
      <c r="KI43" s="144"/>
      <c r="KJ43" s="144"/>
      <c r="KK43" s="144"/>
      <c r="KL43" s="144"/>
      <c r="KM43" s="144"/>
      <c r="KN43" s="144"/>
      <c r="KO43" s="144"/>
      <c r="KP43" s="144"/>
      <c r="KQ43" s="144"/>
      <c r="KR43" s="144"/>
      <c r="KS43" s="144"/>
      <c r="KT43" s="144"/>
      <c r="KU43" s="144"/>
      <c r="KV43" s="144"/>
      <c r="KW43" s="144"/>
      <c r="KX43" s="144"/>
      <c r="KY43" s="144"/>
      <c r="KZ43" s="144"/>
      <c r="LA43" s="144"/>
      <c r="LB43" s="144"/>
      <c r="LC43" s="144"/>
      <c r="LD43" s="144"/>
      <c r="LE43" s="144"/>
      <c r="LF43" s="144"/>
      <c r="LG43" s="144"/>
      <c r="LH43" s="144"/>
      <c r="LI43" s="144"/>
      <c r="LJ43" s="144"/>
      <c r="LK43" s="144"/>
      <c r="LL43" s="144"/>
      <c r="LM43" s="144"/>
      <c r="LN43" s="144"/>
      <c r="LO43" s="144"/>
      <c r="LP43" s="144"/>
      <c r="LQ43" s="144"/>
      <c r="LR43" s="144"/>
      <c r="LS43" s="144"/>
      <c r="LT43" s="144"/>
      <c r="LU43" s="144"/>
      <c r="LV43" s="144"/>
      <c r="LW43" s="144"/>
      <c r="LX43" s="144"/>
      <c r="LY43" s="144"/>
      <c r="LZ43" s="144"/>
      <c r="MA43" s="144"/>
      <c r="MB43" s="144"/>
      <c r="MC43" s="144"/>
      <c r="MD43" s="144"/>
      <c r="ME43" s="144"/>
      <c r="MF43" s="144"/>
      <c r="MG43" s="144"/>
      <c r="MH43" s="144"/>
      <c r="MI43" s="144"/>
      <c r="MJ43" s="144"/>
      <c r="MK43" s="144"/>
      <c r="ML43" s="144"/>
      <c r="MM43" s="144"/>
      <c r="MN43" s="144"/>
      <c r="MO43" s="144"/>
      <c r="MP43" s="144"/>
      <c r="MQ43" s="144"/>
      <c r="MR43" s="144"/>
      <c r="MS43" s="144"/>
      <c r="MT43" s="144"/>
      <c r="MU43" s="144"/>
      <c r="MV43" s="144"/>
      <c r="MW43" s="144"/>
      <c r="MX43" s="144"/>
      <c r="MY43" s="144"/>
      <c r="MZ43" s="144"/>
      <c r="NA43" s="144"/>
      <c r="NB43" s="144"/>
      <c r="NC43" s="144"/>
      <c r="ND43" s="144"/>
      <c r="NE43" s="144"/>
      <c r="NF43" s="144"/>
      <c r="NG43" s="144"/>
      <c r="NH43" s="144"/>
      <c r="NI43" s="144"/>
      <c r="NJ43" s="144"/>
      <c r="NK43" s="144"/>
      <c r="NL43" s="144"/>
      <c r="NM43" s="144"/>
      <c r="NN43" s="144"/>
      <c r="NO43" s="144"/>
      <c r="NP43" s="144"/>
      <c r="NQ43" s="144"/>
      <c r="NR43" s="144"/>
      <c r="NS43" s="144"/>
      <c r="NT43" s="144"/>
      <c r="NU43" s="144"/>
      <c r="NV43" s="144"/>
      <c r="NW43" s="144"/>
      <c r="NX43" s="144"/>
      <c r="NY43" s="144"/>
      <c r="NZ43" s="144"/>
      <c r="OA43" s="144"/>
      <c r="OB43" s="144"/>
      <c r="OC43" s="144"/>
      <c r="OD43" s="144"/>
      <c r="OE43" s="144"/>
      <c r="OF43" s="144"/>
      <c r="OG43" s="144"/>
      <c r="OH43" s="144"/>
      <c r="OI43" s="144"/>
      <c r="OJ43" s="144"/>
      <c r="OK43" s="144"/>
      <c r="OL43" s="144"/>
      <c r="OM43" s="144"/>
      <c r="ON43" s="144"/>
      <c r="OO43" s="144"/>
      <c r="OP43" s="144"/>
      <c r="OQ43" s="144"/>
      <c r="OR43" s="144"/>
      <c r="OS43" s="144"/>
      <c r="OT43" s="144"/>
      <c r="OU43" s="144"/>
      <c r="OV43" s="144"/>
      <c r="OW43" s="144"/>
      <c r="OX43" s="144"/>
      <c r="OY43" s="144"/>
      <c r="OZ43" s="144"/>
      <c r="PA43" s="144"/>
      <c r="PB43" s="144"/>
      <c r="PC43" s="144"/>
      <c r="PD43" s="144"/>
      <c r="PE43" s="144"/>
      <c r="PF43" s="144"/>
      <c r="PG43" s="144"/>
      <c r="PH43" s="144"/>
      <c r="PI43" s="144"/>
      <c r="PJ43" s="144"/>
      <c r="PK43" s="144"/>
      <c r="PL43" s="144"/>
      <c r="PM43" s="144"/>
      <c r="PN43" s="144"/>
      <c r="PO43" s="144"/>
      <c r="PP43" s="144"/>
      <c r="PQ43" s="144"/>
      <c r="PR43" s="144"/>
      <c r="PS43" s="144"/>
      <c r="PT43" s="144"/>
      <c r="PU43" s="144"/>
      <c r="PV43" s="144"/>
      <c r="PW43" s="144"/>
      <c r="PX43" s="144"/>
      <c r="PY43" s="144"/>
      <c r="PZ43" s="144"/>
      <c r="QA43" s="144"/>
      <c r="QB43" s="144"/>
      <c r="QC43" s="144"/>
      <c r="QD43" s="144"/>
      <c r="QE43" s="144"/>
      <c r="QF43" s="144"/>
      <c r="QG43" s="144"/>
      <c r="QH43" s="144"/>
      <c r="QI43" s="144"/>
      <c r="QJ43" s="144"/>
      <c r="QK43" s="144"/>
      <c r="QL43" s="144"/>
      <c r="QM43" s="144"/>
      <c r="QN43" s="144"/>
      <c r="QO43" s="144"/>
      <c r="QP43" s="144"/>
      <c r="QQ43" s="144"/>
      <c r="QR43" s="144"/>
      <c r="QS43" s="144"/>
      <c r="QT43" s="144"/>
      <c r="QU43" s="144"/>
      <c r="QV43" s="144"/>
      <c r="QW43" s="144"/>
      <c r="QX43" s="144"/>
      <c r="QY43" s="144"/>
      <c r="QZ43" s="144"/>
      <c r="RA43" s="144"/>
      <c r="RB43" s="144"/>
      <c r="RC43" s="144"/>
      <c r="RD43" s="144"/>
      <c r="RE43" s="144"/>
      <c r="RF43" s="144"/>
      <c r="RG43" s="144"/>
      <c r="RH43" s="144"/>
      <c r="RI43" s="144"/>
      <c r="RJ43" s="144"/>
      <c r="RK43" s="144"/>
      <c r="RL43" s="144"/>
      <c r="RM43" s="144"/>
      <c r="RN43" s="144"/>
      <c r="RO43" s="144"/>
      <c r="RP43" s="144"/>
      <c r="RQ43" s="144"/>
      <c r="RR43" s="144"/>
      <c r="RS43" s="144"/>
      <c r="RT43" s="144"/>
      <c r="RU43" s="144"/>
      <c r="RV43" s="144"/>
      <c r="RW43" s="144"/>
      <c r="RX43" s="144"/>
      <c r="RY43" s="144"/>
      <c r="RZ43" s="144"/>
      <c r="SA43" s="144"/>
      <c r="SB43" s="144"/>
      <c r="SC43" s="144"/>
      <c r="SD43" s="144"/>
      <c r="SE43" s="144"/>
      <c r="SF43" s="144"/>
      <c r="SG43" s="144"/>
      <c r="SH43" s="144"/>
      <c r="SI43" s="144"/>
      <c r="SJ43" s="144"/>
      <c r="SK43" s="144"/>
      <c r="SL43" s="144"/>
      <c r="SM43" s="144"/>
      <c r="SN43" s="144"/>
      <c r="SO43" s="144"/>
      <c r="SP43" s="144"/>
      <c r="SQ43" s="144"/>
      <c r="SR43" s="144"/>
      <c r="SS43" s="144"/>
      <c r="ST43" s="144"/>
      <c r="SU43" s="144"/>
      <c r="SV43" s="144"/>
      <c r="SW43" s="144"/>
      <c r="SX43" s="144"/>
      <c r="SY43" s="144"/>
      <c r="SZ43" s="144"/>
      <c r="TA43" s="144"/>
      <c r="TB43" s="144"/>
      <c r="TC43" s="144"/>
      <c r="TD43" s="144"/>
      <c r="TE43" s="144"/>
      <c r="TF43" s="144"/>
      <c r="TG43" s="144"/>
      <c r="TH43" s="144"/>
      <c r="TI43" s="144"/>
      <c r="TJ43" s="144"/>
      <c r="TK43" s="144"/>
      <c r="TL43" s="144"/>
      <c r="TM43" s="144"/>
      <c r="TN43" s="144"/>
      <c r="TO43" s="144"/>
      <c r="TP43" s="144"/>
      <c r="TQ43" s="144"/>
      <c r="TR43" s="144"/>
      <c r="TS43" s="144"/>
      <c r="TT43" s="144"/>
    </row>
    <row r="44" spans="1:540" s="1" customFormat="1" x14ac:dyDescent="0.25">
      <c r="A44" s="157"/>
      <c r="B44" s="18"/>
      <c r="C44" s="62" t="s">
        <v>47</v>
      </c>
      <c r="D44" s="19"/>
      <c r="E44" s="43"/>
      <c r="F44" s="19"/>
      <c r="G44" s="82">
        <v>20</v>
      </c>
      <c r="H44" s="83">
        <v>9</v>
      </c>
      <c r="I44" s="84">
        <v>21</v>
      </c>
      <c r="J44" s="19"/>
      <c r="K44" s="82">
        <v>25</v>
      </c>
      <c r="L44" s="83">
        <v>9</v>
      </c>
      <c r="M44" s="84">
        <v>21</v>
      </c>
      <c r="N44" s="20"/>
      <c r="O44" s="23">
        <f>IF(AND(OR(I44="",M44="")),"",IF(NETWORKDAYS.INTL(DATE(I44,H44,G44),DATE(M44,L44,K44),1,'JOURS FERIES'!$C$5:$C$17)&lt;1,"ERREUR",NETWORKDAYS.INTL(DATE(I44,H44,G44),DATE(M44,L44,K44),1,'JOURS FERIES'!$C$5:$C$17)))</f>
        <v>4</v>
      </c>
      <c r="P44" s="19"/>
      <c r="Q44" s="82">
        <v>20</v>
      </c>
      <c r="R44" s="83">
        <v>11</v>
      </c>
      <c r="S44" s="84">
        <v>20</v>
      </c>
      <c r="T44" s="19"/>
      <c r="U44" s="41" t="str">
        <f>IF(AND(OR(S44="",R44="",Q44="",M44="",L44="",K44="",I44="",H44="",G44="")),"",IF(DATE(I44,H44,G44)&lt;DATE($I$28,$H$28,$G$28),"NOK",IF(DATE(S44,R44,Q44)&lt;DATE(I44,H44,G44),"NOK",IF(DATE(S44,R44,Q44)&lt;=DATE(M44,L44,K44),"","NOK"))))</f>
        <v>NOK</v>
      </c>
      <c r="V44" s="19"/>
      <c r="W44" s="59"/>
      <c r="X44" s="19"/>
      <c r="Y44" s="36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/>
      <c r="EB44" s="37"/>
      <c r="EC44" s="37"/>
      <c r="ED44" s="37"/>
      <c r="EE44" s="37"/>
      <c r="EF44" s="37"/>
      <c r="EG44" s="37"/>
      <c r="EH44" s="37"/>
      <c r="EI44" s="37"/>
      <c r="EJ44" s="37"/>
      <c r="EK44" s="37"/>
      <c r="EL44" s="37"/>
      <c r="EM44" s="37"/>
      <c r="EN44" s="37"/>
      <c r="EO44" s="37"/>
      <c r="EP44" s="37"/>
      <c r="EQ44" s="37"/>
      <c r="ER44" s="37"/>
      <c r="ES44" s="37"/>
      <c r="ET44" s="37"/>
      <c r="EU44" s="37"/>
      <c r="EV44" s="37"/>
      <c r="EW44" s="37"/>
      <c r="EX44" s="37"/>
      <c r="EY44" s="37"/>
      <c r="EZ44" s="37"/>
      <c r="FA44" s="37"/>
      <c r="FB44" s="37"/>
      <c r="FC44" s="37"/>
      <c r="FD44" s="37"/>
      <c r="FE44" s="37"/>
      <c r="FF44" s="37"/>
      <c r="FG44" s="37"/>
      <c r="FH44" s="37"/>
      <c r="FI44" s="37"/>
      <c r="FJ44" s="37"/>
      <c r="FK44" s="37"/>
      <c r="FL44" s="37"/>
      <c r="FM44" s="37"/>
      <c r="FN44" s="37"/>
      <c r="FO44" s="37"/>
      <c r="FP44" s="37"/>
      <c r="FQ44" s="37"/>
      <c r="FR44" s="37"/>
      <c r="FS44" s="37"/>
      <c r="FT44" s="37"/>
      <c r="FU44" s="37"/>
      <c r="FV44" s="37"/>
      <c r="FW44" s="37"/>
      <c r="FX44" s="37"/>
      <c r="FY44" s="37"/>
      <c r="FZ44" s="37"/>
      <c r="GA44" s="37"/>
      <c r="GB44" s="37"/>
      <c r="GC44" s="37"/>
      <c r="GD44" s="37"/>
      <c r="GE44" s="37"/>
      <c r="GF44" s="37"/>
      <c r="GG44" s="37"/>
      <c r="GH44" s="37"/>
      <c r="GI44" s="37"/>
      <c r="GJ44" s="37"/>
      <c r="GK44" s="37"/>
      <c r="GL44" s="37"/>
      <c r="GM44" s="37"/>
      <c r="GN44" s="37"/>
      <c r="GO44" s="37"/>
      <c r="GP44" s="37"/>
      <c r="GQ44" s="37"/>
      <c r="GR44" s="37"/>
      <c r="GS44" s="37"/>
      <c r="GT44" s="37"/>
      <c r="GU44" s="37"/>
      <c r="GV44" s="37"/>
      <c r="GW44" s="37"/>
      <c r="GX44" s="37"/>
      <c r="GY44" s="37"/>
      <c r="GZ44" s="37"/>
      <c r="HA44" s="37"/>
      <c r="HB44" s="37"/>
      <c r="HC44" s="37"/>
      <c r="HD44" s="37"/>
      <c r="HE44" s="37"/>
      <c r="HF44" s="37"/>
      <c r="HG44" s="37"/>
      <c r="HH44" s="37"/>
      <c r="HI44" s="37"/>
      <c r="HJ44" s="37"/>
      <c r="HK44" s="37"/>
      <c r="HL44" s="37"/>
      <c r="HM44" s="37"/>
      <c r="HN44" s="37"/>
      <c r="HO44" s="37"/>
      <c r="HP44" s="37"/>
      <c r="HQ44" s="37"/>
      <c r="HR44" s="37"/>
      <c r="HS44" s="37"/>
      <c r="HT44" s="37"/>
      <c r="HU44" s="37"/>
      <c r="HV44" s="37"/>
      <c r="HW44" s="37"/>
      <c r="HX44" s="37"/>
      <c r="HY44" s="37"/>
      <c r="HZ44" s="37"/>
      <c r="IA44" s="37"/>
      <c r="IB44" s="37"/>
      <c r="IC44" s="37"/>
      <c r="ID44" s="37"/>
      <c r="IE44" s="37"/>
      <c r="IF44" s="37"/>
      <c r="IG44" s="37"/>
      <c r="IH44" s="37"/>
      <c r="II44" s="37"/>
      <c r="IJ44" s="37"/>
      <c r="IK44" s="37"/>
      <c r="IL44" s="37"/>
      <c r="IM44" s="37"/>
      <c r="IN44" s="37"/>
      <c r="IO44" s="37"/>
      <c r="IP44" s="37"/>
      <c r="IQ44" s="37"/>
      <c r="IR44" s="37"/>
      <c r="IS44" s="37"/>
      <c r="IT44" s="37"/>
      <c r="IU44" s="37"/>
      <c r="IV44" s="37"/>
      <c r="IW44" s="37"/>
      <c r="IX44" s="37"/>
      <c r="IY44" s="37"/>
      <c r="IZ44" s="37"/>
      <c r="JA44" s="37"/>
      <c r="JB44" s="37"/>
      <c r="JC44" s="37"/>
      <c r="JD44" s="37"/>
      <c r="JE44" s="37"/>
      <c r="JF44" s="37"/>
      <c r="JG44" s="37"/>
      <c r="JH44" s="37"/>
      <c r="JI44" s="37"/>
      <c r="JJ44" s="37"/>
      <c r="JK44" s="37"/>
      <c r="JL44" s="37"/>
      <c r="JM44" s="37"/>
      <c r="JN44" s="37"/>
      <c r="JO44" s="37"/>
      <c r="JP44" s="37"/>
      <c r="JQ44" s="37"/>
      <c r="JR44" s="37"/>
      <c r="JS44" s="37"/>
      <c r="JT44" s="37"/>
      <c r="JU44" s="37"/>
      <c r="JV44" s="37"/>
      <c r="JW44" s="37"/>
      <c r="JX44" s="37"/>
      <c r="JY44" s="37"/>
      <c r="JZ44" s="37"/>
      <c r="KA44" s="37"/>
      <c r="KB44" s="37"/>
      <c r="KC44" s="37"/>
      <c r="KD44" s="37"/>
      <c r="KE44" s="37"/>
      <c r="KF44" s="37"/>
      <c r="KG44" s="37"/>
      <c r="KH44" s="37"/>
      <c r="KI44" s="37"/>
      <c r="KJ44" s="37"/>
      <c r="KK44" s="37"/>
      <c r="KL44" s="37"/>
      <c r="KM44" s="37"/>
      <c r="KN44" s="37"/>
      <c r="KO44" s="37"/>
      <c r="KP44" s="37"/>
      <c r="KQ44" s="37"/>
      <c r="KR44" s="37"/>
      <c r="KS44" s="37"/>
      <c r="KT44" s="37"/>
      <c r="KU44" s="37"/>
      <c r="KV44" s="37"/>
      <c r="KW44" s="37"/>
      <c r="KX44" s="37"/>
      <c r="KY44" s="37"/>
      <c r="KZ44" s="37"/>
      <c r="LA44" s="37"/>
      <c r="LB44" s="37"/>
      <c r="LC44" s="37"/>
      <c r="LD44" s="37"/>
      <c r="LE44" s="37"/>
      <c r="LF44" s="37"/>
      <c r="LG44" s="37"/>
      <c r="LH44" s="37"/>
      <c r="LI44" s="37"/>
      <c r="LJ44" s="37"/>
      <c r="LK44" s="37"/>
      <c r="LL44" s="37"/>
      <c r="LM44" s="37"/>
      <c r="LN44" s="37"/>
      <c r="LO44" s="37"/>
      <c r="LP44" s="37"/>
      <c r="LQ44" s="37"/>
      <c r="LR44" s="37"/>
      <c r="LS44" s="37"/>
      <c r="LT44" s="37"/>
      <c r="LU44" s="37"/>
      <c r="LV44" s="37"/>
      <c r="LW44" s="37"/>
      <c r="LX44" s="37"/>
      <c r="LY44" s="37"/>
      <c r="LZ44" s="37"/>
      <c r="MA44" s="37"/>
      <c r="MB44" s="37"/>
      <c r="MC44" s="37"/>
      <c r="MD44" s="37"/>
      <c r="ME44" s="37"/>
      <c r="MF44" s="37"/>
      <c r="MG44" s="37"/>
      <c r="MH44" s="37"/>
      <c r="MI44" s="37"/>
      <c r="MJ44" s="37"/>
      <c r="MK44" s="37"/>
      <c r="ML44" s="37"/>
      <c r="MM44" s="37"/>
      <c r="MN44" s="37"/>
      <c r="MO44" s="37"/>
      <c r="MP44" s="37"/>
      <c r="MQ44" s="37"/>
      <c r="MR44" s="37"/>
      <c r="MS44" s="37"/>
      <c r="MT44" s="37"/>
      <c r="MU44" s="37"/>
      <c r="MV44" s="37"/>
      <c r="MW44" s="37"/>
      <c r="MX44" s="37"/>
      <c r="MY44" s="37"/>
      <c r="MZ44" s="37"/>
      <c r="NA44" s="37"/>
      <c r="NB44" s="37"/>
      <c r="NC44" s="37"/>
      <c r="ND44" s="37"/>
      <c r="NE44" s="37"/>
      <c r="NF44" s="37"/>
      <c r="NG44" s="37"/>
      <c r="NH44" s="37"/>
      <c r="NI44" s="37"/>
      <c r="NJ44" s="37"/>
      <c r="NK44" s="37"/>
      <c r="NL44" s="37"/>
      <c r="NM44" s="37"/>
      <c r="NN44" s="37"/>
      <c r="NO44" s="37"/>
      <c r="NP44" s="37"/>
      <c r="NQ44" s="37"/>
      <c r="NR44" s="37"/>
      <c r="NS44" s="37"/>
      <c r="NT44" s="37"/>
      <c r="NU44" s="37"/>
      <c r="NV44" s="37"/>
      <c r="NW44" s="37"/>
      <c r="NX44" s="37"/>
      <c r="NY44" s="37"/>
      <c r="NZ44" s="37"/>
      <c r="OA44" s="37"/>
      <c r="OB44" s="37"/>
      <c r="OC44" s="37"/>
      <c r="OD44" s="37"/>
      <c r="OE44" s="37"/>
      <c r="OF44" s="37"/>
      <c r="OG44" s="37"/>
      <c r="OH44" s="37"/>
      <c r="OI44" s="37"/>
      <c r="OJ44" s="37"/>
      <c r="OK44" s="37"/>
      <c r="OL44" s="37"/>
      <c r="OM44" s="37"/>
      <c r="ON44" s="37"/>
      <c r="OO44" s="37"/>
      <c r="OP44" s="37"/>
      <c r="OQ44" s="37"/>
      <c r="OR44" s="37"/>
      <c r="OS44" s="37"/>
      <c r="OT44" s="37"/>
      <c r="OU44" s="37"/>
      <c r="OV44" s="37"/>
      <c r="OW44" s="37"/>
      <c r="OX44" s="37"/>
      <c r="OY44" s="37"/>
      <c r="OZ44" s="37"/>
      <c r="PA44" s="37"/>
      <c r="PB44" s="37"/>
      <c r="PC44" s="37"/>
      <c r="PD44" s="37"/>
      <c r="PE44" s="37"/>
      <c r="PF44" s="37"/>
      <c r="PG44" s="37"/>
      <c r="PH44" s="37"/>
      <c r="PI44" s="37"/>
      <c r="PJ44" s="37"/>
      <c r="PK44" s="37"/>
      <c r="PL44" s="37"/>
      <c r="PM44" s="37"/>
      <c r="PN44" s="37"/>
      <c r="PO44" s="37"/>
      <c r="PP44" s="37"/>
      <c r="PQ44" s="37"/>
      <c r="PR44" s="37"/>
      <c r="PS44" s="37"/>
      <c r="PT44" s="37"/>
      <c r="PU44" s="37"/>
      <c r="PV44" s="37"/>
      <c r="PW44" s="37"/>
      <c r="PX44" s="37"/>
      <c r="PY44" s="37"/>
      <c r="PZ44" s="37"/>
      <c r="QA44" s="37"/>
      <c r="QB44" s="37"/>
      <c r="QC44" s="37"/>
      <c r="QD44" s="37"/>
      <c r="QE44" s="37"/>
      <c r="QF44" s="37"/>
      <c r="QG44" s="37"/>
      <c r="QH44" s="37"/>
      <c r="QI44" s="37"/>
      <c r="QJ44" s="37"/>
      <c r="QK44" s="37"/>
      <c r="QL44" s="37"/>
      <c r="QM44" s="37"/>
      <c r="QN44" s="37"/>
      <c r="QO44" s="37"/>
      <c r="QP44" s="37"/>
      <c r="QQ44" s="37"/>
      <c r="QR44" s="37"/>
      <c r="QS44" s="37"/>
      <c r="QT44" s="37"/>
      <c r="QU44" s="37"/>
      <c r="QV44" s="37"/>
      <c r="QW44" s="37"/>
      <c r="QX44" s="37"/>
      <c r="QY44" s="37"/>
      <c r="QZ44" s="37"/>
      <c r="RA44" s="37"/>
      <c r="RB44" s="37"/>
      <c r="RC44" s="37"/>
      <c r="RD44" s="37"/>
      <c r="RE44" s="37"/>
      <c r="RF44" s="37"/>
      <c r="RG44" s="37"/>
      <c r="RH44" s="37"/>
      <c r="RI44" s="37"/>
      <c r="RJ44" s="37"/>
      <c r="RK44" s="37"/>
      <c r="RL44" s="37"/>
      <c r="RM44" s="37"/>
      <c r="RN44" s="37"/>
      <c r="RO44" s="37"/>
      <c r="RP44" s="37"/>
      <c r="RQ44" s="37"/>
      <c r="RR44" s="37"/>
      <c r="RS44" s="37"/>
      <c r="RT44" s="37"/>
      <c r="RU44" s="37"/>
      <c r="RV44" s="37"/>
      <c r="RW44" s="37"/>
      <c r="RX44" s="37"/>
      <c r="RY44" s="37"/>
      <c r="RZ44" s="37"/>
      <c r="SA44" s="37"/>
      <c r="SB44" s="37"/>
      <c r="SC44" s="37"/>
      <c r="SD44" s="37"/>
      <c r="SE44" s="37"/>
      <c r="SF44" s="37"/>
      <c r="SG44" s="37"/>
      <c r="SH44" s="37"/>
      <c r="SI44" s="37"/>
      <c r="SJ44" s="37"/>
      <c r="SK44" s="37"/>
      <c r="SL44" s="37"/>
      <c r="SM44" s="37"/>
      <c r="SN44" s="37"/>
      <c r="SO44" s="37"/>
      <c r="SP44" s="37"/>
      <c r="SQ44" s="37"/>
      <c r="SR44" s="37"/>
      <c r="SS44" s="37"/>
      <c r="ST44" s="37"/>
      <c r="SU44" s="37"/>
      <c r="SV44" s="37"/>
      <c r="SW44" s="37"/>
      <c r="SX44" s="37"/>
      <c r="SY44" s="37"/>
      <c r="SZ44" s="37"/>
      <c r="TA44" s="37"/>
      <c r="TB44" s="37"/>
      <c r="TC44" s="37"/>
      <c r="TD44" s="37"/>
      <c r="TE44" s="37"/>
      <c r="TF44" s="37"/>
      <c r="TG44" s="37"/>
      <c r="TH44" s="37"/>
      <c r="TI44" s="37"/>
      <c r="TJ44" s="37"/>
      <c r="TK44" s="37"/>
      <c r="TL44" s="37"/>
      <c r="TM44" s="37"/>
      <c r="TN44" s="37"/>
      <c r="TO44" s="37"/>
      <c r="TP44" s="37"/>
      <c r="TQ44" s="37"/>
      <c r="TR44" s="37"/>
      <c r="TS44" s="37"/>
      <c r="TT44" s="38"/>
    </row>
    <row r="45" spans="1:540" ht="5.0999999999999996" customHeight="1" thickBot="1" x14ac:dyDescent="0.3">
      <c r="A45" s="157"/>
      <c r="C45" s="19"/>
      <c r="D45" s="19"/>
      <c r="E45" s="19"/>
      <c r="F45" s="19"/>
      <c r="G45" s="19"/>
      <c r="H45" s="19"/>
      <c r="I45" s="5"/>
      <c r="K45" s="5"/>
      <c r="L45" s="5"/>
      <c r="M45" s="5"/>
      <c r="O45" s="5"/>
      <c r="Q45" s="5"/>
      <c r="R45" s="5"/>
      <c r="S45" s="5"/>
      <c r="U45" s="5"/>
      <c r="W45" s="116"/>
      <c r="Y45" s="24"/>
      <c r="Z45" s="24"/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24"/>
      <c r="AN45" s="24"/>
      <c r="AO45" s="24"/>
      <c r="AP45" s="24"/>
      <c r="AQ45" s="24"/>
      <c r="AR45" s="24"/>
      <c r="AS45" s="24"/>
      <c r="AT45" s="24"/>
      <c r="AU45" s="24"/>
      <c r="AV45" s="24"/>
      <c r="AW45" s="24"/>
      <c r="AX45" s="24"/>
      <c r="AY45" s="24"/>
      <c r="AZ45" s="24"/>
      <c r="BA45" s="24"/>
      <c r="BB45" s="24"/>
      <c r="BC45" s="24"/>
      <c r="BD45" s="24"/>
      <c r="BE45" s="24"/>
      <c r="BF45" s="24"/>
      <c r="BG45" s="24"/>
      <c r="BH45" s="24"/>
      <c r="BI45" s="24"/>
      <c r="BJ45" s="24"/>
      <c r="BK45" s="24"/>
      <c r="BL45" s="24"/>
      <c r="BM45" s="24"/>
      <c r="BN45" s="24"/>
      <c r="BO45" s="24"/>
      <c r="BP45" s="24"/>
      <c r="BQ45" s="24"/>
      <c r="BR45" s="24"/>
      <c r="BS45" s="24"/>
      <c r="BT45" s="24"/>
      <c r="BU45" s="24"/>
      <c r="BV45" s="24"/>
      <c r="BW45" s="24"/>
      <c r="BX45" s="24"/>
      <c r="BY45" s="147"/>
      <c r="BZ45" s="147"/>
      <c r="CA45" s="147"/>
      <c r="CB45" s="147"/>
      <c r="CC45" s="147"/>
      <c r="CD45" s="147"/>
      <c r="CE45" s="147"/>
      <c r="CF45" s="147"/>
      <c r="CG45" s="147"/>
      <c r="CH45" s="147"/>
      <c r="CI45" s="147"/>
      <c r="CJ45" s="147"/>
      <c r="CK45" s="147"/>
      <c r="CL45" s="147"/>
      <c r="CM45" s="147"/>
      <c r="CN45" s="147"/>
      <c r="CO45" s="147"/>
      <c r="CP45" s="147"/>
      <c r="CQ45" s="147"/>
      <c r="CR45" s="147"/>
      <c r="CS45" s="147"/>
      <c r="CT45" s="147"/>
      <c r="CU45" s="147"/>
      <c r="CV45" s="147"/>
      <c r="CW45" s="147"/>
      <c r="CX45" s="147"/>
      <c r="CY45" s="147"/>
      <c r="CZ45" s="147"/>
      <c r="DA45" s="147"/>
      <c r="DB45" s="147"/>
      <c r="DC45" s="147"/>
      <c r="DD45" s="147"/>
      <c r="DE45" s="147"/>
      <c r="DF45" s="147"/>
      <c r="DG45" s="147"/>
      <c r="DH45" s="147"/>
      <c r="DI45" s="147"/>
      <c r="DJ45" s="147"/>
      <c r="DK45" s="147"/>
      <c r="DL45" s="147"/>
      <c r="DM45" s="147"/>
      <c r="DN45" s="147"/>
      <c r="DO45" s="147"/>
      <c r="DP45" s="147"/>
      <c r="DQ45" s="147"/>
      <c r="DR45" s="147"/>
      <c r="DS45" s="147"/>
      <c r="DT45" s="147"/>
      <c r="DU45" s="147"/>
      <c r="DV45" s="147"/>
      <c r="DW45" s="147"/>
      <c r="DX45" s="147"/>
      <c r="DY45" s="147"/>
      <c r="DZ45" s="147"/>
      <c r="EA45" s="147"/>
      <c r="EB45" s="147"/>
      <c r="EC45" s="147"/>
      <c r="ED45" s="147"/>
      <c r="EE45" s="147"/>
      <c r="EF45" s="147"/>
      <c r="EG45" s="147"/>
      <c r="EH45" s="147"/>
      <c r="EI45" s="147"/>
      <c r="EJ45" s="147"/>
      <c r="EK45" s="147"/>
      <c r="EL45" s="147"/>
      <c r="EM45" s="147"/>
      <c r="EN45" s="147"/>
      <c r="EO45" s="147"/>
      <c r="EP45" s="147"/>
      <c r="EQ45" s="147"/>
      <c r="ER45" s="147"/>
      <c r="ES45" s="147"/>
      <c r="ET45" s="147"/>
      <c r="EU45" s="147"/>
      <c r="EV45" s="147"/>
      <c r="EW45" s="147"/>
      <c r="EX45" s="147"/>
      <c r="EY45" s="147"/>
      <c r="EZ45" s="147"/>
      <c r="FA45" s="147"/>
      <c r="FB45" s="147"/>
      <c r="FC45" s="147"/>
      <c r="FD45" s="147"/>
      <c r="FE45" s="147"/>
      <c r="FF45" s="147"/>
      <c r="FG45" s="147"/>
      <c r="FH45" s="147"/>
      <c r="FI45" s="147"/>
      <c r="FJ45" s="147"/>
      <c r="FK45" s="147"/>
      <c r="FL45" s="147"/>
      <c r="FM45" s="147"/>
      <c r="FN45" s="147"/>
      <c r="FO45" s="147"/>
      <c r="FP45" s="147"/>
      <c r="FQ45" s="147"/>
      <c r="FR45" s="147"/>
      <c r="FS45" s="147"/>
      <c r="FT45" s="147"/>
      <c r="FU45" s="147"/>
      <c r="FV45" s="147"/>
      <c r="FW45" s="147"/>
      <c r="FX45" s="147"/>
      <c r="FY45" s="147"/>
      <c r="FZ45" s="147"/>
      <c r="GA45" s="147"/>
      <c r="GB45" s="147"/>
      <c r="GC45" s="147"/>
      <c r="GD45" s="147"/>
      <c r="GE45" s="147"/>
      <c r="GF45" s="147"/>
      <c r="GG45" s="147"/>
      <c r="GH45" s="147"/>
      <c r="GI45" s="147"/>
      <c r="GJ45" s="147"/>
      <c r="GK45" s="147"/>
      <c r="GL45" s="147"/>
      <c r="GM45" s="147"/>
      <c r="GN45" s="147"/>
      <c r="GO45" s="147"/>
      <c r="GP45" s="147"/>
      <c r="GQ45" s="147"/>
      <c r="GR45" s="147"/>
      <c r="GS45" s="147"/>
      <c r="GT45" s="147"/>
      <c r="GU45" s="147"/>
      <c r="GV45" s="147"/>
      <c r="GW45" s="147"/>
      <c r="GX45" s="147"/>
      <c r="GY45" s="147"/>
      <c r="GZ45" s="147"/>
      <c r="HA45" s="147"/>
      <c r="HB45" s="147"/>
      <c r="HC45" s="147"/>
      <c r="HD45" s="147"/>
      <c r="HE45" s="147"/>
      <c r="HF45" s="147"/>
      <c r="HG45" s="147"/>
      <c r="HH45" s="147"/>
      <c r="HI45" s="147"/>
      <c r="HJ45" s="147"/>
      <c r="HK45" s="147"/>
      <c r="HL45" s="147"/>
      <c r="HM45" s="147"/>
      <c r="HN45" s="147"/>
      <c r="HO45" s="147"/>
      <c r="HP45" s="147"/>
      <c r="HQ45" s="147"/>
      <c r="HR45" s="147"/>
      <c r="HS45" s="147"/>
      <c r="HT45" s="147"/>
      <c r="HU45" s="147"/>
      <c r="HV45" s="147"/>
      <c r="HW45" s="147"/>
      <c r="HX45" s="147"/>
      <c r="HY45" s="147"/>
      <c r="HZ45" s="147"/>
      <c r="IA45" s="147"/>
      <c r="IB45" s="147"/>
      <c r="IC45" s="147"/>
      <c r="ID45" s="147"/>
      <c r="IE45" s="147"/>
      <c r="IF45" s="147"/>
      <c r="IG45" s="147"/>
      <c r="IH45" s="147"/>
      <c r="II45" s="147"/>
      <c r="IJ45" s="147"/>
      <c r="IK45" s="147"/>
      <c r="IL45" s="147"/>
      <c r="IM45" s="147"/>
      <c r="IN45" s="147"/>
      <c r="IO45" s="147"/>
      <c r="IP45" s="147"/>
      <c r="IQ45" s="147"/>
      <c r="IR45" s="147"/>
      <c r="IS45" s="147"/>
      <c r="IT45" s="147"/>
      <c r="IU45" s="147"/>
      <c r="IV45" s="147"/>
      <c r="IW45" s="147"/>
      <c r="IX45" s="147"/>
      <c r="IY45" s="147"/>
      <c r="IZ45" s="147"/>
      <c r="JA45" s="147"/>
      <c r="JB45" s="147"/>
      <c r="JC45" s="147"/>
      <c r="JD45" s="147"/>
      <c r="JE45" s="147"/>
      <c r="JF45" s="147"/>
      <c r="JG45" s="147"/>
      <c r="JH45" s="147"/>
      <c r="JI45" s="147"/>
      <c r="JJ45" s="147"/>
      <c r="JK45" s="147"/>
      <c r="JL45" s="147"/>
      <c r="JM45" s="147"/>
      <c r="JN45" s="147"/>
      <c r="JO45" s="147"/>
      <c r="JP45" s="147"/>
      <c r="JQ45" s="147"/>
      <c r="JR45" s="147"/>
      <c r="JS45" s="147"/>
      <c r="JT45" s="147"/>
      <c r="JU45" s="147"/>
      <c r="JV45" s="147"/>
      <c r="JW45" s="147"/>
      <c r="JX45" s="147"/>
      <c r="JY45" s="147"/>
      <c r="JZ45" s="147"/>
      <c r="KA45" s="147"/>
      <c r="KB45" s="147"/>
      <c r="KC45" s="147"/>
      <c r="KD45" s="147"/>
      <c r="KE45" s="147"/>
      <c r="KF45" s="147"/>
      <c r="KG45" s="147"/>
      <c r="KH45" s="147"/>
      <c r="KI45" s="147"/>
      <c r="KJ45" s="147"/>
      <c r="KK45" s="147"/>
      <c r="KL45" s="147"/>
      <c r="KM45" s="147"/>
      <c r="KN45" s="147"/>
      <c r="KO45" s="147"/>
      <c r="KP45" s="147"/>
      <c r="KQ45" s="147"/>
      <c r="KR45" s="147"/>
      <c r="KS45" s="147"/>
      <c r="KT45" s="147"/>
      <c r="KU45" s="147"/>
      <c r="KV45" s="147"/>
      <c r="KW45" s="147"/>
      <c r="KX45" s="147"/>
      <c r="KY45" s="147"/>
      <c r="KZ45" s="147"/>
      <c r="LA45" s="147"/>
      <c r="LB45" s="147"/>
      <c r="LC45" s="147"/>
      <c r="LD45" s="147"/>
      <c r="LE45" s="147"/>
      <c r="LF45" s="147"/>
      <c r="LG45" s="147"/>
      <c r="LH45" s="147"/>
      <c r="LI45" s="147"/>
      <c r="LJ45" s="147"/>
      <c r="LK45" s="147"/>
      <c r="LL45" s="147"/>
      <c r="LM45" s="147"/>
      <c r="LN45" s="147"/>
      <c r="LO45" s="147"/>
      <c r="LP45" s="147"/>
      <c r="LQ45" s="147"/>
      <c r="LR45" s="147"/>
      <c r="LS45" s="147"/>
      <c r="LT45" s="147"/>
      <c r="LU45" s="147"/>
      <c r="LV45" s="147"/>
      <c r="LW45" s="147"/>
      <c r="LX45" s="147"/>
      <c r="LY45" s="147"/>
      <c r="LZ45" s="147"/>
      <c r="MA45" s="147"/>
      <c r="MB45" s="147"/>
      <c r="MC45" s="147"/>
      <c r="MD45" s="147"/>
      <c r="ME45" s="147"/>
      <c r="MF45" s="147"/>
      <c r="MG45" s="147"/>
      <c r="MH45" s="147"/>
      <c r="MI45" s="147"/>
      <c r="MJ45" s="147"/>
      <c r="MK45" s="147"/>
      <c r="ML45" s="147"/>
      <c r="MM45" s="147"/>
      <c r="MN45" s="147"/>
      <c r="MO45" s="147"/>
      <c r="MP45" s="147"/>
      <c r="MQ45" s="147"/>
      <c r="MR45" s="147"/>
      <c r="MS45" s="147"/>
      <c r="MT45" s="147"/>
      <c r="MU45" s="147"/>
      <c r="MV45" s="147"/>
      <c r="MW45" s="147"/>
      <c r="MX45" s="147"/>
      <c r="MY45" s="147"/>
      <c r="MZ45" s="147"/>
      <c r="NA45" s="147"/>
      <c r="NB45" s="147"/>
      <c r="NC45" s="147"/>
      <c r="ND45" s="147"/>
      <c r="NE45" s="147"/>
      <c r="NF45" s="147"/>
      <c r="NG45" s="147"/>
      <c r="NH45" s="147"/>
      <c r="NI45" s="147"/>
      <c r="NJ45" s="147"/>
      <c r="NK45" s="147"/>
      <c r="NL45" s="147"/>
      <c r="NM45" s="147"/>
      <c r="NN45" s="147"/>
      <c r="NO45" s="147"/>
      <c r="NP45" s="147"/>
      <c r="NQ45" s="147"/>
      <c r="NR45" s="147"/>
      <c r="NS45" s="147"/>
      <c r="NT45" s="147"/>
      <c r="NU45" s="147"/>
      <c r="NV45" s="147"/>
      <c r="NW45" s="147"/>
      <c r="NX45" s="147"/>
      <c r="NY45" s="147"/>
      <c r="NZ45" s="147"/>
      <c r="OA45" s="147"/>
      <c r="OB45" s="147"/>
      <c r="OC45" s="147"/>
      <c r="OD45" s="147"/>
      <c r="OE45" s="147"/>
      <c r="OF45" s="147"/>
      <c r="OG45" s="147"/>
      <c r="OH45" s="147"/>
      <c r="OI45" s="147"/>
      <c r="OJ45" s="147"/>
      <c r="OK45" s="147"/>
      <c r="OL45" s="147"/>
      <c r="OM45" s="147"/>
      <c r="ON45" s="147"/>
      <c r="OO45" s="147"/>
      <c r="OP45" s="147"/>
      <c r="OQ45" s="147"/>
      <c r="OR45" s="147"/>
      <c r="OS45" s="147"/>
      <c r="OT45" s="147"/>
      <c r="OU45" s="147"/>
      <c r="OV45" s="147"/>
      <c r="OW45" s="147"/>
      <c r="OX45" s="147"/>
      <c r="OY45" s="147"/>
      <c r="OZ45" s="147"/>
      <c r="PA45" s="147"/>
      <c r="PB45" s="147"/>
      <c r="PC45" s="147"/>
      <c r="PD45" s="147"/>
      <c r="PE45" s="147"/>
      <c r="PF45" s="147"/>
      <c r="PG45" s="147"/>
      <c r="PH45" s="147"/>
      <c r="PI45" s="147"/>
      <c r="PJ45" s="147"/>
      <c r="PK45" s="147"/>
      <c r="PL45" s="147"/>
      <c r="PM45" s="147"/>
      <c r="PN45" s="147"/>
      <c r="PO45" s="147"/>
      <c r="PP45" s="147"/>
      <c r="PQ45" s="147"/>
      <c r="PR45" s="147"/>
      <c r="PS45" s="147"/>
      <c r="PT45" s="147"/>
      <c r="PU45" s="147"/>
      <c r="PV45" s="147"/>
      <c r="PW45" s="147"/>
      <c r="PX45" s="147"/>
      <c r="PY45" s="147"/>
      <c r="PZ45" s="147"/>
      <c r="QA45" s="147"/>
      <c r="QB45" s="147"/>
      <c r="QC45" s="147"/>
      <c r="QD45" s="147"/>
      <c r="QE45" s="147"/>
      <c r="QF45" s="147"/>
      <c r="QG45" s="147"/>
      <c r="QH45" s="147"/>
      <c r="QI45" s="147"/>
      <c r="QJ45" s="147"/>
      <c r="QK45" s="147"/>
      <c r="QL45" s="147"/>
      <c r="QM45" s="147"/>
      <c r="QN45" s="147"/>
      <c r="QO45" s="147"/>
      <c r="QP45" s="147"/>
      <c r="QQ45" s="147"/>
      <c r="QR45" s="147"/>
      <c r="QS45" s="147"/>
      <c r="QT45" s="147"/>
      <c r="QU45" s="147"/>
      <c r="QV45" s="147"/>
      <c r="QW45" s="147"/>
      <c r="QX45" s="147"/>
      <c r="QY45" s="147"/>
      <c r="QZ45" s="147"/>
      <c r="RA45" s="147"/>
      <c r="RB45" s="147"/>
      <c r="RC45" s="147"/>
      <c r="RD45" s="147"/>
      <c r="RE45" s="147"/>
      <c r="RF45" s="147"/>
      <c r="RG45" s="147"/>
      <c r="RH45" s="147"/>
      <c r="RI45" s="147"/>
      <c r="RJ45" s="147"/>
      <c r="RK45" s="147"/>
      <c r="RL45" s="147"/>
      <c r="RM45" s="147"/>
      <c r="RN45" s="147"/>
      <c r="RO45" s="147"/>
      <c r="RP45" s="147"/>
      <c r="RQ45" s="147"/>
      <c r="RR45" s="147"/>
      <c r="RS45" s="147"/>
      <c r="RT45" s="147"/>
      <c r="RU45" s="147"/>
      <c r="RV45" s="147"/>
      <c r="RW45" s="147"/>
      <c r="RX45" s="147"/>
      <c r="RY45" s="147"/>
      <c r="RZ45" s="147"/>
      <c r="SA45" s="147"/>
      <c r="SB45" s="147"/>
      <c r="SC45" s="147"/>
      <c r="SD45" s="147"/>
      <c r="SE45" s="147"/>
      <c r="SF45" s="147"/>
      <c r="SG45" s="147"/>
      <c r="SH45" s="147"/>
      <c r="SI45" s="147"/>
      <c r="SJ45" s="147"/>
      <c r="SK45" s="147"/>
      <c r="SL45" s="147"/>
      <c r="SM45" s="147"/>
      <c r="SN45" s="147"/>
      <c r="SO45" s="147"/>
      <c r="SP45" s="147"/>
      <c r="SQ45" s="147"/>
      <c r="SR45" s="147"/>
      <c r="SS45" s="147"/>
      <c r="ST45" s="147"/>
      <c r="SU45" s="147"/>
      <c r="SV45" s="147"/>
      <c r="SW45" s="147"/>
      <c r="SX45" s="147"/>
      <c r="SY45" s="147"/>
      <c r="SZ45" s="147"/>
      <c r="TA45" s="147"/>
      <c r="TB45" s="147"/>
      <c r="TC45" s="147"/>
      <c r="TD45" s="147"/>
      <c r="TE45" s="147"/>
      <c r="TF45" s="147"/>
      <c r="TG45" s="147"/>
      <c r="TH45" s="147"/>
      <c r="TI45" s="147"/>
      <c r="TJ45" s="147"/>
      <c r="TK45" s="147"/>
      <c r="TL45" s="147"/>
      <c r="TM45" s="147"/>
      <c r="TN45" s="147"/>
      <c r="TO45" s="147"/>
      <c r="TP45" s="147"/>
      <c r="TQ45" s="147"/>
      <c r="TR45" s="147"/>
      <c r="TS45" s="147"/>
      <c r="TT45" s="147"/>
    </row>
    <row r="46" spans="1:540" s="1" customFormat="1" x14ac:dyDescent="0.25">
      <c r="A46" s="157"/>
      <c r="B46" s="18"/>
      <c r="C46" s="62" t="s">
        <v>54</v>
      </c>
      <c r="D46" s="19"/>
      <c r="E46" s="43"/>
      <c r="F46" s="19"/>
      <c r="G46" s="82"/>
      <c r="H46" s="83"/>
      <c r="I46" s="84"/>
      <c r="J46" s="19"/>
      <c r="K46" s="82"/>
      <c r="L46" s="83"/>
      <c r="M46" s="84"/>
      <c r="N46" s="20"/>
      <c r="O46" s="23" t="str">
        <f>IF(AND(OR(I46="",M46="")),"",IF(NETWORKDAYS.INTL(DATE(I46,H46,G46),DATE(M46,L46,K46),1,'JOURS FERIES'!$C$5:$C$17)&lt;1,"ERREUR",NETWORKDAYS.INTL(DATE(I46,H46,G46),DATE(M46,L46,K46),1,'JOURS FERIES'!$C$5:$C$17)))</f>
        <v/>
      </c>
      <c r="P46" s="19"/>
      <c r="Q46" s="82"/>
      <c r="R46" s="83"/>
      <c r="S46" s="84"/>
      <c r="T46" s="19"/>
      <c r="U46" s="41" t="str">
        <f>IF(AND(OR(S46="",R46="",Q46="",M46="",L46="",K46="",I46="",H46="",G46="")),"",IF(DATE(I46,H46,G46)&lt;DATE($I$28,$H$28,$G$28),"NOK",IF(DATE(S46,R46,Q46)&lt;DATE(I46,H46,G46),"NOK",IF(DATE(S46,R46,Q46)&lt;=DATE(M46,L46,K46),"","NOK"))))</f>
        <v/>
      </c>
      <c r="V46" s="19"/>
      <c r="W46" s="59"/>
      <c r="X46" s="19"/>
      <c r="Y46" s="36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7"/>
      <c r="BG46" s="37"/>
      <c r="BH46" s="37"/>
      <c r="BI46" s="37"/>
      <c r="BJ46" s="37"/>
      <c r="BK46" s="37"/>
      <c r="BL46" s="37"/>
      <c r="BM46" s="37"/>
      <c r="BN46" s="37"/>
      <c r="BO46" s="37"/>
      <c r="BP46" s="37"/>
      <c r="BQ46" s="37"/>
      <c r="BR46" s="37"/>
      <c r="BS46" s="37"/>
      <c r="BT46" s="37"/>
      <c r="BU46" s="37"/>
      <c r="BV46" s="37"/>
      <c r="BW46" s="37"/>
      <c r="BX46" s="37"/>
      <c r="BY46" s="37"/>
      <c r="BZ46" s="37"/>
      <c r="CA46" s="37"/>
      <c r="CB46" s="37"/>
      <c r="CC46" s="37"/>
      <c r="CD46" s="37"/>
      <c r="CE46" s="37"/>
      <c r="CF46" s="37"/>
      <c r="CG46" s="37"/>
      <c r="CH46" s="37"/>
      <c r="CI46" s="37"/>
      <c r="CJ46" s="37"/>
      <c r="CK46" s="37"/>
      <c r="CL46" s="37"/>
      <c r="CM46" s="37"/>
      <c r="CN46" s="37"/>
      <c r="CO46" s="37"/>
      <c r="CP46" s="37"/>
      <c r="CQ46" s="37"/>
      <c r="CR46" s="37"/>
      <c r="CS46" s="37"/>
      <c r="CT46" s="37"/>
      <c r="CU46" s="37"/>
      <c r="CV46" s="37"/>
      <c r="CW46" s="37"/>
      <c r="CX46" s="37"/>
      <c r="CY46" s="37"/>
      <c r="CZ46" s="37"/>
      <c r="DA46" s="37"/>
      <c r="DB46" s="37"/>
      <c r="DC46" s="37"/>
      <c r="DD46" s="37"/>
      <c r="DE46" s="37"/>
      <c r="DF46" s="37"/>
      <c r="DG46" s="37"/>
      <c r="DH46" s="37"/>
      <c r="DI46" s="37"/>
      <c r="DJ46" s="37"/>
      <c r="DK46" s="37"/>
      <c r="DL46" s="37"/>
      <c r="DM46" s="37"/>
      <c r="DN46" s="37"/>
      <c r="DO46" s="37"/>
      <c r="DP46" s="37"/>
      <c r="DQ46" s="37"/>
      <c r="DR46" s="37"/>
      <c r="DS46" s="37"/>
      <c r="DT46" s="37"/>
      <c r="DU46" s="37"/>
      <c r="DV46" s="37"/>
      <c r="DW46" s="37"/>
      <c r="DX46" s="37"/>
      <c r="DY46" s="37"/>
      <c r="DZ46" s="37"/>
      <c r="EA46" s="37"/>
      <c r="EB46" s="37"/>
      <c r="EC46" s="37"/>
      <c r="ED46" s="37"/>
      <c r="EE46" s="37"/>
      <c r="EF46" s="37"/>
      <c r="EG46" s="37"/>
      <c r="EH46" s="37"/>
      <c r="EI46" s="37"/>
      <c r="EJ46" s="37"/>
      <c r="EK46" s="37"/>
      <c r="EL46" s="37"/>
      <c r="EM46" s="37"/>
      <c r="EN46" s="37"/>
      <c r="EO46" s="37"/>
      <c r="EP46" s="37"/>
      <c r="EQ46" s="37"/>
      <c r="ER46" s="37"/>
      <c r="ES46" s="37"/>
      <c r="ET46" s="37"/>
      <c r="EU46" s="37"/>
      <c r="EV46" s="37"/>
      <c r="EW46" s="37"/>
      <c r="EX46" s="37"/>
      <c r="EY46" s="37"/>
      <c r="EZ46" s="37"/>
      <c r="FA46" s="37"/>
      <c r="FB46" s="37"/>
      <c r="FC46" s="37"/>
      <c r="FD46" s="37"/>
      <c r="FE46" s="37"/>
      <c r="FF46" s="37"/>
      <c r="FG46" s="37"/>
      <c r="FH46" s="37"/>
      <c r="FI46" s="37"/>
      <c r="FJ46" s="37"/>
      <c r="FK46" s="37"/>
      <c r="FL46" s="37"/>
      <c r="FM46" s="37"/>
      <c r="FN46" s="37"/>
      <c r="FO46" s="37"/>
      <c r="FP46" s="37"/>
      <c r="FQ46" s="37"/>
      <c r="FR46" s="37"/>
      <c r="FS46" s="37"/>
      <c r="FT46" s="37"/>
      <c r="FU46" s="37"/>
      <c r="FV46" s="37"/>
      <c r="FW46" s="37"/>
      <c r="FX46" s="37"/>
      <c r="FY46" s="37"/>
      <c r="FZ46" s="37"/>
      <c r="GA46" s="37"/>
      <c r="GB46" s="37"/>
      <c r="GC46" s="37"/>
      <c r="GD46" s="37"/>
      <c r="GE46" s="37"/>
      <c r="GF46" s="37"/>
      <c r="GG46" s="37"/>
      <c r="GH46" s="37"/>
      <c r="GI46" s="37"/>
      <c r="GJ46" s="37"/>
      <c r="GK46" s="37"/>
      <c r="GL46" s="37"/>
      <c r="GM46" s="37"/>
      <c r="GN46" s="37"/>
      <c r="GO46" s="37"/>
      <c r="GP46" s="37"/>
      <c r="GQ46" s="37"/>
      <c r="GR46" s="37"/>
      <c r="GS46" s="37"/>
      <c r="GT46" s="37"/>
      <c r="GU46" s="37"/>
      <c r="GV46" s="37"/>
      <c r="GW46" s="37"/>
      <c r="GX46" s="37"/>
      <c r="GY46" s="37"/>
      <c r="GZ46" s="37"/>
      <c r="HA46" s="37"/>
      <c r="HB46" s="37"/>
      <c r="HC46" s="37"/>
      <c r="HD46" s="37"/>
      <c r="HE46" s="37"/>
      <c r="HF46" s="37"/>
      <c r="HG46" s="37"/>
      <c r="HH46" s="37"/>
      <c r="HI46" s="37"/>
      <c r="HJ46" s="37"/>
      <c r="HK46" s="37"/>
      <c r="HL46" s="37"/>
      <c r="HM46" s="37"/>
      <c r="HN46" s="37"/>
      <c r="HO46" s="37"/>
      <c r="HP46" s="37"/>
      <c r="HQ46" s="37"/>
      <c r="HR46" s="37"/>
      <c r="HS46" s="37"/>
      <c r="HT46" s="37"/>
      <c r="HU46" s="37"/>
      <c r="HV46" s="37"/>
      <c r="HW46" s="37"/>
      <c r="HX46" s="37"/>
      <c r="HY46" s="37"/>
      <c r="HZ46" s="37"/>
      <c r="IA46" s="37"/>
      <c r="IB46" s="37"/>
      <c r="IC46" s="37"/>
      <c r="ID46" s="37"/>
      <c r="IE46" s="37"/>
      <c r="IF46" s="37"/>
      <c r="IG46" s="37"/>
      <c r="IH46" s="37"/>
      <c r="II46" s="37"/>
      <c r="IJ46" s="37"/>
      <c r="IK46" s="37"/>
      <c r="IL46" s="37"/>
      <c r="IM46" s="37"/>
      <c r="IN46" s="37"/>
      <c r="IO46" s="37"/>
      <c r="IP46" s="37"/>
      <c r="IQ46" s="37"/>
      <c r="IR46" s="37"/>
      <c r="IS46" s="37"/>
      <c r="IT46" s="37"/>
      <c r="IU46" s="37"/>
      <c r="IV46" s="37"/>
      <c r="IW46" s="37"/>
      <c r="IX46" s="37"/>
      <c r="IY46" s="37"/>
      <c r="IZ46" s="37"/>
      <c r="JA46" s="37"/>
      <c r="JB46" s="37"/>
      <c r="JC46" s="37"/>
      <c r="JD46" s="37"/>
      <c r="JE46" s="37"/>
      <c r="JF46" s="37"/>
      <c r="JG46" s="37"/>
      <c r="JH46" s="37"/>
      <c r="JI46" s="37"/>
      <c r="JJ46" s="37"/>
      <c r="JK46" s="37"/>
      <c r="JL46" s="37"/>
      <c r="JM46" s="37"/>
      <c r="JN46" s="37"/>
      <c r="JO46" s="37"/>
      <c r="JP46" s="37"/>
      <c r="JQ46" s="37"/>
      <c r="JR46" s="37"/>
      <c r="JS46" s="37"/>
      <c r="JT46" s="37"/>
      <c r="JU46" s="37"/>
      <c r="JV46" s="37"/>
      <c r="JW46" s="37"/>
      <c r="JX46" s="37"/>
      <c r="JY46" s="37"/>
      <c r="JZ46" s="37"/>
      <c r="KA46" s="37"/>
      <c r="KB46" s="37"/>
      <c r="KC46" s="37"/>
      <c r="KD46" s="37"/>
      <c r="KE46" s="37"/>
      <c r="KF46" s="37"/>
      <c r="KG46" s="37"/>
      <c r="KH46" s="37"/>
      <c r="KI46" s="37"/>
      <c r="KJ46" s="37"/>
      <c r="KK46" s="37"/>
      <c r="KL46" s="37"/>
      <c r="KM46" s="37"/>
      <c r="KN46" s="37"/>
      <c r="KO46" s="37"/>
      <c r="KP46" s="37"/>
      <c r="KQ46" s="37"/>
      <c r="KR46" s="37"/>
      <c r="KS46" s="37"/>
      <c r="KT46" s="37"/>
      <c r="KU46" s="37"/>
      <c r="KV46" s="37"/>
      <c r="KW46" s="37"/>
      <c r="KX46" s="37"/>
      <c r="KY46" s="37"/>
      <c r="KZ46" s="37"/>
      <c r="LA46" s="37"/>
      <c r="LB46" s="37"/>
      <c r="LC46" s="37"/>
      <c r="LD46" s="37"/>
      <c r="LE46" s="37"/>
      <c r="LF46" s="37"/>
      <c r="LG46" s="37"/>
      <c r="LH46" s="37"/>
      <c r="LI46" s="37"/>
      <c r="LJ46" s="37"/>
      <c r="LK46" s="37"/>
      <c r="LL46" s="37"/>
      <c r="LM46" s="37"/>
      <c r="LN46" s="37"/>
      <c r="LO46" s="37"/>
      <c r="LP46" s="37"/>
      <c r="LQ46" s="37"/>
      <c r="LR46" s="37"/>
      <c r="LS46" s="37"/>
      <c r="LT46" s="37"/>
      <c r="LU46" s="37"/>
      <c r="LV46" s="37"/>
      <c r="LW46" s="37"/>
      <c r="LX46" s="37"/>
      <c r="LY46" s="37"/>
      <c r="LZ46" s="37"/>
      <c r="MA46" s="37"/>
      <c r="MB46" s="37"/>
      <c r="MC46" s="37"/>
      <c r="MD46" s="37"/>
      <c r="ME46" s="37"/>
      <c r="MF46" s="37"/>
      <c r="MG46" s="37"/>
      <c r="MH46" s="37"/>
      <c r="MI46" s="37"/>
      <c r="MJ46" s="37"/>
      <c r="MK46" s="37"/>
      <c r="ML46" s="37"/>
      <c r="MM46" s="37"/>
      <c r="MN46" s="37"/>
      <c r="MO46" s="37"/>
      <c r="MP46" s="37"/>
      <c r="MQ46" s="37"/>
      <c r="MR46" s="37"/>
      <c r="MS46" s="37"/>
      <c r="MT46" s="37"/>
      <c r="MU46" s="37"/>
      <c r="MV46" s="37"/>
      <c r="MW46" s="37"/>
      <c r="MX46" s="37"/>
      <c r="MY46" s="37"/>
      <c r="MZ46" s="37"/>
      <c r="NA46" s="37"/>
      <c r="NB46" s="37"/>
      <c r="NC46" s="37"/>
      <c r="ND46" s="37"/>
      <c r="NE46" s="37"/>
      <c r="NF46" s="37"/>
      <c r="NG46" s="37"/>
      <c r="NH46" s="37"/>
      <c r="NI46" s="37"/>
      <c r="NJ46" s="37"/>
      <c r="NK46" s="37"/>
      <c r="NL46" s="37"/>
      <c r="NM46" s="37"/>
      <c r="NN46" s="37"/>
      <c r="NO46" s="37"/>
      <c r="NP46" s="37"/>
      <c r="NQ46" s="37"/>
      <c r="NR46" s="37"/>
      <c r="NS46" s="37"/>
      <c r="NT46" s="37"/>
      <c r="NU46" s="37"/>
      <c r="NV46" s="37"/>
      <c r="NW46" s="37"/>
      <c r="NX46" s="37"/>
      <c r="NY46" s="37"/>
      <c r="NZ46" s="37"/>
      <c r="OA46" s="37"/>
      <c r="OB46" s="37"/>
      <c r="OC46" s="37"/>
      <c r="OD46" s="37"/>
      <c r="OE46" s="37"/>
      <c r="OF46" s="37"/>
      <c r="OG46" s="37"/>
      <c r="OH46" s="37"/>
      <c r="OI46" s="37"/>
      <c r="OJ46" s="37"/>
      <c r="OK46" s="37"/>
      <c r="OL46" s="37"/>
      <c r="OM46" s="37"/>
      <c r="ON46" s="37"/>
      <c r="OO46" s="37"/>
      <c r="OP46" s="37"/>
      <c r="OQ46" s="37"/>
      <c r="OR46" s="37"/>
      <c r="OS46" s="37"/>
      <c r="OT46" s="37"/>
      <c r="OU46" s="37"/>
      <c r="OV46" s="37"/>
      <c r="OW46" s="37"/>
      <c r="OX46" s="37"/>
      <c r="OY46" s="37"/>
      <c r="OZ46" s="37"/>
      <c r="PA46" s="37"/>
      <c r="PB46" s="37"/>
      <c r="PC46" s="37"/>
      <c r="PD46" s="37"/>
      <c r="PE46" s="37"/>
      <c r="PF46" s="37"/>
      <c r="PG46" s="37"/>
      <c r="PH46" s="37"/>
      <c r="PI46" s="37"/>
      <c r="PJ46" s="37"/>
      <c r="PK46" s="37"/>
      <c r="PL46" s="37"/>
      <c r="PM46" s="37"/>
      <c r="PN46" s="37"/>
      <c r="PO46" s="37"/>
      <c r="PP46" s="37"/>
      <c r="PQ46" s="37"/>
      <c r="PR46" s="37"/>
      <c r="PS46" s="37"/>
      <c r="PT46" s="37"/>
      <c r="PU46" s="37"/>
      <c r="PV46" s="37"/>
      <c r="PW46" s="37"/>
      <c r="PX46" s="37"/>
      <c r="PY46" s="37"/>
      <c r="PZ46" s="37"/>
      <c r="QA46" s="37"/>
      <c r="QB46" s="37"/>
      <c r="QC46" s="37"/>
      <c r="QD46" s="37"/>
      <c r="QE46" s="37"/>
      <c r="QF46" s="37"/>
      <c r="QG46" s="37"/>
      <c r="QH46" s="37"/>
      <c r="QI46" s="37"/>
      <c r="QJ46" s="37"/>
      <c r="QK46" s="37"/>
      <c r="QL46" s="37"/>
      <c r="QM46" s="37"/>
      <c r="QN46" s="37"/>
      <c r="QO46" s="37"/>
      <c r="QP46" s="37"/>
      <c r="QQ46" s="37"/>
      <c r="QR46" s="37"/>
      <c r="QS46" s="37"/>
      <c r="QT46" s="37"/>
      <c r="QU46" s="37"/>
      <c r="QV46" s="37"/>
      <c r="QW46" s="37"/>
      <c r="QX46" s="37"/>
      <c r="QY46" s="37"/>
      <c r="QZ46" s="37"/>
      <c r="RA46" s="37"/>
      <c r="RB46" s="37"/>
      <c r="RC46" s="37"/>
      <c r="RD46" s="37"/>
      <c r="RE46" s="37"/>
      <c r="RF46" s="37"/>
      <c r="RG46" s="37"/>
      <c r="RH46" s="37"/>
      <c r="RI46" s="37"/>
      <c r="RJ46" s="37"/>
      <c r="RK46" s="37"/>
      <c r="RL46" s="37"/>
      <c r="RM46" s="37"/>
      <c r="RN46" s="37"/>
      <c r="RO46" s="37"/>
      <c r="RP46" s="37"/>
      <c r="RQ46" s="37"/>
      <c r="RR46" s="37"/>
      <c r="RS46" s="37"/>
      <c r="RT46" s="37"/>
      <c r="RU46" s="37"/>
      <c r="RV46" s="37"/>
      <c r="RW46" s="37"/>
      <c r="RX46" s="37"/>
      <c r="RY46" s="37"/>
      <c r="RZ46" s="37"/>
      <c r="SA46" s="37"/>
      <c r="SB46" s="37"/>
      <c r="SC46" s="37"/>
      <c r="SD46" s="37"/>
      <c r="SE46" s="37"/>
      <c r="SF46" s="37"/>
      <c r="SG46" s="37"/>
      <c r="SH46" s="37"/>
      <c r="SI46" s="37"/>
      <c r="SJ46" s="37"/>
      <c r="SK46" s="37"/>
      <c r="SL46" s="37"/>
      <c r="SM46" s="37"/>
      <c r="SN46" s="37"/>
      <c r="SO46" s="37"/>
      <c r="SP46" s="37"/>
      <c r="SQ46" s="37"/>
      <c r="SR46" s="37"/>
      <c r="SS46" s="37"/>
      <c r="ST46" s="37"/>
      <c r="SU46" s="37"/>
      <c r="SV46" s="37"/>
      <c r="SW46" s="37"/>
      <c r="SX46" s="37"/>
      <c r="SY46" s="37"/>
      <c r="SZ46" s="37"/>
      <c r="TA46" s="37"/>
      <c r="TB46" s="37"/>
      <c r="TC46" s="37"/>
      <c r="TD46" s="37"/>
      <c r="TE46" s="37"/>
      <c r="TF46" s="37"/>
      <c r="TG46" s="37"/>
      <c r="TH46" s="37"/>
      <c r="TI46" s="37"/>
      <c r="TJ46" s="37"/>
      <c r="TK46" s="37"/>
      <c r="TL46" s="37"/>
      <c r="TM46" s="37"/>
      <c r="TN46" s="37"/>
      <c r="TO46" s="37"/>
      <c r="TP46" s="37"/>
      <c r="TQ46" s="37"/>
      <c r="TR46" s="37"/>
      <c r="TS46" s="37"/>
      <c r="TT46" s="38"/>
    </row>
    <row r="47" spans="1:540" ht="5.0999999999999996" customHeight="1" thickBot="1" x14ac:dyDescent="0.3">
      <c r="A47" s="157"/>
      <c r="C47" s="19"/>
      <c r="D47" s="19"/>
      <c r="E47" s="19"/>
      <c r="F47" s="19"/>
      <c r="G47" s="19"/>
      <c r="H47" s="19"/>
      <c r="I47" s="5"/>
      <c r="K47" s="5"/>
      <c r="L47" s="5"/>
      <c r="M47" s="5"/>
      <c r="O47" s="5"/>
      <c r="Q47" s="5"/>
      <c r="R47" s="5"/>
      <c r="S47" s="5"/>
      <c r="U47" s="5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  <c r="AN47" s="24"/>
      <c r="AO47" s="24"/>
      <c r="AP47" s="24"/>
      <c r="AQ47" s="24"/>
      <c r="AR47" s="24"/>
      <c r="AS47" s="24"/>
      <c r="AT47" s="24"/>
      <c r="AU47" s="24"/>
      <c r="AV47" s="24"/>
      <c r="AW47" s="24"/>
      <c r="AX47" s="24"/>
      <c r="AY47" s="24"/>
      <c r="AZ47" s="24"/>
      <c r="BA47" s="24"/>
      <c r="BB47" s="24"/>
      <c r="BC47" s="24"/>
      <c r="BD47" s="24"/>
      <c r="BE47" s="24"/>
      <c r="BF47" s="24"/>
      <c r="BG47" s="24"/>
      <c r="BH47" s="24"/>
      <c r="BI47" s="24"/>
      <c r="BJ47" s="24"/>
      <c r="BK47" s="24"/>
      <c r="BL47" s="24"/>
      <c r="BM47" s="24"/>
      <c r="BN47" s="24"/>
      <c r="BO47" s="24"/>
      <c r="BP47" s="24"/>
      <c r="BQ47" s="24"/>
      <c r="BR47" s="24"/>
      <c r="BS47" s="24"/>
      <c r="BT47" s="24"/>
      <c r="BU47" s="24"/>
      <c r="BV47" s="24"/>
      <c r="BW47" s="24"/>
      <c r="BX47" s="24"/>
      <c r="BY47" s="147"/>
      <c r="BZ47" s="147"/>
      <c r="CA47" s="147"/>
      <c r="CB47" s="147"/>
      <c r="CC47" s="147"/>
      <c r="CD47" s="147"/>
      <c r="CE47" s="147"/>
      <c r="CF47" s="147"/>
      <c r="CG47" s="147"/>
      <c r="CH47" s="147"/>
      <c r="CI47" s="147"/>
      <c r="CJ47" s="147"/>
      <c r="CK47" s="147"/>
      <c r="CL47" s="147"/>
      <c r="CM47" s="147"/>
      <c r="CN47" s="147"/>
      <c r="CO47" s="147"/>
      <c r="CP47" s="147"/>
      <c r="CQ47" s="147"/>
      <c r="CR47" s="147"/>
      <c r="CS47" s="147"/>
      <c r="CT47" s="147"/>
      <c r="CU47" s="147"/>
      <c r="CV47" s="147"/>
      <c r="CW47" s="147"/>
      <c r="CX47" s="147"/>
      <c r="CY47" s="147"/>
      <c r="CZ47" s="147"/>
      <c r="DA47" s="147"/>
      <c r="DB47" s="147"/>
      <c r="DC47" s="147"/>
      <c r="DD47" s="147"/>
      <c r="DE47" s="147"/>
      <c r="DF47" s="147"/>
      <c r="DG47" s="147"/>
      <c r="DH47" s="147"/>
      <c r="DI47" s="147"/>
      <c r="DJ47" s="147"/>
      <c r="DK47" s="147"/>
      <c r="DL47" s="147"/>
      <c r="DM47" s="147"/>
      <c r="DN47" s="147"/>
      <c r="DO47" s="147"/>
      <c r="DP47" s="147"/>
      <c r="DQ47" s="147"/>
      <c r="DR47" s="147"/>
      <c r="DS47" s="147"/>
      <c r="DT47" s="147"/>
      <c r="DU47" s="147"/>
      <c r="DV47" s="147"/>
      <c r="DW47" s="147"/>
      <c r="DX47" s="147"/>
      <c r="DY47" s="147"/>
      <c r="DZ47" s="147"/>
      <c r="EA47" s="147"/>
      <c r="EB47" s="147"/>
      <c r="EC47" s="147"/>
      <c r="ED47" s="147"/>
      <c r="EE47" s="147"/>
      <c r="EF47" s="147"/>
      <c r="EG47" s="147"/>
      <c r="EH47" s="147"/>
      <c r="EI47" s="147"/>
      <c r="EJ47" s="147"/>
      <c r="EK47" s="147"/>
      <c r="EL47" s="147"/>
      <c r="EM47" s="147"/>
      <c r="EN47" s="147"/>
      <c r="EO47" s="147"/>
      <c r="EP47" s="147"/>
      <c r="EQ47" s="147"/>
      <c r="ER47" s="147"/>
      <c r="ES47" s="147"/>
      <c r="ET47" s="147"/>
      <c r="EU47" s="147"/>
      <c r="EV47" s="147"/>
      <c r="EW47" s="147"/>
      <c r="EX47" s="147"/>
      <c r="EY47" s="147"/>
      <c r="EZ47" s="147"/>
      <c r="FA47" s="147"/>
      <c r="FB47" s="147"/>
      <c r="FC47" s="147"/>
      <c r="FD47" s="147"/>
      <c r="FE47" s="147"/>
      <c r="FF47" s="147"/>
      <c r="FG47" s="147"/>
      <c r="FH47" s="147"/>
      <c r="FI47" s="147"/>
      <c r="FJ47" s="147"/>
      <c r="FK47" s="147"/>
      <c r="FL47" s="147"/>
      <c r="FM47" s="147"/>
      <c r="FN47" s="147"/>
      <c r="FO47" s="147"/>
      <c r="FP47" s="147"/>
      <c r="FQ47" s="147"/>
      <c r="FR47" s="147"/>
      <c r="FS47" s="147"/>
      <c r="FT47" s="147"/>
      <c r="FU47" s="147"/>
      <c r="FV47" s="147"/>
      <c r="FW47" s="147"/>
      <c r="FX47" s="147"/>
      <c r="FY47" s="147"/>
      <c r="FZ47" s="147"/>
      <c r="GA47" s="147"/>
      <c r="GB47" s="147"/>
      <c r="GC47" s="147"/>
      <c r="GD47" s="147"/>
      <c r="GE47" s="147"/>
      <c r="GF47" s="147"/>
      <c r="GG47" s="147"/>
      <c r="GH47" s="147"/>
      <c r="GI47" s="147"/>
      <c r="GJ47" s="147"/>
      <c r="GK47" s="147"/>
      <c r="GL47" s="147"/>
      <c r="GM47" s="147"/>
      <c r="GN47" s="147"/>
      <c r="GO47" s="147"/>
      <c r="GP47" s="147"/>
      <c r="GQ47" s="147"/>
      <c r="GR47" s="147"/>
      <c r="GS47" s="147"/>
      <c r="GT47" s="147"/>
      <c r="GU47" s="147"/>
      <c r="GV47" s="147"/>
      <c r="GW47" s="147"/>
      <c r="GX47" s="147"/>
      <c r="GY47" s="147"/>
      <c r="GZ47" s="147"/>
      <c r="HA47" s="147"/>
      <c r="HB47" s="147"/>
      <c r="HC47" s="147"/>
      <c r="HD47" s="147"/>
      <c r="HE47" s="147"/>
      <c r="HF47" s="147"/>
      <c r="HG47" s="147"/>
      <c r="HH47" s="147"/>
      <c r="HI47" s="147"/>
      <c r="HJ47" s="147"/>
      <c r="HK47" s="147"/>
      <c r="HL47" s="147"/>
      <c r="HM47" s="147"/>
      <c r="HN47" s="147"/>
      <c r="HO47" s="147"/>
      <c r="HP47" s="147"/>
      <c r="HQ47" s="147"/>
      <c r="HR47" s="147"/>
      <c r="HS47" s="147"/>
      <c r="HT47" s="147"/>
      <c r="HU47" s="147"/>
      <c r="HV47" s="147"/>
      <c r="HW47" s="147"/>
      <c r="HX47" s="147"/>
      <c r="HY47" s="147"/>
      <c r="HZ47" s="147"/>
      <c r="IA47" s="147"/>
      <c r="IB47" s="147"/>
      <c r="IC47" s="147"/>
      <c r="ID47" s="147"/>
      <c r="IE47" s="147"/>
      <c r="IF47" s="147"/>
      <c r="IG47" s="147"/>
      <c r="IH47" s="147"/>
      <c r="II47" s="147"/>
      <c r="IJ47" s="147"/>
      <c r="IK47" s="147"/>
      <c r="IL47" s="147"/>
      <c r="IM47" s="147"/>
      <c r="IN47" s="147"/>
      <c r="IO47" s="147"/>
      <c r="IP47" s="147"/>
      <c r="IQ47" s="147"/>
      <c r="IR47" s="147"/>
      <c r="IS47" s="147"/>
      <c r="IT47" s="147"/>
      <c r="IU47" s="147"/>
      <c r="IV47" s="147"/>
      <c r="IW47" s="147"/>
      <c r="IX47" s="147"/>
      <c r="IY47" s="147"/>
      <c r="IZ47" s="147"/>
      <c r="JA47" s="147"/>
      <c r="JB47" s="147"/>
      <c r="JC47" s="147"/>
      <c r="JD47" s="147"/>
      <c r="JE47" s="147"/>
      <c r="JF47" s="147"/>
      <c r="JG47" s="147"/>
      <c r="JH47" s="147"/>
      <c r="JI47" s="147"/>
      <c r="JJ47" s="147"/>
      <c r="JK47" s="147"/>
      <c r="JL47" s="147"/>
      <c r="JM47" s="147"/>
      <c r="JN47" s="147"/>
      <c r="JO47" s="147"/>
      <c r="JP47" s="147"/>
      <c r="JQ47" s="147"/>
      <c r="JR47" s="147"/>
      <c r="JS47" s="147"/>
      <c r="JT47" s="147"/>
      <c r="JU47" s="147"/>
      <c r="JV47" s="147"/>
      <c r="JW47" s="147"/>
      <c r="JX47" s="147"/>
      <c r="JY47" s="147"/>
      <c r="JZ47" s="147"/>
      <c r="KA47" s="147"/>
      <c r="KB47" s="147"/>
      <c r="KC47" s="147"/>
      <c r="KD47" s="147"/>
      <c r="KE47" s="147"/>
      <c r="KF47" s="147"/>
      <c r="KG47" s="147"/>
      <c r="KH47" s="147"/>
      <c r="KI47" s="147"/>
      <c r="KJ47" s="147"/>
      <c r="KK47" s="147"/>
      <c r="KL47" s="147"/>
      <c r="KM47" s="147"/>
      <c r="KN47" s="147"/>
      <c r="KO47" s="147"/>
      <c r="KP47" s="147"/>
      <c r="KQ47" s="147"/>
      <c r="KR47" s="147"/>
      <c r="KS47" s="147"/>
      <c r="KT47" s="147"/>
      <c r="KU47" s="147"/>
      <c r="KV47" s="147"/>
      <c r="KW47" s="147"/>
      <c r="KX47" s="147"/>
      <c r="KY47" s="147"/>
      <c r="KZ47" s="147"/>
      <c r="LA47" s="147"/>
      <c r="LB47" s="147"/>
      <c r="LC47" s="147"/>
      <c r="LD47" s="147"/>
      <c r="LE47" s="147"/>
      <c r="LF47" s="147"/>
      <c r="LG47" s="147"/>
      <c r="LH47" s="147"/>
      <c r="LI47" s="147"/>
      <c r="LJ47" s="147"/>
      <c r="LK47" s="147"/>
      <c r="LL47" s="147"/>
      <c r="LM47" s="147"/>
      <c r="LN47" s="147"/>
      <c r="LO47" s="147"/>
      <c r="LP47" s="147"/>
      <c r="LQ47" s="147"/>
      <c r="LR47" s="147"/>
      <c r="LS47" s="147"/>
      <c r="LT47" s="147"/>
      <c r="LU47" s="147"/>
      <c r="LV47" s="147"/>
      <c r="LW47" s="147"/>
      <c r="LX47" s="147"/>
      <c r="LY47" s="147"/>
      <c r="LZ47" s="147"/>
      <c r="MA47" s="147"/>
      <c r="MB47" s="147"/>
      <c r="MC47" s="147"/>
      <c r="MD47" s="147"/>
      <c r="ME47" s="147"/>
      <c r="MF47" s="147"/>
      <c r="MG47" s="147"/>
      <c r="MH47" s="147"/>
      <c r="MI47" s="147"/>
      <c r="MJ47" s="147"/>
      <c r="MK47" s="147"/>
      <c r="ML47" s="147"/>
      <c r="MM47" s="147"/>
      <c r="MN47" s="147"/>
      <c r="MO47" s="147"/>
      <c r="MP47" s="147"/>
      <c r="MQ47" s="147"/>
      <c r="MR47" s="147"/>
      <c r="MS47" s="147"/>
      <c r="MT47" s="147"/>
      <c r="MU47" s="147"/>
      <c r="MV47" s="147"/>
      <c r="MW47" s="147"/>
      <c r="MX47" s="147"/>
      <c r="MY47" s="147"/>
      <c r="MZ47" s="147"/>
      <c r="NA47" s="147"/>
      <c r="NB47" s="147"/>
      <c r="NC47" s="147"/>
      <c r="ND47" s="147"/>
      <c r="NE47" s="147"/>
      <c r="NF47" s="147"/>
      <c r="NG47" s="147"/>
      <c r="NH47" s="147"/>
      <c r="NI47" s="147"/>
      <c r="NJ47" s="147"/>
      <c r="NK47" s="147"/>
      <c r="NL47" s="147"/>
      <c r="NM47" s="147"/>
      <c r="NN47" s="147"/>
      <c r="NO47" s="147"/>
      <c r="NP47" s="147"/>
      <c r="NQ47" s="147"/>
      <c r="NR47" s="147"/>
      <c r="NS47" s="147"/>
      <c r="NT47" s="147"/>
      <c r="NU47" s="147"/>
      <c r="NV47" s="147"/>
      <c r="NW47" s="147"/>
      <c r="NX47" s="147"/>
      <c r="NY47" s="147"/>
      <c r="NZ47" s="147"/>
      <c r="OA47" s="147"/>
      <c r="OB47" s="147"/>
      <c r="OC47" s="147"/>
      <c r="OD47" s="147"/>
      <c r="OE47" s="147"/>
      <c r="OF47" s="147"/>
      <c r="OG47" s="147"/>
      <c r="OH47" s="147"/>
      <c r="OI47" s="147"/>
      <c r="OJ47" s="147"/>
      <c r="OK47" s="147"/>
      <c r="OL47" s="147"/>
      <c r="OM47" s="147"/>
      <c r="ON47" s="147"/>
      <c r="OO47" s="147"/>
      <c r="OP47" s="147"/>
      <c r="OQ47" s="147"/>
      <c r="OR47" s="147"/>
      <c r="OS47" s="147"/>
      <c r="OT47" s="147"/>
      <c r="OU47" s="147"/>
      <c r="OV47" s="147"/>
      <c r="OW47" s="147"/>
      <c r="OX47" s="147"/>
      <c r="OY47" s="147"/>
      <c r="OZ47" s="147"/>
      <c r="PA47" s="147"/>
      <c r="PB47" s="147"/>
      <c r="PC47" s="147"/>
      <c r="PD47" s="147"/>
      <c r="PE47" s="147"/>
      <c r="PF47" s="147"/>
      <c r="PG47" s="147"/>
      <c r="PH47" s="147"/>
      <c r="PI47" s="147"/>
      <c r="PJ47" s="147"/>
      <c r="PK47" s="147"/>
      <c r="PL47" s="147"/>
      <c r="PM47" s="147"/>
      <c r="PN47" s="147"/>
      <c r="PO47" s="147"/>
      <c r="PP47" s="147"/>
      <c r="PQ47" s="147"/>
      <c r="PR47" s="147"/>
      <c r="PS47" s="147"/>
      <c r="PT47" s="147"/>
      <c r="PU47" s="147"/>
      <c r="PV47" s="147"/>
      <c r="PW47" s="147"/>
      <c r="PX47" s="147"/>
      <c r="PY47" s="147"/>
      <c r="PZ47" s="147"/>
      <c r="QA47" s="147"/>
      <c r="QB47" s="147"/>
      <c r="QC47" s="147"/>
      <c r="QD47" s="147"/>
      <c r="QE47" s="147"/>
      <c r="QF47" s="147"/>
      <c r="QG47" s="147"/>
      <c r="QH47" s="147"/>
      <c r="QI47" s="147"/>
      <c r="QJ47" s="147"/>
      <c r="QK47" s="147"/>
      <c r="QL47" s="147"/>
      <c r="QM47" s="147"/>
      <c r="QN47" s="147"/>
      <c r="QO47" s="147"/>
      <c r="QP47" s="147"/>
      <c r="QQ47" s="147"/>
      <c r="QR47" s="147"/>
      <c r="QS47" s="147"/>
      <c r="QT47" s="147"/>
      <c r="QU47" s="147"/>
      <c r="QV47" s="147"/>
      <c r="QW47" s="147"/>
      <c r="QX47" s="147"/>
      <c r="QY47" s="147"/>
      <c r="QZ47" s="147"/>
      <c r="RA47" s="147"/>
      <c r="RB47" s="147"/>
      <c r="RC47" s="147"/>
      <c r="RD47" s="147"/>
      <c r="RE47" s="147"/>
      <c r="RF47" s="147"/>
      <c r="RG47" s="147"/>
      <c r="RH47" s="147"/>
      <c r="RI47" s="147"/>
      <c r="RJ47" s="147"/>
      <c r="RK47" s="147"/>
      <c r="RL47" s="147"/>
      <c r="RM47" s="147"/>
      <c r="RN47" s="147"/>
      <c r="RO47" s="147"/>
      <c r="RP47" s="147"/>
      <c r="RQ47" s="147"/>
      <c r="RR47" s="147"/>
      <c r="RS47" s="147"/>
      <c r="RT47" s="147"/>
      <c r="RU47" s="147"/>
      <c r="RV47" s="147"/>
      <c r="RW47" s="147"/>
      <c r="RX47" s="147"/>
      <c r="RY47" s="147"/>
      <c r="RZ47" s="147"/>
      <c r="SA47" s="147"/>
      <c r="SB47" s="147"/>
      <c r="SC47" s="147"/>
      <c r="SD47" s="147"/>
      <c r="SE47" s="147"/>
      <c r="SF47" s="147"/>
      <c r="SG47" s="147"/>
      <c r="SH47" s="147"/>
      <c r="SI47" s="147"/>
      <c r="SJ47" s="147"/>
      <c r="SK47" s="147"/>
      <c r="SL47" s="147"/>
      <c r="SM47" s="147"/>
      <c r="SN47" s="147"/>
      <c r="SO47" s="147"/>
      <c r="SP47" s="147"/>
      <c r="SQ47" s="147"/>
      <c r="SR47" s="147"/>
      <c r="SS47" s="147"/>
      <c r="ST47" s="147"/>
      <c r="SU47" s="147"/>
      <c r="SV47" s="147"/>
      <c r="SW47" s="147"/>
      <c r="SX47" s="147"/>
      <c r="SY47" s="147"/>
      <c r="SZ47" s="147"/>
      <c r="TA47" s="147"/>
      <c r="TB47" s="147"/>
      <c r="TC47" s="147"/>
      <c r="TD47" s="147"/>
      <c r="TE47" s="147"/>
      <c r="TF47" s="147"/>
      <c r="TG47" s="147"/>
      <c r="TH47" s="147"/>
      <c r="TI47" s="147"/>
      <c r="TJ47" s="147"/>
      <c r="TK47" s="147"/>
      <c r="TL47" s="147"/>
      <c r="TM47" s="147"/>
      <c r="TN47" s="147"/>
      <c r="TO47" s="147"/>
      <c r="TP47" s="147"/>
      <c r="TQ47" s="147"/>
      <c r="TR47" s="147"/>
      <c r="TS47" s="147"/>
      <c r="TT47" s="147"/>
    </row>
    <row r="48" spans="1:540" s="1" customFormat="1" x14ac:dyDescent="0.25">
      <c r="A48" s="157"/>
      <c r="B48" s="18"/>
      <c r="C48" s="62" t="s">
        <v>55</v>
      </c>
      <c r="D48" s="19"/>
      <c r="E48" s="43"/>
      <c r="F48" s="19"/>
      <c r="G48" s="82"/>
      <c r="H48" s="83"/>
      <c r="I48" s="84"/>
      <c r="J48" s="19"/>
      <c r="K48" s="82"/>
      <c r="L48" s="83"/>
      <c r="M48" s="84"/>
      <c r="N48" s="20"/>
      <c r="O48" s="23" t="str">
        <f>IF(AND(OR(,I48="",M48="")),"",IF(NETWORKDAYS.INTL(DATE(I48,H48,G48),DATE(M48,L48,K48),1,'JOURS FERIES'!$C$5:$C$17)&lt;1,"ERREUR",NETWORKDAYS.INTL(DATE(I48,H48,G48),DATE(M48,L48,K48),1,'JOURS FERIES'!$C$5:$C$17)))</f>
        <v/>
      </c>
      <c r="P48" s="19"/>
      <c r="Q48" s="82"/>
      <c r="R48" s="83"/>
      <c r="S48" s="84"/>
      <c r="T48" s="19"/>
      <c r="U48" s="41" t="str">
        <f>IF(AND(OR(S48="",R48="",Q48="",M48="",L48="",K48="",I48="",H48="",G48="")),"",IF(DATE(I48,H48,G48)&lt;DATE($I$28,$H$28,$G$28),"NOK",IF(DATE(S48,R48,Q48)&lt;DATE(I48,H48,G48),"NOK",IF(DATE(S48,R48,Q48)&lt;=DATE(M48,L48,K48),"","NOK"))))</f>
        <v/>
      </c>
      <c r="V48" s="19"/>
      <c r="W48" s="59"/>
      <c r="X48" s="19"/>
      <c r="Y48" s="36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37"/>
      <c r="AW48" s="37"/>
      <c r="AX48" s="37"/>
      <c r="AY48" s="37"/>
      <c r="AZ48" s="37"/>
      <c r="BA48" s="37"/>
      <c r="BB48" s="37"/>
      <c r="BC48" s="37"/>
      <c r="BD48" s="37"/>
      <c r="BE48" s="37"/>
      <c r="BF48" s="37"/>
      <c r="BG48" s="37"/>
      <c r="BH48" s="37"/>
      <c r="BI48" s="37"/>
      <c r="BJ48" s="37"/>
      <c r="BK48" s="37"/>
      <c r="BL48" s="37"/>
      <c r="BM48" s="37"/>
      <c r="BN48" s="37"/>
      <c r="BO48" s="37"/>
      <c r="BP48" s="37"/>
      <c r="BQ48" s="37"/>
      <c r="BR48" s="37"/>
      <c r="BS48" s="37"/>
      <c r="BT48" s="37"/>
      <c r="BU48" s="37"/>
      <c r="BV48" s="37"/>
      <c r="BW48" s="37"/>
      <c r="BX48" s="37"/>
      <c r="BY48" s="37"/>
      <c r="BZ48" s="37"/>
      <c r="CA48" s="37"/>
      <c r="CB48" s="37"/>
      <c r="CC48" s="37"/>
      <c r="CD48" s="37"/>
      <c r="CE48" s="37"/>
      <c r="CF48" s="37"/>
      <c r="CG48" s="37"/>
      <c r="CH48" s="37"/>
      <c r="CI48" s="37"/>
      <c r="CJ48" s="37"/>
      <c r="CK48" s="37"/>
      <c r="CL48" s="37"/>
      <c r="CM48" s="37"/>
      <c r="CN48" s="37"/>
      <c r="CO48" s="37"/>
      <c r="CP48" s="37"/>
      <c r="CQ48" s="37"/>
      <c r="CR48" s="37"/>
      <c r="CS48" s="37"/>
      <c r="CT48" s="37"/>
      <c r="CU48" s="37"/>
      <c r="CV48" s="37"/>
      <c r="CW48" s="37"/>
      <c r="CX48" s="37"/>
      <c r="CY48" s="37"/>
      <c r="CZ48" s="37"/>
      <c r="DA48" s="37"/>
      <c r="DB48" s="37"/>
      <c r="DC48" s="37"/>
      <c r="DD48" s="37"/>
      <c r="DE48" s="37"/>
      <c r="DF48" s="37"/>
      <c r="DG48" s="37"/>
      <c r="DH48" s="37"/>
      <c r="DI48" s="37"/>
      <c r="DJ48" s="37"/>
      <c r="DK48" s="37"/>
      <c r="DL48" s="37"/>
      <c r="DM48" s="37"/>
      <c r="DN48" s="37"/>
      <c r="DO48" s="37"/>
      <c r="DP48" s="37"/>
      <c r="DQ48" s="37"/>
      <c r="DR48" s="37"/>
      <c r="DS48" s="37"/>
      <c r="DT48" s="37"/>
      <c r="DU48" s="37"/>
      <c r="DV48" s="37"/>
      <c r="DW48" s="37"/>
      <c r="DX48" s="37"/>
      <c r="DY48" s="37"/>
      <c r="DZ48" s="37"/>
      <c r="EA48" s="37"/>
      <c r="EB48" s="37"/>
      <c r="EC48" s="37"/>
      <c r="ED48" s="37"/>
      <c r="EE48" s="37"/>
      <c r="EF48" s="37"/>
      <c r="EG48" s="37"/>
      <c r="EH48" s="37"/>
      <c r="EI48" s="37"/>
      <c r="EJ48" s="37"/>
      <c r="EK48" s="37"/>
      <c r="EL48" s="37"/>
      <c r="EM48" s="37"/>
      <c r="EN48" s="37"/>
      <c r="EO48" s="37"/>
      <c r="EP48" s="37"/>
      <c r="EQ48" s="37"/>
      <c r="ER48" s="37"/>
      <c r="ES48" s="37"/>
      <c r="ET48" s="37"/>
      <c r="EU48" s="37"/>
      <c r="EV48" s="37"/>
      <c r="EW48" s="37"/>
      <c r="EX48" s="37"/>
      <c r="EY48" s="37"/>
      <c r="EZ48" s="37"/>
      <c r="FA48" s="37"/>
      <c r="FB48" s="37"/>
      <c r="FC48" s="37"/>
      <c r="FD48" s="37"/>
      <c r="FE48" s="37"/>
      <c r="FF48" s="37"/>
      <c r="FG48" s="37"/>
      <c r="FH48" s="37"/>
      <c r="FI48" s="37"/>
      <c r="FJ48" s="37"/>
      <c r="FK48" s="37"/>
      <c r="FL48" s="37"/>
      <c r="FM48" s="37"/>
      <c r="FN48" s="37"/>
      <c r="FO48" s="37"/>
      <c r="FP48" s="37"/>
      <c r="FQ48" s="37"/>
      <c r="FR48" s="37"/>
      <c r="FS48" s="37"/>
      <c r="FT48" s="37"/>
      <c r="FU48" s="37"/>
      <c r="FV48" s="37"/>
      <c r="FW48" s="37"/>
      <c r="FX48" s="37"/>
      <c r="FY48" s="37"/>
      <c r="FZ48" s="37"/>
      <c r="GA48" s="37"/>
      <c r="GB48" s="37"/>
      <c r="GC48" s="37"/>
      <c r="GD48" s="37"/>
      <c r="GE48" s="37"/>
      <c r="GF48" s="37"/>
      <c r="GG48" s="37"/>
      <c r="GH48" s="37"/>
      <c r="GI48" s="37"/>
      <c r="GJ48" s="37"/>
      <c r="GK48" s="37"/>
      <c r="GL48" s="37"/>
      <c r="GM48" s="37"/>
      <c r="GN48" s="37"/>
      <c r="GO48" s="37"/>
      <c r="GP48" s="37"/>
      <c r="GQ48" s="37"/>
      <c r="GR48" s="37"/>
      <c r="GS48" s="37"/>
      <c r="GT48" s="37"/>
      <c r="GU48" s="37"/>
      <c r="GV48" s="37"/>
      <c r="GW48" s="37"/>
      <c r="GX48" s="37"/>
      <c r="GY48" s="37"/>
      <c r="GZ48" s="37"/>
      <c r="HA48" s="37"/>
      <c r="HB48" s="37"/>
      <c r="HC48" s="37"/>
      <c r="HD48" s="37"/>
      <c r="HE48" s="37"/>
      <c r="HF48" s="37"/>
      <c r="HG48" s="37"/>
      <c r="HH48" s="37"/>
      <c r="HI48" s="37"/>
      <c r="HJ48" s="37"/>
      <c r="HK48" s="37"/>
      <c r="HL48" s="37"/>
      <c r="HM48" s="37"/>
      <c r="HN48" s="37"/>
      <c r="HO48" s="37"/>
      <c r="HP48" s="37"/>
      <c r="HQ48" s="37"/>
      <c r="HR48" s="37"/>
      <c r="HS48" s="37"/>
      <c r="HT48" s="37"/>
      <c r="HU48" s="37"/>
      <c r="HV48" s="37"/>
      <c r="HW48" s="37"/>
      <c r="HX48" s="37"/>
      <c r="HY48" s="37"/>
      <c r="HZ48" s="37"/>
      <c r="IA48" s="37"/>
      <c r="IB48" s="37"/>
      <c r="IC48" s="37"/>
      <c r="ID48" s="37"/>
      <c r="IE48" s="37"/>
      <c r="IF48" s="37"/>
      <c r="IG48" s="37"/>
      <c r="IH48" s="37"/>
      <c r="II48" s="37"/>
      <c r="IJ48" s="37"/>
      <c r="IK48" s="37"/>
      <c r="IL48" s="37"/>
      <c r="IM48" s="37"/>
      <c r="IN48" s="37"/>
      <c r="IO48" s="37"/>
      <c r="IP48" s="37"/>
      <c r="IQ48" s="37"/>
      <c r="IR48" s="37"/>
      <c r="IS48" s="37"/>
      <c r="IT48" s="37"/>
      <c r="IU48" s="37"/>
      <c r="IV48" s="37"/>
      <c r="IW48" s="37"/>
      <c r="IX48" s="37"/>
      <c r="IY48" s="37"/>
      <c r="IZ48" s="37"/>
      <c r="JA48" s="37"/>
      <c r="JB48" s="37"/>
      <c r="JC48" s="37"/>
      <c r="JD48" s="37"/>
      <c r="JE48" s="37"/>
      <c r="JF48" s="37"/>
      <c r="JG48" s="37"/>
      <c r="JH48" s="37"/>
      <c r="JI48" s="37"/>
      <c r="JJ48" s="37"/>
      <c r="JK48" s="37"/>
      <c r="JL48" s="37"/>
      <c r="JM48" s="37"/>
      <c r="JN48" s="37"/>
      <c r="JO48" s="37"/>
      <c r="JP48" s="37"/>
      <c r="JQ48" s="37"/>
      <c r="JR48" s="37"/>
      <c r="JS48" s="37"/>
      <c r="JT48" s="37"/>
      <c r="JU48" s="37"/>
      <c r="JV48" s="37"/>
      <c r="JW48" s="37"/>
      <c r="JX48" s="37"/>
      <c r="JY48" s="37"/>
      <c r="JZ48" s="37"/>
      <c r="KA48" s="37"/>
      <c r="KB48" s="37"/>
      <c r="KC48" s="37"/>
      <c r="KD48" s="37"/>
      <c r="KE48" s="37"/>
      <c r="KF48" s="37"/>
      <c r="KG48" s="37"/>
      <c r="KH48" s="37"/>
      <c r="KI48" s="37"/>
      <c r="KJ48" s="37"/>
      <c r="KK48" s="37"/>
      <c r="KL48" s="37"/>
      <c r="KM48" s="37"/>
      <c r="KN48" s="37"/>
      <c r="KO48" s="37"/>
      <c r="KP48" s="37"/>
      <c r="KQ48" s="37"/>
      <c r="KR48" s="37"/>
      <c r="KS48" s="37"/>
      <c r="KT48" s="37"/>
      <c r="KU48" s="37"/>
      <c r="KV48" s="37"/>
      <c r="KW48" s="37"/>
      <c r="KX48" s="37"/>
      <c r="KY48" s="37"/>
      <c r="KZ48" s="37"/>
      <c r="LA48" s="37"/>
      <c r="LB48" s="37"/>
      <c r="LC48" s="37"/>
      <c r="LD48" s="37"/>
      <c r="LE48" s="37"/>
      <c r="LF48" s="37"/>
      <c r="LG48" s="37"/>
      <c r="LH48" s="37"/>
      <c r="LI48" s="37"/>
      <c r="LJ48" s="37"/>
      <c r="LK48" s="37"/>
      <c r="LL48" s="37"/>
      <c r="LM48" s="37"/>
      <c r="LN48" s="37"/>
      <c r="LO48" s="37"/>
      <c r="LP48" s="37"/>
      <c r="LQ48" s="37"/>
      <c r="LR48" s="37"/>
      <c r="LS48" s="37"/>
      <c r="LT48" s="37"/>
      <c r="LU48" s="37"/>
      <c r="LV48" s="37"/>
      <c r="LW48" s="37"/>
      <c r="LX48" s="37"/>
      <c r="LY48" s="37"/>
      <c r="LZ48" s="37"/>
      <c r="MA48" s="37"/>
      <c r="MB48" s="37"/>
      <c r="MC48" s="37"/>
      <c r="MD48" s="37"/>
      <c r="ME48" s="37"/>
      <c r="MF48" s="37"/>
      <c r="MG48" s="37"/>
      <c r="MH48" s="37"/>
      <c r="MI48" s="37"/>
      <c r="MJ48" s="37"/>
      <c r="MK48" s="37"/>
      <c r="ML48" s="37"/>
      <c r="MM48" s="37"/>
      <c r="MN48" s="37"/>
      <c r="MO48" s="37"/>
      <c r="MP48" s="37"/>
      <c r="MQ48" s="37"/>
      <c r="MR48" s="37"/>
      <c r="MS48" s="37"/>
      <c r="MT48" s="37"/>
      <c r="MU48" s="37"/>
      <c r="MV48" s="37"/>
      <c r="MW48" s="37"/>
      <c r="MX48" s="37"/>
      <c r="MY48" s="37"/>
      <c r="MZ48" s="37"/>
      <c r="NA48" s="37"/>
      <c r="NB48" s="37"/>
      <c r="NC48" s="37"/>
      <c r="ND48" s="37"/>
      <c r="NE48" s="37"/>
      <c r="NF48" s="37"/>
      <c r="NG48" s="37"/>
      <c r="NH48" s="37"/>
      <c r="NI48" s="37"/>
      <c r="NJ48" s="37"/>
      <c r="NK48" s="37"/>
      <c r="NL48" s="37"/>
      <c r="NM48" s="37"/>
      <c r="NN48" s="37"/>
      <c r="NO48" s="37"/>
      <c r="NP48" s="37"/>
      <c r="NQ48" s="37"/>
      <c r="NR48" s="37"/>
      <c r="NS48" s="37"/>
      <c r="NT48" s="37"/>
      <c r="NU48" s="37"/>
      <c r="NV48" s="37"/>
      <c r="NW48" s="37"/>
      <c r="NX48" s="37"/>
      <c r="NY48" s="37"/>
      <c r="NZ48" s="37"/>
      <c r="OA48" s="37"/>
      <c r="OB48" s="37"/>
      <c r="OC48" s="37"/>
      <c r="OD48" s="37"/>
      <c r="OE48" s="37"/>
      <c r="OF48" s="37"/>
      <c r="OG48" s="37"/>
      <c r="OH48" s="37"/>
      <c r="OI48" s="37"/>
      <c r="OJ48" s="37"/>
      <c r="OK48" s="37"/>
      <c r="OL48" s="37"/>
      <c r="OM48" s="37"/>
      <c r="ON48" s="37"/>
      <c r="OO48" s="37"/>
      <c r="OP48" s="37"/>
      <c r="OQ48" s="37"/>
      <c r="OR48" s="37"/>
      <c r="OS48" s="37"/>
      <c r="OT48" s="37"/>
      <c r="OU48" s="37"/>
      <c r="OV48" s="37"/>
      <c r="OW48" s="37"/>
      <c r="OX48" s="37"/>
      <c r="OY48" s="37"/>
      <c r="OZ48" s="37"/>
      <c r="PA48" s="37"/>
      <c r="PB48" s="37"/>
      <c r="PC48" s="37"/>
      <c r="PD48" s="37"/>
      <c r="PE48" s="37"/>
      <c r="PF48" s="37"/>
      <c r="PG48" s="37"/>
      <c r="PH48" s="37"/>
      <c r="PI48" s="37"/>
      <c r="PJ48" s="37"/>
      <c r="PK48" s="37"/>
      <c r="PL48" s="37"/>
      <c r="PM48" s="37"/>
      <c r="PN48" s="37"/>
      <c r="PO48" s="37"/>
      <c r="PP48" s="37"/>
      <c r="PQ48" s="37"/>
      <c r="PR48" s="37"/>
      <c r="PS48" s="37"/>
      <c r="PT48" s="37"/>
      <c r="PU48" s="37"/>
      <c r="PV48" s="37"/>
      <c r="PW48" s="37"/>
      <c r="PX48" s="37"/>
      <c r="PY48" s="37"/>
      <c r="PZ48" s="37"/>
      <c r="QA48" s="37"/>
      <c r="QB48" s="37"/>
      <c r="QC48" s="37"/>
      <c r="QD48" s="37"/>
      <c r="QE48" s="37"/>
      <c r="QF48" s="37"/>
      <c r="QG48" s="37"/>
      <c r="QH48" s="37"/>
      <c r="QI48" s="37"/>
      <c r="QJ48" s="37"/>
      <c r="QK48" s="37"/>
      <c r="QL48" s="37"/>
      <c r="QM48" s="37"/>
      <c r="QN48" s="37"/>
      <c r="QO48" s="37"/>
      <c r="QP48" s="37"/>
      <c r="QQ48" s="37"/>
      <c r="QR48" s="37"/>
      <c r="QS48" s="37"/>
      <c r="QT48" s="37"/>
      <c r="QU48" s="37"/>
      <c r="QV48" s="37"/>
      <c r="QW48" s="37"/>
      <c r="QX48" s="37"/>
      <c r="QY48" s="37"/>
      <c r="QZ48" s="37"/>
      <c r="RA48" s="37"/>
      <c r="RB48" s="37"/>
      <c r="RC48" s="37"/>
      <c r="RD48" s="37"/>
      <c r="RE48" s="37"/>
      <c r="RF48" s="37"/>
      <c r="RG48" s="37"/>
      <c r="RH48" s="37"/>
      <c r="RI48" s="37"/>
      <c r="RJ48" s="37"/>
      <c r="RK48" s="37"/>
      <c r="RL48" s="37"/>
      <c r="RM48" s="37"/>
      <c r="RN48" s="37"/>
      <c r="RO48" s="37"/>
      <c r="RP48" s="37"/>
      <c r="RQ48" s="37"/>
      <c r="RR48" s="37"/>
      <c r="RS48" s="37"/>
      <c r="RT48" s="37"/>
      <c r="RU48" s="37"/>
      <c r="RV48" s="37"/>
      <c r="RW48" s="37"/>
      <c r="RX48" s="37"/>
      <c r="RY48" s="37"/>
      <c r="RZ48" s="37"/>
      <c r="SA48" s="37"/>
      <c r="SB48" s="37"/>
      <c r="SC48" s="37"/>
      <c r="SD48" s="37"/>
      <c r="SE48" s="37"/>
      <c r="SF48" s="37"/>
      <c r="SG48" s="37"/>
      <c r="SH48" s="37"/>
      <c r="SI48" s="37"/>
      <c r="SJ48" s="37"/>
      <c r="SK48" s="37"/>
      <c r="SL48" s="37"/>
      <c r="SM48" s="37"/>
      <c r="SN48" s="37"/>
      <c r="SO48" s="37"/>
      <c r="SP48" s="37"/>
      <c r="SQ48" s="37"/>
      <c r="SR48" s="37"/>
      <c r="SS48" s="37"/>
      <c r="ST48" s="37"/>
      <c r="SU48" s="37"/>
      <c r="SV48" s="37"/>
      <c r="SW48" s="37"/>
      <c r="SX48" s="37"/>
      <c r="SY48" s="37"/>
      <c r="SZ48" s="37"/>
      <c r="TA48" s="37"/>
      <c r="TB48" s="37"/>
      <c r="TC48" s="37"/>
      <c r="TD48" s="37"/>
      <c r="TE48" s="37"/>
      <c r="TF48" s="37"/>
      <c r="TG48" s="37"/>
      <c r="TH48" s="37"/>
      <c r="TI48" s="37"/>
      <c r="TJ48" s="37"/>
      <c r="TK48" s="37"/>
      <c r="TL48" s="37"/>
      <c r="TM48" s="37"/>
      <c r="TN48" s="37"/>
      <c r="TO48" s="37"/>
      <c r="TP48" s="37"/>
      <c r="TQ48" s="37"/>
      <c r="TR48" s="37"/>
      <c r="TS48" s="37"/>
      <c r="TT48" s="38"/>
    </row>
    <row r="49" spans="1:540" ht="5.0999999999999996" customHeight="1" thickBot="1" x14ac:dyDescent="0.3">
      <c r="A49" s="157"/>
      <c r="C49" s="19"/>
      <c r="D49" s="19"/>
      <c r="E49" s="19"/>
      <c r="F49" s="19"/>
      <c r="G49" s="19"/>
      <c r="H49" s="19"/>
      <c r="I49" s="5"/>
      <c r="K49" s="5"/>
      <c r="L49" s="5"/>
      <c r="M49" s="5"/>
      <c r="O49" s="5"/>
      <c r="Q49" s="5"/>
      <c r="R49" s="5"/>
      <c r="S49" s="5"/>
      <c r="U49" s="5"/>
      <c r="Y49" s="24"/>
      <c r="Z49" s="24"/>
      <c r="AA49" s="24"/>
      <c r="AB49" s="24"/>
      <c r="AC49" s="24"/>
      <c r="AD49" s="24"/>
      <c r="AE49" s="24"/>
      <c r="AF49" s="24"/>
      <c r="AG49" s="24"/>
      <c r="AH49" s="24"/>
      <c r="AI49" s="24"/>
      <c r="AJ49" s="24"/>
      <c r="AK49" s="24"/>
      <c r="AL49" s="24"/>
      <c r="AM49" s="24"/>
      <c r="AN49" s="24"/>
      <c r="AO49" s="24"/>
      <c r="AP49" s="24"/>
      <c r="AQ49" s="24"/>
      <c r="AR49" s="24"/>
      <c r="AS49" s="24"/>
      <c r="AT49" s="24"/>
      <c r="AU49" s="24"/>
      <c r="AV49" s="24"/>
      <c r="AW49" s="24"/>
      <c r="AX49" s="24"/>
      <c r="AY49" s="24"/>
      <c r="AZ49" s="24"/>
      <c r="BA49" s="24"/>
      <c r="BB49" s="24"/>
      <c r="BC49" s="24"/>
      <c r="BD49" s="24"/>
      <c r="BE49" s="24"/>
      <c r="BF49" s="24"/>
      <c r="BG49" s="24"/>
      <c r="BH49" s="24"/>
      <c r="BI49" s="24"/>
      <c r="BJ49" s="24"/>
      <c r="BK49" s="24"/>
      <c r="BL49" s="24"/>
      <c r="BM49" s="24"/>
      <c r="BN49" s="24"/>
      <c r="BO49" s="24"/>
      <c r="BP49" s="24"/>
      <c r="BQ49" s="24"/>
      <c r="BR49" s="24"/>
      <c r="BS49" s="24"/>
      <c r="BT49" s="24"/>
      <c r="BU49" s="24"/>
      <c r="BV49" s="24"/>
      <c r="BW49" s="24"/>
      <c r="BX49" s="24"/>
      <c r="BY49" s="147"/>
      <c r="BZ49" s="147"/>
      <c r="CA49" s="147"/>
      <c r="CB49" s="147"/>
      <c r="CC49" s="147"/>
      <c r="CD49" s="147"/>
      <c r="CE49" s="147"/>
      <c r="CF49" s="147"/>
      <c r="CG49" s="147"/>
      <c r="CH49" s="147"/>
      <c r="CI49" s="147"/>
      <c r="CJ49" s="147"/>
      <c r="CK49" s="147"/>
      <c r="CL49" s="147"/>
      <c r="CM49" s="147"/>
      <c r="CN49" s="147"/>
      <c r="CO49" s="147"/>
      <c r="CP49" s="147"/>
      <c r="CQ49" s="147"/>
      <c r="CR49" s="147"/>
      <c r="CS49" s="147"/>
      <c r="CT49" s="147"/>
      <c r="CU49" s="147"/>
      <c r="CV49" s="147"/>
      <c r="CW49" s="147"/>
      <c r="CX49" s="147"/>
      <c r="CY49" s="147"/>
      <c r="CZ49" s="147"/>
      <c r="DA49" s="147"/>
      <c r="DB49" s="147"/>
      <c r="DC49" s="147"/>
      <c r="DD49" s="147"/>
      <c r="DE49" s="147"/>
      <c r="DF49" s="147"/>
      <c r="DG49" s="147"/>
      <c r="DH49" s="147"/>
      <c r="DI49" s="147"/>
      <c r="DJ49" s="147"/>
      <c r="DK49" s="147"/>
      <c r="DL49" s="147"/>
      <c r="DM49" s="147"/>
      <c r="DN49" s="147"/>
      <c r="DO49" s="147"/>
      <c r="DP49" s="147"/>
      <c r="DQ49" s="147"/>
      <c r="DR49" s="147"/>
      <c r="DS49" s="147"/>
      <c r="DT49" s="147"/>
      <c r="DU49" s="147"/>
      <c r="DV49" s="147"/>
      <c r="DW49" s="147"/>
      <c r="DX49" s="147"/>
      <c r="DY49" s="147"/>
      <c r="DZ49" s="147"/>
      <c r="EA49" s="147"/>
      <c r="EB49" s="147"/>
      <c r="EC49" s="147"/>
      <c r="ED49" s="147"/>
      <c r="EE49" s="147"/>
      <c r="EF49" s="147"/>
      <c r="EG49" s="147"/>
      <c r="EH49" s="147"/>
      <c r="EI49" s="147"/>
      <c r="EJ49" s="147"/>
      <c r="EK49" s="147"/>
      <c r="EL49" s="147"/>
      <c r="EM49" s="147"/>
      <c r="EN49" s="147"/>
      <c r="EO49" s="147"/>
      <c r="EP49" s="147"/>
      <c r="EQ49" s="147"/>
      <c r="ER49" s="147"/>
      <c r="ES49" s="147"/>
      <c r="ET49" s="147"/>
      <c r="EU49" s="147"/>
      <c r="EV49" s="147"/>
      <c r="EW49" s="147"/>
      <c r="EX49" s="147"/>
      <c r="EY49" s="147"/>
      <c r="EZ49" s="147"/>
      <c r="FA49" s="147"/>
      <c r="FB49" s="147"/>
      <c r="FC49" s="147"/>
      <c r="FD49" s="147"/>
      <c r="FE49" s="147"/>
      <c r="FF49" s="147"/>
      <c r="FG49" s="147"/>
      <c r="FH49" s="147"/>
      <c r="FI49" s="147"/>
      <c r="FJ49" s="147"/>
      <c r="FK49" s="147"/>
      <c r="FL49" s="147"/>
      <c r="FM49" s="147"/>
      <c r="FN49" s="147"/>
      <c r="FO49" s="147"/>
      <c r="FP49" s="147"/>
      <c r="FQ49" s="147"/>
      <c r="FR49" s="147"/>
      <c r="FS49" s="147"/>
      <c r="FT49" s="147"/>
      <c r="FU49" s="147"/>
      <c r="FV49" s="147"/>
      <c r="FW49" s="147"/>
      <c r="FX49" s="147"/>
      <c r="FY49" s="147"/>
      <c r="FZ49" s="147"/>
      <c r="GA49" s="147"/>
      <c r="GB49" s="147"/>
      <c r="GC49" s="147"/>
      <c r="GD49" s="147"/>
      <c r="GE49" s="147"/>
      <c r="GF49" s="147"/>
      <c r="GG49" s="147"/>
      <c r="GH49" s="147"/>
      <c r="GI49" s="147"/>
      <c r="GJ49" s="147"/>
      <c r="GK49" s="147"/>
      <c r="GL49" s="147"/>
      <c r="GM49" s="147"/>
      <c r="GN49" s="147"/>
      <c r="GO49" s="147"/>
      <c r="GP49" s="147"/>
      <c r="GQ49" s="147"/>
      <c r="GR49" s="147"/>
      <c r="GS49" s="147"/>
      <c r="GT49" s="147"/>
      <c r="GU49" s="147"/>
      <c r="GV49" s="147"/>
      <c r="GW49" s="147"/>
      <c r="GX49" s="147"/>
      <c r="GY49" s="147"/>
      <c r="GZ49" s="147"/>
      <c r="HA49" s="147"/>
      <c r="HB49" s="147"/>
      <c r="HC49" s="147"/>
      <c r="HD49" s="147"/>
      <c r="HE49" s="147"/>
      <c r="HF49" s="147"/>
      <c r="HG49" s="147"/>
      <c r="HH49" s="147"/>
      <c r="HI49" s="147"/>
      <c r="HJ49" s="147"/>
      <c r="HK49" s="147"/>
      <c r="HL49" s="147"/>
      <c r="HM49" s="147"/>
      <c r="HN49" s="147"/>
      <c r="HO49" s="147"/>
      <c r="HP49" s="147"/>
      <c r="HQ49" s="147"/>
      <c r="HR49" s="147"/>
      <c r="HS49" s="147"/>
      <c r="HT49" s="147"/>
      <c r="HU49" s="147"/>
      <c r="HV49" s="147"/>
      <c r="HW49" s="147"/>
      <c r="HX49" s="147"/>
      <c r="HY49" s="147"/>
      <c r="HZ49" s="147"/>
      <c r="IA49" s="147"/>
      <c r="IB49" s="147"/>
      <c r="IC49" s="147"/>
      <c r="ID49" s="147"/>
      <c r="IE49" s="147"/>
      <c r="IF49" s="147"/>
      <c r="IG49" s="147"/>
      <c r="IH49" s="147"/>
      <c r="II49" s="147"/>
      <c r="IJ49" s="147"/>
      <c r="IK49" s="147"/>
      <c r="IL49" s="147"/>
      <c r="IM49" s="147"/>
      <c r="IN49" s="147"/>
      <c r="IO49" s="147"/>
      <c r="IP49" s="147"/>
      <c r="IQ49" s="147"/>
      <c r="IR49" s="147"/>
      <c r="IS49" s="147"/>
      <c r="IT49" s="147"/>
      <c r="IU49" s="147"/>
      <c r="IV49" s="147"/>
      <c r="IW49" s="147"/>
      <c r="IX49" s="147"/>
      <c r="IY49" s="147"/>
      <c r="IZ49" s="147"/>
      <c r="JA49" s="147"/>
      <c r="JB49" s="147"/>
      <c r="JC49" s="147"/>
      <c r="JD49" s="147"/>
      <c r="JE49" s="147"/>
      <c r="JF49" s="147"/>
      <c r="JG49" s="147"/>
      <c r="JH49" s="147"/>
      <c r="JI49" s="147"/>
      <c r="JJ49" s="147"/>
      <c r="JK49" s="147"/>
      <c r="JL49" s="147"/>
      <c r="JM49" s="147"/>
      <c r="JN49" s="147"/>
      <c r="JO49" s="147"/>
      <c r="JP49" s="147"/>
      <c r="JQ49" s="147"/>
      <c r="JR49" s="147"/>
      <c r="JS49" s="147"/>
      <c r="JT49" s="147"/>
      <c r="JU49" s="147"/>
      <c r="JV49" s="147"/>
      <c r="JW49" s="147"/>
      <c r="JX49" s="147"/>
      <c r="JY49" s="147"/>
      <c r="JZ49" s="147"/>
      <c r="KA49" s="147"/>
      <c r="KB49" s="147"/>
      <c r="KC49" s="147"/>
      <c r="KD49" s="147"/>
      <c r="KE49" s="147"/>
      <c r="KF49" s="147"/>
      <c r="KG49" s="147"/>
      <c r="KH49" s="147"/>
      <c r="KI49" s="147"/>
      <c r="KJ49" s="147"/>
      <c r="KK49" s="147"/>
      <c r="KL49" s="147"/>
      <c r="KM49" s="147"/>
      <c r="KN49" s="147"/>
      <c r="KO49" s="147"/>
      <c r="KP49" s="147"/>
      <c r="KQ49" s="147"/>
      <c r="KR49" s="147"/>
      <c r="KS49" s="147"/>
      <c r="KT49" s="147"/>
      <c r="KU49" s="147"/>
      <c r="KV49" s="147"/>
      <c r="KW49" s="147"/>
      <c r="KX49" s="147"/>
      <c r="KY49" s="147"/>
      <c r="KZ49" s="147"/>
      <c r="LA49" s="147"/>
      <c r="LB49" s="147"/>
      <c r="LC49" s="147"/>
      <c r="LD49" s="147"/>
      <c r="LE49" s="147"/>
      <c r="LF49" s="147"/>
      <c r="LG49" s="147"/>
      <c r="LH49" s="147"/>
      <c r="LI49" s="147"/>
      <c r="LJ49" s="147"/>
      <c r="LK49" s="147"/>
      <c r="LL49" s="147"/>
      <c r="LM49" s="147"/>
      <c r="LN49" s="147"/>
      <c r="LO49" s="147"/>
      <c r="LP49" s="147"/>
      <c r="LQ49" s="147"/>
      <c r="LR49" s="147"/>
      <c r="LS49" s="147"/>
      <c r="LT49" s="147"/>
      <c r="LU49" s="147"/>
      <c r="LV49" s="147"/>
      <c r="LW49" s="147"/>
      <c r="LX49" s="147"/>
      <c r="LY49" s="147"/>
      <c r="LZ49" s="147"/>
      <c r="MA49" s="147"/>
      <c r="MB49" s="147"/>
      <c r="MC49" s="147"/>
      <c r="MD49" s="147"/>
      <c r="ME49" s="147"/>
      <c r="MF49" s="147"/>
      <c r="MG49" s="147"/>
      <c r="MH49" s="147"/>
      <c r="MI49" s="147"/>
      <c r="MJ49" s="147"/>
      <c r="MK49" s="147"/>
      <c r="ML49" s="147"/>
      <c r="MM49" s="147"/>
      <c r="MN49" s="147"/>
      <c r="MO49" s="147"/>
      <c r="MP49" s="147"/>
      <c r="MQ49" s="147"/>
      <c r="MR49" s="147"/>
      <c r="MS49" s="147"/>
      <c r="MT49" s="147"/>
      <c r="MU49" s="147"/>
      <c r="MV49" s="147"/>
      <c r="MW49" s="147"/>
      <c r="MX49" s="147"/>
      <c r="MY49" s="147"/>
      <c r="MZ49" s="147"/>
      <c r="NA49" s="147"/>
      <c r="NB49" s="147"/>
      <c r="NC49" s="147"/>
      <c r="ND49" s="147"/>
      <c r="NE49" s="147"/>
      <c r="NF49" s="147"/>
      <c r="NG49" s="147"/>
      <c r="NH49" s="147"/>
      <c r="NI49" s="147"/>
      <c r="NJ49" s="147"/>
      <c r="NK49" s="147"/>
      <c r="NL49" s="147"/>
      <c r="NM49" s="147"/>
      <c r="NN49" s="147"/>
      <c r="NO49" s="147"/>
      <c r="NP49" s="147"/>
      <c r="NQ49" s="147"/>
      <c r="NR49" s="147"/>
      <c r="NS49" s="147"/>
      <c r="NT49" s="147"/>
      <c r="NU49" s="147"/>
      <c r="NV49" s="147"/>
      <c r="NW49" s="147"/>
      <c r="NX49" s="147"/>
      <c r="NY49" s="147"/>
      <c r="NZ49" s="147"/>
      <c r="OA49" s="147"/>
      <c r="OB49" s="147"/>
      <c r="OC49" s="147"/>
      <c r="OD49" s="147"/>
      <c r="OE49" s="147"/>
      <c r="OF49" s="147"/>
      <c r="OG49" s="147"/>
      <c r="OH49" s="147"/>
      <c r="OI49" s="147"/>
      <c r="OJ49" s="147"/>
      <c r="OK49" s="147"/>
      <c r="OL49" s="147"/>
      <c r="OM49" s="147"/>
      <c r="ON49" s="147"/>
      <c r="OO49" s="147"/>
      <c r="OP49" s="147"/>
      <c r="OQ49" s="147"/>
      <c r="OR49" s="147"/>
      <c r="OS49" s="147"/>
      <c r="OT49" s="147"/>
      <c r="OU49" s="147"/>
      <c r="OV49" s="147"/>
      <c r="OW49" s="147"/>
      <c r="OX49" s="147"/>
      <c r="OY49" s="147"/>
      <c r="OZ49" s="147"/>
      <c r="PA49" s="147"/>
      <c r="PB49" s="147"/>
      <c r="PC49" s="147"/>
      <c r="PD49" s="147"/>
      <c r="PE49" s="147"/>
      <c r="PF49" s="147"/>
      <c r="PG49" s="147"/>
      <c r="PH49" s="147"/>
      <c r="PI49" s="147"/>
      <c r="PJ49" s="147"/>
      <c r="PK49" s="147"/>
      <c r="PL49" s="147"/>
      <c r="PM49" s="147"/>
      <c r="PN49" s="147"/>
      <c r="PO49" s="147"/>
      <c r="PP49" s="147"/>
      <c r="PQ49" s="147"/>
      <c r="PR49" s="147"/>
      <c r="PS49" s="147"/>
      <c r="PT49" s="147"/>
      <c r="PU49" s="147"/>
      <c r="PV49" s="147"/>
      <c r="PW49" s="147"/>
      <c r="PX49" s="147"/>
      <c r="PY49" s="147"/>
      <c r="PZ49" s="147"/>
      <c r="QA49" s="147"/>
      <c r="QB49" s="147"/>
      <c r="QC49" s="147"/>
      <c r="QD49" s="147"/>
      <c r="QE49" s="147"/>
      <c r="QF49" s="147"/>
      <c r="QG49" s="147"/>
      <c r="QH49" s="147"/>
      <c r="QI49" s="147"/>
      <c r="QJ49" s="147"/>
      <c r="QK49" s="147"/>
      <c r="QL49" s="147"/>
      <c r="QM49" s="147"/>
      <c r="QN49" s="147"/>
      <c r="QO49" s="147"/>
      <c r="QP49" s="147"/>
      <c r="QQ49" s="147"/>
      <c r="QR49" s="147"/>
      <c r="QS49" s="147"/>
      <c r="QT49" s="147"/>
      <c r="QU49" s="147"/>
      <c r="QV49" s="147"/>
      <c r="QW49" s="147"/>
      <c r="QX49" s="147"/>
      <c r="QY49" s="147"/>
      <c r="QZ49" s="147"/>
      <c r="RA49" s="147"/>
      <c r="RB49" s="147"/>
      <c r="RC49" s="147"/>
      <c r="RD49" s="147"/>
      <c r="RE49" s="147"/>
      <c r="RF49" s="147"/>
      <c r="RG49" s="147"/>
      <c r="RH49" s="147"/>
      <c r="RI49" s="147"/>
      <c r="RJ49" s="147"/>
      <c r="RK49" s="147"/>
      <c r="RL49" s="147"/>
      <c r="RM49" s="147"/>
      <c r="RN49" s="147"/>
      <c r="RO49" s="147"/>
      <c r="RP49" s="147"/>
      <c r="RQ49" s="147"/>
      <c r="RR49" s="147"/>
      <c r="RS49" s="147"/>
      <c r="RT49" s="147"/>
      <c r="RU49" s="147"/>
      <c r="RV49" s="147"/>
      <c r="RW49" s="147"/>
      <c r="RX49" s="147"/>
      <c r="RY49" s="147"/>
      <c r="RZ49" s="147"/>
      <c r="SA49" s="147"/>
      <c r="SB49" s="147"/>
      <c r="SC49" s="147"/>
      <c r="SD49" s="147"/>
      <c r="SE49" s="147"/>
      <c r="SF49" s="147"/>
      <c r="SG49" s="147"/>
      <c r="SH49" s="147"/>
      <c r="SI49" s="147"/>
      <c r="SJ49" s="147"/>
      <c r="SK49" s="147"/>
      <c r="SL49" s="147"/>
      <c r="SM49" s="147"/>
      <c r="SN49" s="147"/>
      <c r="SO49" s="147"/>
      <c r="SP49" s="147"/>
      <c r="SQ49" s="147"/>
      <c r="SR49" s="147"/>
      <c r="SS49" s="147"/>
      <c r="ST49" s="147"/>
      <c r="SU49" s="147"/>
      <c r="SV49" s="147"/>
      <c r="SW49" s="147"/>
      <c r="SX49" s="147"/>
      <c r="SY49" s="147"/>
      <c r="SZ49" s="147"/>
      <c r="TA49" s="147"/>
      <c r="TB49" s="147"/>
      <c r="TC49" s="147"/>
      <c r="TD49" s="147"/>
      <c r="TE49" s="147"/>
      <c r="TF49" s="147"/>
      <c r="TG49" s="147"/>
      <c r="TH49" s="147"/>
      <c r="TI49" s="147"/>
      <c r="TJ49" s="147"/>
      <c r="TK49" s="147"/>
      <c r="TL49" s="147"/>
      <c r="TM49" s="147"/>
      <c r="TN49" s="147"/>
      <c r="TO49" s="147"/>
      <c r="TP49" s="147"/>
      <c r="TQ49" s="147"/>
      <c r="TR49" s="147"/>
      <c r="TS49" s="147"/>
      <c r="TT49" s="147"/>
    </row>
    <row r="50" spans="1:540" s="1" customFormat="1" x14ac:dyDescent="0.25">
      <c r="A50" s="157"/>
      <c r="B50" s="18"/>
      <c r="C50" s="62" t="s">
        <v>41</v>
      </c>
      <c r="D50" s="19"/>
      <c r="E50" s="43"/>
      <c r="F50" s="19"/>
      <c r="G50" s="82"/>
      <c r="H50" s="83"/>
      <c r="I50" s="84"/>
      <c r="J50" s="19"/>
      <c r="K50" s="82"/>
      <c r="L50" s="83"/>
      <c r="M50" s="84"/>
      <c r="N50" s="44"/>
      <c r="O50" s="23" t="str">
        <f>IF(AND(OR(,I50="",M50="")),"",IF(NETWORKDAYS.INTL(DATE(I50,H50,G50),DATE(M50,L50,K50),1,'JOURS FERIES'!$C$5:$C$17)&lt;1,"ERREUR",NETWORKDAYS.INTL(DATE(I50,H50,G50),DATE(M50,L50,K50),1,'JOURS FERIES'!$C$5:$C$17)))</f>
        <v/>
      </c>
      <c r="P50" s="19"/>
      <c r="Q50" s="82"/>
      <c r="R50" s="83"/>
      <c r="S50" s="84"/>
      <c r="T50" s="19"/>
      <c r="U50" s="41" t="str">
        <f>IF(AND(OR(S50="",R50="",Q50="",M50="",L50="",K50="",I50="",H50="",G50="")),"",IF(DATE(I50,H50,G50)&lt;DATE($I$28,$H$28,$G$28),"NOK",IF(DATE(S50,R50,Q50)&lt;DATE(I50,H50,G50),"NOK",IF(DATE(S50,R50,Q50)&lt;=DATE(M50,L50,K50),"","NOK"))))</f>
        <v/>
      </c>
      <c r="V50" s="19"/>
      <c r="W50" s="59"/>
      <c r="X50" s="19"/>
      <c r="Y50" s="36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  <c r="AQ50" s="37"/>
      <c r="AR50" s="37"/>
      <c r="AS50" s="37"/>
      <c r="AT50" s="37"/>
      <c r="AU50" s="37"/>
      <c r="AV50" s="37"/>
      <c r="AW50" s="37"/>
      <c r="AX50" s="37"/>
      <c r="AY50" s="37"/>
      <c r="AZ50" s="37"/>
      <c r="BA50" s="37"/>
      <c r="BB50" s="37"/>
      <c r="BC50" s="37"/>
      <c r="BD50" s="37"/>
      <c r="BE50" s="37"/>
      <c r="BF50" s="37"/>
      <c r="BG50" s="37"/>
      <c r="BH50" s="37"/>
      <c r="BI50" s="37"/>
      <c r="BJ50" s="37"/>
      <c r="BK50" s="37"/>
      <c r="BL50" s="37"/>
      <c r="BM50" s="37"/>
      <c r="BN50" s="37"/>
      <c r="BO50" s="37"/>
      <c r="BP50" s="37"/>
      <c r="BQ50" s="37"/>
      <c r="BR50" s="37"/>
      <c r="BS50" s="37"/>
      <c r="BT50" s="37"/>
      <c r="BU50" s="37"/>
      <c r="BV50" s="37"/>
      <c r="BW50" s="37"/>
      <c r="BX50" s="37"/>
      <c r="BY50" s="37"/>
      <c r="BZ50" s="37"/>
      <c r="CA50" s="37"/>
      <c r="CB50" s="37"/>
      <c r="CC50" s="37"/>
      <c r="CD50" s="37"/>
      <c r="CE50" s="37"/>
      <c r="CF50" s="37"/>
      <c r="CG50" s="37"/>
      <c r="CH50" s="37"/>
      <c r="CI50" s="37"/>
      <c r="CJ50" s="37"/>
      <c r="CK50" s="37"/>
      <c r="CL50" s="37"/>
      <c r="CM50" s="37"/>
      <c r="CN50" s="37"/>
      <c r="CO50" s="37"/>
      <c r="CP50" s="37"/>
      <c r="CQ50" s="37"/>
      <c r="CR50" s="37"/>
      <c r="CS50" s="37"/>
      <c r="CT50" s="37"/>
      <c r="CU50" s="37"/>
      <c r="CV50" s="37"/>
      <c r="CW50" s="37"/>
      <c r="CX50" s="37"/>
      <c r="CY50" s="37"/>
      <c r="CZ50" s="37"/>
      <c r="DA50" s="37"/>
      <c r="DB50" s="37"/>
      <c r="DC50" s="37"/>
      <c r="DD50" s="37"/>
      <c r="DE50" s="37"/>
      <c r="DF50" s="37"/>
      <c r="DG50" s="37"/>
      <c r="DH50" s="37"/>
      <c r="DI50" s="37"/>
      <c r="DJ50" s="37"/>
      <c r="DK50" s="37"/>
      <c r="DL50" s="37"/>
      <c r="DM50" s="37"/>
      <c r="DN50" s="37"/>
      <c r="DO50" s="37"/>
      <c r="DP50" s="37"/>
      <c r="DQ50" s="37"/>
      <c r="DR50" s="37"/>
      <c r="DS50" s="37"/>
      <c r="DT50" s="37"/>
      <c r="DU50" s="37"/>
      <c r="DV50" s="37"/>
      <c r="DW50" s="37"/>
      <c r="DX50" s="37"/>
      <c r="DY50" s="37"/>
      <c r="DZ50" s="37"/>
      <c r="EA50" s="37"/>
      <c r="EB50" s="37"/>
      <c r="EC50" s="37"/>
      <c r="ED50" s="37"/>
      <c r="EE50" s="37"/>
      <c r="EF50" s="37"/>
      <c r="EG50" s="37"/>
      <c r="EH50" s="37"/>
      <c r="EI50" s="37"/>
      <c r="EJ50" s="37"/>
      <c r="EK50" s="37"/>
      <c r="EL50" s="37"/>
      <c r="EM50" s="37"/>
      <c r="EN50" s="37"/>
      <c r="EO50" s="37"/>
      <c r="EP50" s="37"/>
      <c r="EQ50" s="37"/>
      <c r="ER50" s="37"/>
      <c r="ES50" s="37"/>
      <c r="ET50" s="37"/>
      <c r="EU50" s="37"/>
      <c r="EV50" s="37"/>
      <c r="EW50" s="37"/>
      <c r="EX50" s="37"/>
      <c r="EY50" s="37"/>
      <c r="EZ50" s="37"/>
      <c r="FA50" s="37"/>
      <c r="FB50" s="37"/>
      <c r="FC50" s="37"/>
      <c r="FD50" s="37"/>
      <c r="FE50" s="37"/>
      <c r="FF50" s="37"/>
      <c r="FG50" s="37"/>
      <c r="FH50" s="37"/>
      <c r="FI50" s="37"/>
      <c r="FJ50" s="37"/>
      <c r="FK50" s="37"/>
      <c r="FL50" s="37"/>
      <c r="FM50" s="37"/>
      <c r="FN50" s="37"/>
      <c r="FO50" s="37"/>
      <c r="FP50" s="37"/>
      <c r="FQ50" s="37"/>
      <c r="FR50" s="37"/>
      <c r="FS50" s="37"/>
      <c r="FT50" s="37"/>
      <c r="FU50" s="37"/>
      <c r="FV50" s="37"/>
      <c r="FW50" s="37"/>
      <c r="FX50" s="37"/>
      <c r="FY50" s="37"/>
      <c r="FZ50" s="37"/>
      <c r="GA50" s="37"/>
      <c r="GB50" s="37"/>
      <c r="GC50" s="37"/>
      <c r="GD50" s="37"/>
      <c r="GE50" s="37"/>
      <c r="GF50" s="37"/>
      <c r="GG50" s="37"/>
      <c r="GH50" s="37"/>
      <c r="GI50" s="37"/>
      <c r="GJ50" s="37"/>
      <c r="GK50" s="37"/>
      <c r="GL50" s="37"/>
      <c r="GM50" s="37"/>
      <c r="GN50" s="37"/>
      <c r="GO50" s="37"/>
      <c r="GP50" s="37"/>
      <c r="GQ50" s="37"/>
      <c r="GR50" s="37"/>
      <c r="GS50" s="37"/>
      <c r="GT50" s="37"/>
      <c r="GU50" s="37"/>
      <c r="GV50" s="37"/>
      <c r="GW50" s="37"/>
      <c r="GX50" s="37"/>
      <c r="GY50" s="37"/>
      <c r="GZ50" s="37"/>
      <c r="HA50" s="37"/>
      <c r="HB50" s="37"/>
      <c r="HC50" s="37"/>
      <c r="HD50" s="37"/>
      <c r="HE50" s="37"/>
      <c r="HF50" s="37"/>
      <c r="HG50" s="37"/>
      <c r="HH50" s="37"/>
      <c r="HI50" s="37"/>
      <c r="HJ50" s="37"/>
      <c r="HK50" s="37"/>
      <c r="HL50" s="37"/>
      <c r="HM50" s="37"/>
      <c r="HN50" s="37"/>
      <c r="HO50" s="37"/>
      <c r="HP50" s="37"/>
      <c r="HQ50" s="37"/>
      <c r="HR50" s="37"/>
      <c r="HS50" s="37"/>
      <c r="HT50" s="37"/>
      <c r="HU50" s="37"/>
      <c r="HV50" s="37"/>
      <c r="HW50" s="37"/>
      <c r="HX50" s="37"/>
      <c r="HY50" s="37"/>
      <c r="HZ50" s="37"/>
      <c r="IA50" s="37"/>
      <c r="IB50" s="37"/>
      <c r="IC50" s="37"/>
      <c r="ID50" s="37"/>
      <c r="IE50" s="37"/>
      <c r="IF50" s="37"/>
      <c r="IG50" s="37"/>
      <c r="IH50" s="37"/>
      <c r="II50" s="37"/>
      <c r="IJ50" s="37"/>
      <c r="IK50" s="37"/>
      <c r="IL50" s="37"/>
      <c r="IM50" s="37"/>
      <c r="IN50" s="37"/>
      <c r="IO50" s="37"/>
      <c r="IP50" s="37"/>
      <c r="IQ50" s="37"/>
      <c r="IR50" s="37"/>
      <c r="IS50" s="37"/>
      <c r="IT50" s="37"/>
      <c r="IU50" s="37"/>
      <c r="IV50" s="37"/>
      <c r="IW50" s="37"/>
      <c r="IX50" s="37"/>
      <c r="IY50" s="37"/>
      <c r="IZ50" s="37"/>
      <c r="JA50" s="37"/>
      <c r="JB50" s="37"/>
      <c r="JC50" s="37"/>
      <c r="JD50" s="37"/>
      <c r="JE50" s="37"/>
      <c r="JF50" s="37"/>
      <c r="JG50" s="37"/>
      <c r="JH50" s="37"/>
      <c r="JI50" s="37"/>
      <c r="JJ50" s="37"/>
      <c r="JK50" s="37"/>
      <c r="JL50" s="37"/>
      <c r="JM50" s="37"/>
      <c r="JN50" s="37"/>
      <c r="JO50" s="37"/>
      <c r="JP50" s="37"/>
      <c r="JQ50" s="37"/>
      <c r="JR50" s="37"/>
      <c r="JS50" s="37"/>
      <c r="JT50" s="37"/>
      <c r="JU50" s="37"/>
      <c r="JV50" s="37"/>
      <c r="JW50" s="37"/>
      <c r="JX50" s="37"/>
      <c r="JY50" s="37"/>
      <c r="JZ50" s="37"/>
      <c r="KA50" s="37"/>
      <c r="KB50" s="37"/>
      <c r="KC50" s="37"/>
      <c r="KD50" s="37"/>
      <c r="KE50" s="37"/>
      <c r="KF50" s="37"/>
      <c r="KG50" s="37"/>
      <c r="KH50" s="37"/>
      <c r="KI50" s="37"/>
      <c r="KJ50" s="37"/>
      <c r="KK50" s="37"/>
      <c r="KL50" s="37"/>
      <c r="KM50" s="37"/>
      <c r="KN50" s="37"/>
      <c r="KO50" s="37"/>
      <c r="KP50" s="37"/>
      <c r="KQ50" s="37"/>
      <c r="KR50" s="37"/>
      <c r="KS50" s="37"/>
      <c r="KT50" s="37"/>
      <c r="KU50" s="37"/>
      <c r="KV50" s="37"/>
      <c r="KW50" s="37"/>
      <c r="KX50" s="37"/>
      <c r="KY50" s="37"/>
      <c r="KZ50" s="37"/>
      <c r="LA50" s="37"/>
      <c r="LB50" s="37"/>
      <c r="LC50" s="37"/>
      <c r="LD50" s="37"/>
      <c r="LE50" s="37"/>
      <c r="LF50" s="37"/>
      <c r="LG50" s="37"/>
      <c r="LH50" s="37"/>
      <c r="LI50" s="37"/>
      <c r="LJ50" s="37"/>
      <c r="LK50" s="37"/>
      <c r="LL50" s="37"/>
      <c r="LM50" s="37"/>
      <c r="LN50" s="37"/>
      <c r="LO50" s="37"/>
      <c r="LP50" s="37"/>
      <c r="LQ50" s="37"/>
      <c r="LR50" s="37"/>
      <c r="LS50" s="37"/>
      <c r="LT50" s="37"/>
      <c r="LU50" s="37"/>
      <c r="LV50" s="37"/>
      <c r="LW50" s="37"/>
      <c r="LX50" s="37"/>
      <c r="LY50" s="37"/>
      <c r="LZ50" s="37"/>
      <c r="MA50" s="37"/>
      <c r="MB50" s="37"/>
      <c r="MC50" s="37"/>
      <c r="MD50" s="37"/>
      <c r="ME50" s="37"/>
      <c r="MF50" s="37"/>
      <c r="MG50" s="37"/>
      <c r="MH50" s="37"/>
      <c r="MI50" s="37"/>
      <c r="MJ50" s="37"/>
      <c r="MK50" s="37"/>
      <c r="ML50" s="37"/>
      <c r="MM50" s="37"/>
      <c r="MN50" s="37"/>
      <c r="MO50" s="37"/>
      <c r="MP50" s="37"/>
      <c r="MQ50" s="37"/>
      <c r="MR50" s="37"/>
      <c r="MS50" s="37"/>
      <c r="MT50" s="37"/>
      <c r="MU50" s="37"/>
      <c r="MV50" s="37"/>
      <c r="MW50" s="37"/>
      <c r="MX50" s="37"/>
      <c r="MY50" s="37"/>
      <c r="MZ50" s="37"/>
      <c r="NA50" s="37"/>
      <c r="NB50" s="37"/>
      <c r="NC50" s="37"/>
      <c r="ND50" s="37"/>
      <c r="NE50" s="37"/>
      <c r="NF50" s="37"/>
      <c r="NG50" s="37"/>
      <c r="NH50" s="37"/>
      <c r="NI50" s="37"/>
      <c r="NJ50" s="37"/>
      <c r="NK50" s="37"/>
      <c r="NL50" s="37"/>
      <c r="NM50" s="37"/>
      <c r="NN50" s="37"/>
      <c r="NO50" s="37"/>
      <c r="NP50" s="37"/>
      <c r="NQ50" s="37"/>
      <c r="NR50" s="37"/>
      <c r="NS50" s="37"/>
      <c r="NT50" s="37"/>
      <c r="NU50" s="37"/>
      <c r="NV50" s="37"/>
      <c r="NW50" s="37"/>
      <c r="NX50" s="37"/>
      <c r="NY50" s="37"/>
      <c r="NZ50" s="37"/>
      <c r="OA50" s="37"/>
      <c r="OB50" s="37"/>
      <c r="OC50" s="37"/>
      <c r="OD50" s="37"/>
      <c r="OE50" s="37"/>
      <c r="OF50" s="37"/>
      <c r="OG50" s="37"/>
      <c r="OH50" s="37"/>
      <c r="OI50" s="37"/>
      <c r="OJ50" s="37"/>
      <c r="OK50" s="37"/>
      <c r="OL50" s="37"/>
      <c r="OM50" s="37"/>
      <c r="ON50" s="37"/>
      <c r="OO50" s="37"/>
      <c r="OP50" s="37"/>
      <c r="OQ50" s="37"/>
      <c r="OR50" s="37"/>
      <c r="OS50" s="37"/>
      <c r="OT50" s="37"/>
      <c r="OU50" s="37"/>
      <c r="OV50" s="37"/>
      <c r="OW50" s="37"/>
      <c r="OX50" s="37"/>
      <c r="OY50" s="37"/>
      <c r="OZ50" s="37"/>
      <c r="PA50" s="37"/>
      <c r="PB50" s="37"/>
      <c r="PC50" s="37"/>
      <c r="PD50" s="37"/>
      <c r="PE50" s="37"/>
      <c r="PF50" s="37"/>
      <c r="PG50" s="37"/>
      <c r="PH50" s="37"/>
      <c r="PI50" s="37"/>
      <c r="PJ50" s="37"/>
      <c r="PK50" s="37"/>
      <c r="PL50" s="37"/>
      <c r="PM50" s="37"/>
      <c r="PN50" s="37"/>
      <c r="PO50" s="37"/>
      <c r="PP50" s="37"/>
      <c r="PQ50" s="37"/>
      <c r="PR50" s="37"/>
      <c r="PS50" s="37"/>
      <c r="PT50" s="37"/>
      <c r="PU50" s="37"/>
      <c r="PV50" s="37"/>
      <c r="PW50" s="37"/>
      <c r="PX50" s="37"/>
      <c r="PY50" s="37"/>
      <c r="PZ50" s="37"/>
      <c r="QA50" s="37"/>
      <c r="QB50" s="37"/>
      <c r="QC50" s="37"/>
      <c r="QD50" s="37"/>
      <c r="QE50" s="37"/>
      <c r="QF50" s="37"/>
      <c r="QG50" s="37"/>
      <c r="QH50" s="37"/>
      <c r="QI50" s="37"/>
      <c r="QJ50" s="37"/>
      <c r="QK50" s="37"/>
      <c r="QL50" s="37"/>
      <c r="QM50" s="37"/>
      <c r="QN50" s="37"/>
      <c r="QO50" s="37"/>
      <c r="QP50" s="37"/>
      <c r="QQ50" s="37"/>
      <c r="QR50" s="37"/>
      <c r="QS50" s="37"/>
      <c r="QT50" s="37"/>
      <c r="QU50" s="37"/>
      <c r="QV50" s="37"/>
      <c r="QW50" s="37"/>
      <c r="QX50" s="37"/>
      <c r="QY50" s="37"/>
      <c r="QZ50" s="37"/>
      <c r="RA50" s="37"/>
      <c r="RB50" s="37"/>
      <c r="RC50" s="37"/>
      <c r="RD50" s="37"/>
      <c r="RE50" s="37"/>
      <c r="RF50" s="37"/>
      <c r="RG50" s="37"/>
      <c r="RH50" s="37"/>
      <c r="RI50" s="37"/>
      <c r="RJ50" s="37"/>
      <c r="RK50" s="37"/>
      <c r="RL50" s="37"/>
      <c r="RM50" s="37"/>
      <c r="RN50" s="37"/>
      <c r="RO50" s="37"/>
      <c r="RP50" s="37"/>
      <c r="RQ50" s="37"/>
      <c r="RR50" s="37"/>
      <c r="RS50" s="37"/>
      <c r="RT50" s="37"/>
      <c r="RU50" s="37"/>
      <c r="RV50" s="37"/>
      <c r="RW50" s="37"/>
      <c r="RX50" s="37"/>
      <c r="RY50" s="37"/>
      <c r="RZ50" s="37"/>
      <c r="SA50" s="37"/>
      <c r="SB50" s="37"/>
      <c r="SC50" s="37"/>
      <c r="SD50" s="37"/>
      <c r="SE50" s="37"/>
      <c r="SF50" s="37"/>
      <c r="SG50" s="37"/>
      <c r="SH50" s="37"/>
      <c r="SI50" s="37"/>
      <c r="SJ50" s="37"/>
      <c r="SK50" s="37"/>
      <c r="SL50" s="37"/>
      <c r="SM50" s="37"/>
      <c r="SN50" s="37"/>
      <c r="SO50" s="37"/>
      <c r="SP50" s="37"/>
      <c r="SQ50" s="37"/>
      <c r="SR50" s="37"/>
      <c r="SS50" s="37"/>
      <c r="ST50" s="37"/>
      <c r="SU50" s="37"/>
      <c r="SV50" s="37"/>
      <c r="SW50" s="37"/>
      <c r="SX50" s="37"/>
      <c r="SY50" s="37"/>
      <c r="SZ50" s="37"/>
      <c r="TA50" s="37"/>
      <c r="TB50" s="37"/>
      <c r="TC50" s="37"/>
      <c r="TD50" s="37"/>
      <c r="TE50" s="37"/>
      <c r="TF50" s="37"/>
      <c r="TG50" s="37"/>
      <c r="TH50" s="37"/>
      <c r="TI50" s="37"/>
      <c r="TJ50" s="37"/>
      <c r="TK50" s="37"/>
      <c r="TL50" s="37"/>
      <c r="TM50" s="37"/>
      <c r="TN50" s="37"/>
      <c r="TO50" s="37"/>
      <c r="TP50" s="37"/>
      <c r="TQ50" s="37"/>
      <c r="TR50" s="37"/>
      <c r="TS50" s="37"/>
      <c r="TT50" s="38"/>
    </row>
    <row r="51" spans="1:540" ht="5.0999999999999996" customHeight="1" thickBot="1" x14ac:dyDescent="0.3">
      <c r="A51" s="157"/>
      <c r="C51" s="19"/>
      <c r="D51" s="19"/>
      <c r="E51" s="19"/>
      <c r="F51" s="19"/>
      <c r="G51" s="19"/>
      <c r="H51" s="19"/>
      <c r="I51" s="5"/>
      <c r="K51" s="5"/>
      <c r="L51" s="5"/>
      <c r="M51" s="45"/>
      <c r="N51" s="46"/>
      <c r="O51" s="45"/>
      <c r="Q51" s="5"/>
      <c r="R51" s="5"/>
      <c r="S51" s="5"/>
      <c r="U51" s="5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24"/>
      <c r="AU51" s="24"/>
      <c r="AV51" s="24"/>
      <c r="AW51" s="24"/>
      <c r="AX51" s="24"/>
      <c r="AY51" s="24"/>
      <c r="AZ51" s="24"/>
      <c r="BA51" s="24"/>
      <c r="BB51" s="24"/>
      <c r="BC51" s="24"/>
      <c r="BD51" s="24"/>
      <c r="BE51" s="24"/>
      <c r="BF51" s="24"/>
      <c r="BG51" s="24"/>
      <c r="BH51" s="24"/>
      <c r="BI51" s="24"/>
      <c r="BJ51" s="24"/>
      <c r="BK51" s="24"/>
      <c r="BL51" s="24"/>
      <c r="BM51" s="24"/>
      <c r="BN51" s="24"/>
      <c r="BO51" s="24"/>
      <c r="BP51" s="24"/>
      <c r="BQ51" s="24"/>
      <c r="BR51" s="24"/>
      <c r="BS51" s="24"/>
      <c r="BT51" s="24"/>
      <c r="BU51" s="24"/>
      <c r="BV51" s="24"/>
      <c r="BW51" s="24"/>
      <c r="BX51" s="24"/>
      <c r="BY51" s="144"/>
      <c r="BZ51" s="144"/>
      <c r="CA51" s="144"/>
      <c r="CB51" s="144"/>
      <c r="CC51" s="144"/>
      <c r="CD51" s="144"/>
      <c r="CE51" s="144"/>
      <c r="CF51" s="144"/>
      <c r="CG51" s="144"/>
      <c r="CH51" s="144"/>
      <c r="CI51" s="144"/>
      <c r="CJ51" s="144"/>
      <c r="CK51" s="144"/>
      <c r="CL51" s="144"/>
      <c r="CM51" s="144"/>
      <c r="CN51" s="144"/>
      <c r="CO51" s="144"/>
      <c r="CP51" s="144"/>
      <c r="CQ51" s="144"/>
      <c r="CR51" s="144"/>
      <c r="CS51" s="144"/>
      <c r="CT51" s="144"/>
      <c r="CU51" s="144"/>
      <c r="CV51" s="144"/>
      <c r="CW51" s="144"/>
      <c r="CX51" s="144"/>
      <c r="CY51" s="144"/>
      <c r="CZ51" s="144"/>
      <c r="DA51" s="144"/>
      <c r="DB51" s="144"/>
      <c r="DC51" s="144"/>
      <c r="DD51" s="144"/>
      <c r="DE51" s="144"/>
      <c r="DF51" s="144"/>
      <c r="DG51" s="144"/>
      <c r="DH51" s="144"/>
      <c r="DI51" s="144"/>
      <c r="DJ51" s="144"/>
      <c r="DK51" s="144"/>
      <c r="DL51" s="144"/>
      <c r="DM51" s="144"/>
      <c r="DN51" s="144"/>
      <c r="DO51" s="144"/>
      <c r="DP51" s="144"/>
      <c r="DQ51" s="144"/>
      <c r="DR51" s="144"/>
      <c r="DS51" s="144"/>
      <c r="DT51" s="144"/>
      <c r="DU51" s="144"/>
      <c r="DV51" s="144"/>
      <c r="DW51" s="144"/>
      <c r="DX51" s="144"/>
      <c r="DY51" s="144"/>
      <c r="DZ51" s="144"/>
      <c r="EA51" s="144"/>
      <c r="EB51" s="144"/>
      <c r="EC51" s="144"/>
      <c r="ED51" s="144"/>
      <c r="EE51" s="144"/>
      <c r="EF51" s="144"/>
      <c r="EG51" s="144"/>
      <c r="EH51" s="144"/>
      <c r="EI51" s="144"/>
      <c r="EJ51" s="144"/>
      <c r="EK51" s="144"/>
      <c r="EL51" s="144"/>
      <c r="EM51" s="144"/>
      <c r="EN51" s="144"/>
      <c r="EO51" s="144"/>
      <c r="EP51" s="144"/>
      <c r="EQ51" s="144"/>
      <c r="ER51" s="144"/>
      <c r="ES51" s="144"/>
      <c r="ET51" s="144"/>
      <c r="EU51" s="144"/>
      <c r="EV51" s="144"/>
      <c r="EW51" s="144"/>
      <c r="EX51" s="144"/>
      <c r="EY51" s="144"/>
      <c r="EZ51" s="144"/>
      <c r="FA51" s="144"/>
      <c r="FB51" s="144"/>
      <c r="FC51" s="144"/>
      <c r="FD51" s="144"/>
      <c r="FE51" s="144"/>
      <c r="FF51" s="144"/>
      <c r="FG51" s="144"/>
      <c r="FH51" s="144"/>
      <c r="FI51" s="144"/>
      <c r="FJ51" s="144"/>
      <c r="FK51" s="144"/>
      <c r="FL51" s="144"/>
      <c r="FM51" s="144"/>
      <c r="FN51" s="144"/>
      <c r="FO51" s="144"/>
      <c r="FP51" s="144"/>
      <c r="FQ51" s="144"/>
      <c r="FR51" s="144"/>
      <c r="FS51" s="144"/>
      <c r="FT51" s="144"/>
      <c r="FU51" s="144"/>
      <c r="FV51" s="144"/>
      <c r="FW51" s="144"/>
      <c r="FX51" s="144"/>
      <c r="FY51" s="144"/>
      <c r="FZ51" s="144"/>
      <c r="GA51" s="144"/>
      <c r="GB51" s="144"/>
      <c r="GC51" s="144"/>
      <c r="GD51" s="144"/>
      <c r="GE51" s="144"/>
      <c r="GF51" s="144"/>
      <c r="GG51" s="144"/>
      <c r="GH51" s="144"/>
      <c r="GI51" s="144"/>
      <c r="GJ51" s="144"/>
      <c r="GK51" s="144"/>
      <c r="GL51" s="144"/>
      <c r="GM51" s="144"/>
      <c r="GN51" s="144"/>
      <c r="GO51" s="144"/>
      <c r="GP51" s="144"/>
      <c r="GQ51" s="144"/>
      <c r="GR51" s="144"/>
      <c r="GS51" s="144"/>
      <c r="GT51" s="144"/>
      <c r="GU51" s="144"/>
      <c r="GV51" s="144"/>
      <c r="GW51" s="144"/>
      <c r="GX51" s="144"/>
      <c r="GY51" s="144"/>
      <c r="GZ51" s="144"/>
      <c r="HA51" s="144"/>
      <c r="HB51" s="144"/>
      <c r="HC51" s="144"/>
      <c r="HD51" s="144"/>
      <c r="HE51" s="144"/>
      <c r="HF51" s="144"/>
      <c r="HG51" s="144"/>
      <c r="HH51" s="144"/>
      <c r="HI51" s="144"/>
      <c r="HJ51" s="144"/>
      <c r="HK51" s="144"/>
      <c r="HL51" s="144"/>
      <c r="HM51" s="144"/>
      <c r="HN51" s="144"/>
      <c r="HO51" s="144"/>
      <c r="HP51" s="144"/>
      <c r="HQ51" s="144"/>
      <c r="HR51" s="144"/>
      <c r="HS51" s="144"/>
      <c r="HT51" s="144"/>
      <c r="HU51" s="144"/>
      <c r="HV51" s="144"/>
      <c r="HW51" s="144"/>
      <c r="HX51" s="144"/>
      <c r="HY51" s="144"/>
      <c r="HZ51" s="144"/>
      <c r="IA51" s="144"/>
      <c r="IB51" s="144"/>
      <c r="IC51" s="144"/>
      <c r="ID51" s="144"/>
      <c r="IE51" s="144"/>
      <c r="IF51" s="144"/>
      <c r="IG51" s="144"/>
      <c r="IH51" s="144"/>
      <c r="II51" s="144"/>
      <c r="IJ51" s="144"/>
      <c r="IK51" s="144"/>
      <c r="IL51" s="144"/>
      <c r="IM51" s="144"/>
      <c r="IN51" s="144"/>
      <c r="IO51" s="144"/>
      <c r="IP51" s="144"/>
      <c r="IQ51" s="144"/>
      <c r="IR51" s="144"/>
      <c r="IS51" s="144"/>
      <c r="IT51" s="144"/>
      <c r="IU51" s="144"/>
      <c r="IV51" s="144"/>
      <c r="IW51" s="144"/>
      <c r="IX51" s="144"/>
      <c r="IY51" s="144"/>
      <c r="IZ51" s="144"/>
      <c r="JA51" s="144"/>
      <c r="JB51" s="144"/>
      <c r="JC51" s="144"/>
      <c r="JD51" s="144"/>
      <c r="JE51" s="144"/>
      <c r="JF51" s="144"/>
      <c r="JG51" s="144"/>
      <c r="JH51" s="144"/>
      <c r="JI51" s="144"/>
      <c r="JJ51" s="144"/>
      <c r="JK51" s="144"/>
      <c r="JL51" s="144"/>
      <c r="JM51" s="144"/>
      <c r="JN51" s="144"/>
      <c r="JO51" s="144"/>
      <c r="JP51" s="144"/>
      <c r="JQ51" s="144"/>
      <c r="JR51" s="144"/>
      <c r="JS51" s="144"/>
      <c r="JT51" s="144"/>
      <c r="JU51" s="144"/>
      <c r="JV51" s="144"/>
      <c r="JW51" s="144"/>
      <c r="JX51" s="144"/>
      <c r="JY51" s="144"/>
      <c r="JZ51" s="144"/>
      <c r="KA51" s="144"/>
      <c r="KB51" s="144"/>
      <c r="KC51" s="144"/>
      <c r="KD51" s="144"/>
      <c r="KE51" s="144"/>
      <c r="KF51" s="144"/>
      <c r="KG51" s="144"/>
      <c r="KH51" s="144"/>
      <c r="KI51" s="144"/>
      <c r="KJ51" s="144"/>
      <c r="KK51" s="144"/>
      <c r="KL51" s="144"/>
      <c r="KM51" s="144"/>
      <c r="KN51" s="144"/>
      <c r="KO51" s="144"/>
      <c r="KP51" s="144"/>
      <c r="KQ51" s="144"/>
      <c r="KR51" s="144"/>
      <c r="KS51" s="144"/>
      <c r="KT51" s="144"/>
      <c r="KU51" s="144"/>
      <c r="KV51" s="144"/>
      <c r="KW51" s="144"/>
      <c r="KX51" s="144"/>
      <c r="KY51" s="144"/>
      <c r="KZ51" s="144"/>
      <c r="LA51" s="144"/>
      <c r="LB51" s="144"/>
      <c r="LC51" s="144"/>
      <c r="LD51" s="144"/>
      <c r="LE51" s="144"/>
      <c r="LF51" s="144"/>
      <c r="LG51" s="144"/>
      <c r="LH51" s="144"/>
      <c r="LI51" s="144"/>
      <c r="LJ51" s="144"/>
      <c r="LK51" s="144"/>
      <c r="LL51" s="144"/>
      <c r="LM51" s="144"/>
      <c r="LN51" s="144"/>
      <c r="LO51" s="144"/>
      <c r="LP51" s="144"/>
      <c r="LQ51" s="144"/>
      <c r="LR51" s="144"/>
      <c r="LS51" s="144"/>
      <c r="LT51" s="144"/>
      <c r="LU51" s="144"/>
      <c r="LV51" s="144"/>
      <c r="LW51" s="144"/>
      <c r="LX51" s="144"/>
      <c r="LY51" s="144"/>
      <c r="LZ51" s="144"/>
      <c r="MA51" s="144"/>
      <c r="MB51" s="144"/>
      <c r="MC51" s="144"/>
      <c r="MD51" s="144"/>
      <c r="ME51" s="144"/>
      <c r="MF51" s="144"/>
      <c r="MG51" s="144"/>
      <c r="MH51" s="144"/>
      <c r="MI51" s="144"/>
      <c r="MJ51" s="144"/>
      <c r="MK51" s="144"/>
      <c r="ML51" s="144"/>
      <c r="MM51" s="144"/>
      <c r="MN51" s="144"/>
      <c r="MO51" s="144"/>
      <c r="MP51" s="144"/>
      <c r="MQ51" s="144"/>
      <c r="MR51" s="144"/>
      <c r="MS51" s="144"/>
      <c r="MT51" s="144"/>
      <c r="MU51" s="144"/>
      <c r="MV51" s="144"/>
      <c r="MW51" s="144"/>
      <c r="MX51" s="144"/>
      <c r="MY51" s="144"/>
      <c r="MZ51" s="144"/>
      <c r="NA51" s="144"/>
      <c r="NB51" s="144"/>
      <c r="NC51" s="144"/>
      <c r="ND51" s="144"/>
      <c r="NE51" s="144"/>
      <c r="NF51" s="144"/>
      <c r="NG51" s="144"/>
      <c r="NH51" s="144"/>
      <c r="NI51" s="144"/>
      <c r="NJ51" s="144"/>
      <c r="NK51" s="144"/>
      <c r="NL51" s="144"/>
      <c r="NM51" s="144"/>
      <c r="NN51" s="144"/>
      <c r="NO51" s="144"/>
      <c r="NP51" s="144"/>
      <c r="NQ51" s="144"/>
      <c r="NR51" s="144"/>
      <c r="NS51" s="144"/>
      <c r="NT51" s="144"/>
      <c r="NU51" s="144"/>
      <c r="NV51" s="144"/>
      <c r="NW51" s="144"/>
      <c r="NX51" s="144"/>
      <c r="NY51" s="144"/>
      <c r="NZ51" s="144"/>
      <c r="OA51" s="144"/>
      <c r="OB51" s="144"/>
      <c r="OC51" s="144"/>
      <c r="OD51" s="144"/>
      <c r="OE51" s="144"/>
      <c r="OF51" s="144"/>
      <c r="OG51" s="144"/>
      <c r="OH51" s="144"/>
      <c r="OI51" s="144"/>
      <c r="OJ51" s="144"/>
      <c r="OK51" s="144"/>
      <c r="OL51" s="144"/>
      <c r="OM51" s="144"/>
      <c r="ON51" s="144"/>
      <c r="OO51" s="144"/>
      <c r="OP51" s="144"/>
      <c r="OQ51" s="144"/>
      <c r="OR51" s="144"/>
      <c r="OS51" s="144"/>
      <c r="OT51" s="144"/>
      <c r="OU51" s="144"/>
      <c r="OV51" s="144"/>
      <c r="OW51" s="144"/>
      <c r="OX51" s="144"/>
      <c r="OY51" s="144"/>
      <c r="OZ51" s="144"/>
      <c r="PA51" s="144"/>
      <c r="PB51" s="144"/>
      <c r="PC51" s="144"/>
      <c r="PD51" s="144"/>
      <c r="PE51" s="144"/>
      <c r="PF51" s="144"/>
      <c r="PG51" s="144"/>
      <c r="PH51" s="144"/>
      <c r="PI51" s="144"/>
      <c r="PJ51" s="144"/>
      <c r="PK51" s="144"/>
      <c r="PL51" s="144"/>
      <c r="PM51" s="144"/>
      <c r="PN51" s="144"/>
      <c r="PO51" s="144"/>
      <c r="PP51" s="144"/>
      <c r="PQ51" s="144"/>
      <c r="PR51" s="144"/>
      <c r="PS51" s="144"/>
      <c r="PT51" s="144"/>
      <c r="PU51" s="144"/>
      <c r="PV51" s="144"/>
      <c r="PW51" s="144"/>
      <c r="PX51" s="144"/>
      <c r="PY51" s="144"/>
      <c r="PZ51" s="144"/>
      <c r="QA51" s="144"/>
      <c r="QB51" s="144"/>
      <c r="QC51" s="144"/>
      <c r="QD51" s="144"/>
      <c r="QE51" s="144"/>
      <c r="QF51" s="144"/>
      <c r="QG51" s="144"/>
      <c r="QH51" s="144"/>
      <c r="QI51" s="144"/>
      <c r="QJ51" s="144"/>
      <c r="QK51" s="144"/>
      <c r="QL51" s="144"/>
      <c r="QM51" s="144"/>
      <c r="QN51" s="144"/>
      <c r="QO51" s="144"/>
      <c r="QP51" s="144"/>
      <c r="QQ51" s="144"/>
      <c r="QR51" s="144"/>
      <c r="QS51" s="144"/>
      <c r="QT51" s="144"/>
      <c r="QU51" s="144"/>
      <c r="QV51" s="144"/>
      <c r="QW51" s="144"/>
      <c r="QX51" s="144"/>
      <c r="QY51" s="144"/>
      <c r="QZ51" s="144"/>
      <c r="RA51" s="144"/>
      <c r="RB51" s="144"/>
      <c r="RC51" s="144"/>
      <c r="RD51" s="144"/>
      <c r="RE51" s="144"/>
      <c r="RF51" s="144"/>
      <c r="RG51" s="144"/>
      <c r="RH51" s="144"/>
      <c r="RI51" s="144"/>
      <c r="RJ51" s="144"/>
      <c r="RK51" s="144"/>
      <c r="RL51" s="144"/>
      <c r="RM51" s="144"/>
      <c r="RN51" s="144"/>
      <c r="RO51" s="144"/>
      <c r="RP51" s="144"/>
      <c r="RQ51" s="144"/>
      <c r="RR51" s="144"/>
      <c r="RS51" s="144"/>
      <c r="RT51" s="144"/>
      <c r="RU51" s="144"/>
      <c r="RV51" s="144"/>
      <c r="RW51" s="144"/>
      <c r="RX51" s="144"/>
      <c r="RY51" s="144"/>
      <c r="RZ51" s="144"/>
      <c r="SA51" s="144"/>
      <c r="SB51" s="144"/>
      <c r="SC51" s="144"/>
      <c r="SD51" s="144"/>
      <c r="SE51" s="144"/>
      <c r="SF51" s="144"/>
      <c r="SG51" s="144"/>
      <c r="SH51" s="144"/>
      <c r="SI51" s="144"/>
      <c r="SJ51" s="144"/>
      <c r="SK51" s="144"/>
      <c r="SL51" s="144"/>
      <c r="SM51" s="144"/>
      <c r="SN51" s="144"/>
      <c r="SO51" s="144"/>
      <c r="SP51" s="144"/>
      <c r="SQ51" s="144"/>
      <c r="SR51" s="144"/>
      <c r="SS51" s="144"/>
      <c r="ST51" s="144"/>
      <c r="SU51" s="144"/>
      <c r="SV51" s="144"/>
      <c r="SW51" s="144"/>
      <c r="SX51" s="144"/>
      <c r="SY51" s="144"/>
      <c r="SZ51" s="144"/>
      <c r="TA51" s="144"/>
      <c r="TB51" s="144"/>
      <c r="TC51" s="144"/>
      <c r="TD51" s="144"/>
      <c r="TE51" s="144"/>
      <c r="TF51" s="144"/>
      <c r="TG51" s="144"/>
      <c r="TH51" s="144"/>
      <c r="TI51" s="144"/>
      <c r="TJ51" s="144"/>
      <c r="TK51" s="144"/>
      <c r="TL51" s="144"/>
      <c r="TM51" s="144"/>
      <c r="TN51" s="144"/>
      <c r="TO51" s="144"/>
      <c r="TP51" s="144"/>
      <c r="TQ51" s="144"/>
      <c r="TR51" s="144"/>
      <c r="TS51" s="144"/>
      <c r="TT51" s="144"/>
    </row>
    <row r="52" spans="1:540" s="1" customFormat="1" x14ac:dyDescent="0.25">
      <c r="A52" s="157"/>
      <c r="B52" s="18"/>
      <c r="C52" s="62" t="s">
        <v>42</v>
      </c>
      <c r="D52" s="19"/>
      <c r="E52" s="43"/>
      <c r="F52" s="19"/>
      <c r="G52" s="82"/>
      <c r="H52" s="83"/>
      <c r="I52" s="84"/>
      <c r="J52" s="19"/>
      <c r="K52" s="82"/>
      <c r="L52" s="83"/>
      <c r="M52" s="84"/>
      <c r="N52" s="44"/>
      <c r="O52" s="23" t="str">
        <f>IF(AND(OR(,I52="",M52="")),"",IF(NETWORKDAYS.INTL(DATE(I52,H52,G52),DATE(M52,L52,K52),1,'JOURS FERIES'!$C$5:$C$17)&lt;1,"ERREUR",NETWORKDAYS.INTL(DATE(I52,H52,G52),DATE(M52,L52,K52),1,'JOURS FERIES'!$C$5:$C$17)))</f>
        <v/>
      </c>
      <c r="P52" s="19"/>
      <c r="Q52" s="82"/>
      <c r="R52" s="83"/>
      <c r="S52" s="84"/>
      <c r="T52" s="19"/>
      <c r="U52" s="41" t="str">
        <f>IF(AND(OR(S52="",R52="",Q52="",M52="",L52="",K52="",I52="",H52="",G52="")),"",IF(DATE(I52,H52,G52)&lt;DATE($I$28,$H$28,$G$28),"NOK",IF(DATE(S52,R52,Q52)&lt;DATE(I52,H52,G52),"NOK",IF(DATE(S52,R52,Q52)&lt;=DATE(M52,L52,K52),"","NOK"))))</f>
        <v/>
      </c>
      <c r="V52" s="19"/>
      <c r="W52" s="59"/>
      <c r="X52" s="19"/>
      <c r="Y52" s="36"/>
      <c r="Z52" s="37"/>
      <c r="AA52" s="37"/>
      <c r="AB52" s="37"/>
      <c r="AC52" s="37"/>
      <c r="AD52" s="37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  <c r="AQ52" s="37"/>
      <c r="AR52" s="37"/>
      <c r="AS52" s="37"/>
      <c r="AT52" s="37"/>
      <c r="AU52" s="37"/>
      <c r="AV52" s="37"/>
      <c r="AW52" s="37"/>
      <c r="AX52" s="37"/>
      <c r="AY52" s="37"/>
      <c r="AZ52" s="37"/>
      <c r="BA52" s="37"/>
      <c r="BB52" s="37"/>
      <c r="BC52" s="37"/>
      <c r="BD52" s="37"/>
      <c r="BE52" s="37"/>
      <c r="BF52" s="37"/>
      <c r="BG52" s="37"/>
      <c r="BH52" s="37"/>
      <c r="BI52" s="37"/>
      <c r="BJ52" s="37"/>
      <c r="BK52" s="37"/>
      <c r="BL52" s="37"/>
      <c r="BM52" s="37"/>
      <c r="BN52" s="37"/>
      <c r="BO52" s="37"/>
      <c r="BP52" s="37"/>
      <c r="BQ52" s="37"/>
      <c r="BR52" s="37"/>
      <c r="BS52" s="37"/>
      <c r="BT52" s="37"/>
      <c r="BU52" s="37"/>
      <c r="BV52" s="37"/>
      <c r="BW52" s="37"/>
      <c r="BX52" s="37"/>
      <c r="BY52" s="37"/>
      <c r="BZ52" s="37"/>
      <c r="CA52" s="37"/>
      <c r="CB52" s="37"/>
      <c r="CC52" s="37"/>
      <c r="CD52" s="37"/>
      <c r="CE52" s="37"/>
      <c r="CF52" s="37"/>
      <c r="CG52" s="37"/>
      <c r="CH52" s="37"/>
      <c r="CI52" s="37"/>
      <c r="CJ52" s="37"/>
      <c r="CK52" s="37"/>
      <c r="CL52" s="37"/>
      <c r="CM52" s="37"/>
      <c r="CN52" s="37"/>
      <c r="CO52" s="37"/>
      <c r="CP52" s="37"/>
      <c r="CQ52" s="37"/>
      <c r="CR52" s="37"/>
      <c r="CS52" s="37"/>
      <c r="CT52" s="37"/>
      <c r="CU52" s="37"/>
      <c r="CV52" s="37"/>
      <c r="CW52" s="37"/>
      <c r="CX52" s="37"/>
      <c r="CY52" s="37"/>
      <c r="CZ52" s="37"/>
      <c r="DA52" s="37"/>
      <c r="DB52" s="37"/>
      <c r="DC52" s="37"/>
      <c r="DD52" s="37"/>
      <c r="DE52" s="37"/>
      <c r="DF52" s="37"/>
      <c r="DG52" s="37"/>
      <c r="DH52" s="37"/>
      <c r="DI52" s="37"/>
      <c r="DJ52" s="37"/>
      <c r="DK52" s="37"/>
      <c r="DL52" s="37"/>
      <c r="DM52" s="37"/>
      <c r="DN52" s="37"/>
      <c r="DO52" s="37"/>
      <c r="DP52" s="37"/>
      <c r="DQ52" s="37"/>
      <c r="DR52" s="37"/>
      <c r="DS52" s="37"/>
      <c r="DT52" s="37"/>
      <c r="DU52" s="37"/>
      <c r="DV52" s="37"/>
      <c r="DW52" s="37"/>
      <c r="DX52" s="37"/>
      <c r="DY52" s="37"/>
      <c r="DZ52" s="37"/>
      <c r="EA52" s="37"/>
      <c r="EB52" s="37"/>
      <c r="EC52" s="37"/>
      <c r="ED52" s="37"/>
      <c r="EE52" s="37"/>
      <c r="EF52" s="37"/>
      <c r="EG52" s="37"/>
      <c r="EH52" s="37"/>
      <c r="EI52" s="37"/>
      <c r="EJ52" s="37"/>
      <c r="EK52" s="37"/>
      <c r="EL52" s="37"/>
      <c r="EM52" s="37"/>
      <c r="EN52" s="37"/>
      <c r="EO52" s="37"/>
      <c r="EP52" s="37"/>
      <c r="EQ52" s="37"/>
      <c r="ER52" s="37"/>
      <c r="ES52" s="37"/>
      <c r="ET52" s="37"/>
      <c r="EU52" s="37"/>
      <c r="EV52" s="37"/>
      <c r="EW52" s="37"/>
      <c r="EX52" s="37"/>
      <c r="EY52" s="37"/>
      <c r="EZ52" s="37"/>
      <c r="FA52" s="37"/>
      <c r="FB52" s="37"/>
      <c r="FC52" s="37"/>
      <c r="FD52" s="37"/>
      <c r="FE52" s="37"/>
      <c r="FF52" s="37"/>
      <c r="FG52" s="37"/>
      <c r="FH52" s="37"/>
      <c r="FI52" s="37"/>
      <c r="FJ52" s="37"/>
      <c r="FK52" s="37"/>
      <c r="FL52" s="37"/>
      <c r="FM52" s="37"/>
      <c r="FN52" s="37"/>
      <c r="FO52" s="37"/>
      <c r="FP52" s="37"/>
      <c r="FQ52" s="37"/>
      <c r="FR52" s="37"/>
      <c r="FS52" s="37"/>
      <c r="FT52" s="37"/>
      <c r="FU52" s="37"/>
      <c r="FV52" s="37"/>
      <c r="FW52" s="37"/>
      <c r="FX52" s="37"/>
      <c r="FY52" s="37"/>
      <c r="FZ52" s="37"/>
      <c r="GA52" s="37"/>
      <c r="GB52" s="37"/>
      <c r="GC52" s="37"/>
      <c r="GD52" s="37"/>
      <c r="GE52" s="37"/>
      <c r="GF52" s="37"/>
      <c r="GG52" s="37"/>
      <c r="GH52" s="37"/>
      <c r="GI52" s="37"/>
      <c r="GJ52" s="37"/>
      <c r="GK52" s="37"/>
      <c r="GL52" s="37"/>
      <c r="GM52" s="37"/>
      <c r="GN52" s="37"/>
      <c r="GO52" s="37"/>
      <c r="GP52" s="37"/>
      <c r="GQ52" s="37"/>
      <c r="GR52" s="37"/>
      <c r="GS52" s="37"/>
      <c r="GT52" s="37"/>
      <c r="GU52" s="37"/>
      <c r="GV52" s="37"/>
      <c r="GW52" s="37"/>
      <c r="GX52" s="37"/>
      <c r="GY52" s="37"/>
      <c r="GZ52" s="37"/>
      <c r="HA52" s="37"/>
      <c r="HB52" s="37"/>
      <c r="HC52" s="37"/>
      <c r="HD52" s="37"/>
      <c r="HE52" s="37"/>
      <c r="HF52" s="37"/>
      <c r="HG52" s="37"/>
      <c r="HH52" s="37"/>
      <c r="HI52" s="37"/>
      <c r="HJ52" s="37"/>
      <c r="HK52" s="37"/>
      <c r="HL52" s="37"/>
      <c r="HM52" s="37"/>
      <c r="HN52" s="37"/>
      <c r="HO52" s="37"/>
      <c r="HP52" s="37"/>
      <c r="HQ52" s="37"/>
      <c r="HR52" s="37"/>
      <c r="HS52" s="37"/>
      <c r="HT52" s="37"/>
      <c r="HU52" s="37"/>
      <c r="HV52" s="37"/>
      <c r="HW52" s="37"/>
      <c r="HX52" s="37"/>
      <c r="HY52" s="37"/>
      <c r="HZ52" s="37"/>
      <c r="IA52" s="37"/>
      <c r="IB52" s="37"/>
      <c r="IC52" s="37"/>
      <c r="ID52" s="37"/>
      <c r="IE52" s="37"/>
      <c r="IF52" s="37"/>
      <c r="IG52" s="37"/>
      <c r="IH52" s="37"/>
      <c r="II52" s="37"/>
      <c r="IJ52" s="37"/>
      <c r="IK52" s="37"/>
      <c r="IL52" s="37"/>
      <c r="IM52" s="37"/>
      <c r="IN52" s="37"/>
      <c r="IO52" s="37"/>
      <c r="IP52" s="37"/>
      <c r="IQ52" s="37"/>
      <c r="IR52" s="37"/>
      <c r="IS52" s="37"/>
      <c r="IT52" s="37"/>
      <c r="IU52" s="37"/>
      <c r="IV52" s="37"/>
      <c r="IW52" s="37"/>
      <c r="IX52" s="37"/>
      <c r="IY52" s="37"/>
      <c r="IZ52" s="37"/>
      <c r="JA52" s="37"/>
      <c r="JB52" s="37"/>
      <c r="JC52" s="37"/>
      <c r="JD52" s="37"/>
      <c r="JE52" s="37"/>
      <c r="JF52" s="37"/>
      <c r="JG52" s="37"/>
      <c r="JH52" s="37"/>
      <c r="JI52" s="37"/>
      <c r="JJ52" s="37"/>
      <c r="JK52" s="37"/>
      <c r="JL52" s="37"/>
      <c r="JM52" s="37"/>
      <c r="JN52" s="37"/>
      <c r="JO52" s="37"/>
      <c r="JP52" s="37"/>
      <c r="JQ52" s="37"/>
      <c r="JR52" s="37"/>
      <c r="JS52" s="37"/>
      <c r="JT52" s="37"/>
      <c r="JU52" s="37"/>
      <c r="JV52" s="37"/>
      <c r="JW52" s="37"/>
      <c r="JX52" s="37"/>
      <c r="JY52" s="37"/>
      <c r="JZ52" s="37"/>
      <c r="KA52" s="37"/>
      <c r="KB52" s="37"/>
      <c r="KC52" s="37"/>
      <c r="KD52" s="37"/>
      <c r="KE52" s="37"/>
      <c r="KF52" s="37"/>
      <c r="KG52" s="37"/>
      <c r="KH52" s="37"/>
      <c r="KI52" s="37"/>
      <c r="KJ52" s="37"/>
      <c r="KK52" s="37"/>
      <c r="KL52" s="37"/>
      <c r="KM52" s="37"/>
      <c r="KN52" s="37"/>
      <c r="KO52" s="37"/>
      <c r="KP52" s="37"/>
      <c r="KQ52" s="37"/>
      <c r="KR52" s="37"/>
      <c r="KS52" s="37"/>
      <c r="KT52" s="37"/>
      <c r="KU52" s="37"/>
      <c r="KV52" s="37"/>
      <c r="KW52" s="37"/>
      <c r="KX52" s="37"/>
      <c r="KY52" s="37"/>
      <c r="KZ52" s="37"/>
      <c r="LA52" s="37"/>
      <c r="LB52" s="37"/>
      <c r="LC52" s="37"/>
      <c r="LD52" s="37"/>
      <c r="LE52" s="37"/>
      <c r="LF52" s="37"/>
      <c r="LG52" s="37"/>
      <c r="LH52" s="37"/>
      <c r="LI52" s="37"/>
      <c r="LJ52" s="37"/>
      <c r="LK52" s="37"/>
      <c r="LL52" s="37"/>
      <c r="LM52" s="37"/>
      <c r="LN52" s="37"/>
      <c r="LO52" s="37"/>
      <c r="LP52" s="37"/>
      <c r="LQ52" s="37"/>
      <c r="LR52" s="37"/>
      <c r="LS52" s="37"/>
      <c r="LT52" s="37"/>
      <c r="LU52" s="37"/>
      <c r="LV52" s="37"/>
      <c r="LW52" s="37"/>
      <c r="LX52" s="37"/>
      <c r="LY52" s="37"/>
      <c r="LZ52" s="37"/>
      <c r="MA52" s="37"/>
      <c r="MB52" s="37"/>
      <c r="MC52" s="37"/>
      <c r="MD52" s="37"/>
      <c r="ME52" s="37"/>
      <c r="MF52" s="37"/>
      <c r="MG52" s="37"/>
      <c r="MH52" s="37"/>
      <c r="MI52" s="37"/>
      <c r="MJ52" s="37"/>
      <c r="MK52" s="37"/>
      <c r="ML52" s="37"/>
      <c r="MM52" s="37"/>
      <c r="MN52" s="37"/>
      <c r="MO52" s="37"/>
      <c r="MP52" s="37"/>
      <c r="MQ52" s="37"/>
      <c r="MR52" s="37"/>
      <c r="MS52" s="37"/>
      <c r="MT52" s="37"/>
      <c r="MU52" s="37"/>
      <c r="MV52" s="37"/>
      <c r="MW52" s="37"/>
      <c r="MX52" s="37"/>
      <c r="MY52" s="37"/>
      <c r="MZ52" s="37"/>
      <c r="NA52" s="37"/>
      <c r="NB52" s="37"/>
      <c r="NC52" s="37"/>
      <c r="ND52" s="37"/>
      <c r="NE52" s="37"/>
      <c r="NF52" s="37"/>
      <c r="NG52" s="37"/>
      <c r="NH52" s="37"/>
      <c r="NI52" s="37"/>
      <c r="NJ52" s="37"/>
      <c r="NK52" s="37"/>
      <c r="NL52" s="37"/>
      <c r="NM52" s="37"/>
      <c r="NN52" s="37"/>
      <c r="NO52" s="37"/>
      <c r="NP52" s="37"/>
      <c r="NQ52" s="37"/>
      <c r="NR52" s="37"/>
      <c r="NS52" s="37"/>
      <c r="NT52" s="37"/>
      <c r="NU52" s="37"/>
      <c r="NV52" s="37"/>
      <c r="NW52" s="37"/>
      <c r="NX52" s="37"/>
      <c r="NY52" s="37"/>
      <c r="NZ52" s="37"/>
      <c r="OA52" s="37"/>
      <c r="OB52" s="37"/>
      <c r="OC52" s="37"/>
      <c r="OD52" s="37"/>
      <c r="OE52" s="37"/>
      <c r="OF52" s="37"/>
      <c r="OG52" s="37"/>
      <c r="OH52" s="37"/>
      <c r="OI52" s="37"/>
      <c r="OJ52" s="37"/>
      <c r="OK52" s="37"/>
      <c r="OL52" s="37"/>
      <c r="OM52" s="37"/>
      <c r="ON52" s="37"/>
      <c r="OO52" s="37"/>
      <c r="OP52" s="37"/>
      <c r="OQ52" s="37"/>
      <c r="OR52" s="37"/>
      <c r="OS52" s="37"/>
      <c r="OT52" s="37"/>
      <c r="OU52" s="37"/>
      <c r="OV52" s="37"/>
      <c r="OW52" s="37"/>
      <c r="OX52" s="37"/>
      <c r="OY52" s="37"/>
      <c r="OZ52" s="37"/>
      <c r="PA52" s="37"/>
      <c r="PB52" s="37"/>
      <c r="PC52" s="37"/>
      <c r="PD52" s="37"/>
      <c r="PE52" s="37"/>
      <c r="PF52" s="37"/>
      <c r="PG52" s="37"/>
      <c r="PH52" s="37"/>
      <c r="PI52" s="37"/>
      <c r="PJ52" s="37"/>
      <c r="PK52" s="37"/>
      <c r="PL52" s="37"/>
      <c r="PM52" s="37"/>
      <c r="PN52" s="37"/>
      <c r="PO52" s="37"/>
      <c r="PP52" s="37"/>
      <c r="PQ52" s="37"/>
      <c r="PR52" s="37"/>
      <c r="PS52" s="37"/>
      <c r="PT52" s="37"/>
      <c r="PU52" s="37"/>
      <c r="PV52" s="37"/>
      <c r="PW52" s="37"/>
      <c r="PX52" s="37"/>
      <c r="PY52" s="37"/>
      <c r="PZ52" s="37"/>
      <c r="QA52" s="37"/>
      <c r="QB52" s="37"/>
      <c r="QC52" s="37"/>
      <c r="QD52" s="37"/>
      <c r="QE52" s="37"/>
      <c r="QF52" s="37"/>
      <c r="QG52" s="37"/>
      <c r="QH52" s="37"/>
      <c r="QI52" s="37"/>
      <c r="QJ52" s="37"/>
      <c r="QK52" s="37"/>
      <c r="QL52" s="37"/>
      <c r="QM52" s="37"/>
      <c r="QN52" s="37"/>
      <c r="QO52" s="37"/>
      <c r="QP52" s="37"/>
      <c r="QQ52" s="37"/>
      <c r="QR52" s="37"/>
      <c r="QS52" s="37"/>
      <c r="QT52" s="37"/>
      <c r="QU52" s="37"/>
      <c r="QV52" s="37"/>
      <c r="QW52" s="37"/>
      <c r="QX52" s="37"/>
      <c r="QY52" s="37"/>
      <c r="QZ52" s="37"/>
      <c r="RA52" s="37"/>
      <c r="RB52" s="37"/>
      <c r="RC52" s="37"/>
      <c r="RD52" s="37"/>
      <c r="RE52" s="37"/>
      <c r="RF52" s="37"/>
      <c r="RG52" s="37"/>
      <c r="RH52" s="37"/>
      <c r="RI52" s="37"/>
      <c r="RJ52" s="37"/>
      <c r="RK52" s="37"/>
      <c r="RL52" s="37"/>
      <c r="RM52" s="37"/>
      <c r="RN52" s="37"/>
      <c r="RO52" s="37"/>
      <c r="RP52" s="37"/>
      <c r="RQ52" s="37"/>
      <c r="RR52" s="37"/>
      <c r="RS52" s="37"/>
      <c r="RT52" s="37"/>
      <c r="RU52" s="37"/>
      <c r="RV52" s="37"/>
      <c r="RW52" s="37"/>
      <c r="RX52" s="37"/>
      <c r="RY52" s="37"/>
      <c r="RZ52" s="37"/>
      <c r="SA52" s="37"/>
      <c r="SB52" s="37"/>
      <c r="SC52" s="37"/>
      <c r="SD52" s="37"/>
      <c r="SE52" s="37"/>
      <c r="SF52" s="37"/>
      <c r="SG52" s="37"/>
      <c r="SH52" s="37"/>
      <c r="SI52" s="37"/>
      <c r="SJ52" s="37"/>
      <c r="SK52" s="37"/>
      <c r="SL52" s="37"/>
      <c r="SM52" s="37"/>
      <c r="SN52" s="37"/>
      <c r="SO52" s="37"/>
      <c r="SP52" s="37"/>
      <c r="SQ52" s="37"/>
      <c r="SR52" s="37"/>
      <c r="SS52" s="37"/>
      <c r="ST52" s="37"/>
      <c r="SU52" s="37"/>
      <c r="SV52" s="37"/>
      <c r="SW52" s="37"/>
      <c r="SX52" s="37"/>
      <c r="SY52" s="37"/>
      <c r="SZ52" s="37"/>
      <c r="TA52" s="37"/>
      <c r="TB52" s="37"/>
      <c r="TC52" s="37"/>
      <c r="TD52" s="37"/>
      <c r="TE52" s="37"/>
      <c r="TF52" s="37"/>
      <c r="TG52" s="37"/>
      <c r="TH52" s="37"/>
      <c r="TI52" s="37"/>
      <c r="TJ52" s="37"/>
      <c r="TK52" s="37"/>
      <c r="TL52" s="37"/>
      <c r="TM52" s="37"/>
      <c r="TN52" s="37"/>
      <c r="TO52" s="37"/>
      <c r="TP52" s="37"/>
      <c r="TQ52" s="37"/>
      <c r="TR52" s="37"/>
      <c r="TS52" s="37"/>
      <c r="TT52" s="38"/>
    </row>
    <row r="53" spans="1:540" ht="5.0999999999999996" customHeight="1" thickBot="1" x14ac:dyDescent="0.3">
      <c r="A53" s="157"/>
      <c r="C53" s="19"/>
      <c r="D53" s="19"/>
      <c r="E53" s="19"/>
      <c r="F53" s="19"/>
      <c r="G53" s="19"/>
      <c r="H53" s="19"/>
      <c r="I53" s="5"/>
      <c r="K53" s="5"/>
      <c r="L53" s="5">
        <v>6</v>
      </c>
      <c r="M53" s="5"/>
      <c r="O53" s="5"/>
      <c r="Q53" s="5"/>
      <c r="R53" s="5"/>
      <c r="S53" s="5"/>
      <c r="U53" s="5"/>
      <c r="Y53" s="24"/>
      <c r="Z53" s="24"/>
      <c r="AA53" s="24"/>
      <c r="AB53" s="24"/>
      <c r="AC53" s="24"/>
      <c r="AD53" s="24"/>
      <c r="AE53" s="24"/>
      <c r="AF53" s="24"/>
      <c r="AG53" s="24"/>
      <c r="AH53" s="24"/>
      <c r="AI53" s="24"/>
      <c r="AJ53" s="24"/>
      <c r="AK53" s="24"/>
      <c r="AL53" s="24"/>
      <c r="AM53" s="24"/>
      <c r="AN53" s="24"/>
      <c r="AO53" s="24"/>
      <c r="AP53" s="24"/>
      <c r="AQ53" s="24"/>
      <c r="AR53" s="24"/>
      <c r="AS53" s="24"/>
      <c r="AT53" s="24"/>
      <c r="AU53" s="24"/>
      <c r="AV53" s="24"/>
      <c r="AW53" s="24"/>
      <c r="AX53" s="24"/>
      <c r="AY53" s="24"/>
      <c r="AZ53" s="24"/>
      <c r="BA53" s="24"/>
      <c r="BB53" s="24"/>
      <c r="BC53" s="24"/>
      <c r="BD53" s="24"/>
      <c r="BE53" s="24"/>
      <c r="BF53" s="24"/>
      <c r="BG53" s="24"/>
      <c r="BH53" s="24"/>
      <c r="BI53" s="24"/>
      <c r="BJ53" s="24"/>
      <c r="BK53" s="24"/>
      <c r="BL53" s="24"/>
      <c r="BM53" s="24"/>
      <c r="BN53" s="24"/>
      <c r="BO53" s="24"/>
      <c r="BP53" s="24"/>
      <c r="BQ53" s="24"/>
      <c r="BR53" s="24"/>
      <c r="BS53" s="24"/>
      <c r="BT53" s="24"/>
      <c r="BU53" s="24"/>
      <c r="BV53" s="24"/>
      <c r="BW53" s="24"/>
      <c r="BX53" s="24"/>
      <c r="BY53" s="144"/>
      <c r="BZ53" s="144"/>
      <c r="CA53" s="144"/>
      <c r="CB53" s="144"/>
      <c r="CC53" s="144"/>
      <c r="CD53" s="144"/>
      <c r="CE53" s="144"/>
      <c r="CF53" s="144"/>
      <c r="CG53" s="144"/>
      <c r="CH53" s="144"/>
      <c r="CI53" s="144"/>
      <c r="CJ53" s="144"/>
      <c r="CK53" s="144"/>
      <c r="CL53" s="144"/>
      <c r="CM53" s="144"/>
      <c r="CN53" s="144"/>
      <c r="CO53" s="144"/>
      <c r="CP53" s="144"/>
      <c r="CQ53" s="144"/>
      <c r="CR53" s="144"/>
      <c r="CS53" s="144"/>
      <c r="CT53" s="144"/>
      <c r="CU53" s="144"/>
      <c r="CV53" s="144"/>
      <c r="CW53" s="144"/>
      <c r="CX53" s="144"/>
      <c r="CY53" s="144"/>
      <c r="CZ53" s="144"/>
      <c r="DA53" s="144"/>
      <c r="DB53" s="144"/>
      <c r="DC53" s="144"/>
      <c r="DD53" s="144"/>
      <c r="DE53" s="144"/>
      <c r="DF53" s="144"/>
      <c r="DG53" s="144"/>
      <c r="DH53" s="144"/>
      <c r="DI53" s="144"/>
      <c r="DJ53" s="144"/>
      <c r="DK53" s="144"/>
      <c r="DL53" s="144"/>
      <c r="DM53" s="144"/>
      <c r="DN53" s="144"/>
      <c r="DO53" s="144"/>
      <c r="DP53" s="144"/>
      <c r="DQ53" s="144"/>
      <c r="DR53" s="144"/>
      <c r="DS53" s="144"/>
      <c r="DT53" s="144"/>
      <c r="DU53" s="144"/>
      <c r="DV53" s="144"/>
      <c r="DW53" s="144"/>
      <c r="DX53" s="144"/>
      <c r="DY53" s="144"/>
      <c r="DZ53" s="144"/>
      <c r="EA53" s="144"/>
      <c r="EB53" s="144"/>
      <c r="EC53" s="144"/>
      <c r="ED53" s="144"/>
      <c r="EE53" s="144"/>
      <c r="EF53" s="144"/>
      <c r="EG53" s="144"/>
      <c r="EH53" s="144"/>
      <c r="EI53" s="144"/>
      <c r="EJ53" s="144"/>
      <c r="EK53" s="144"/>
      <c r="EL53" s="144"/>
      <c r="EM53" s="144"/>
      <c r="EN53" s="144"/>
      <c r="EO53" s="144"/>
      <c r="EP53" s="144"/>
      <c r="EQ53" s="144"/>
      <c r="ER53" s="144"/>
      <c r="ES53" s="144"/>
      <c r="ET53" s="144"/>
      <c r="EU53" s="144"/>
      <c r="EV53" s="144"/>
      <c r="EW53" s="144"/>
      <c r="EX53" s="144"/>
      <c r="EY53" s="144"/>
      <c r="EZ53" s="144"/>
      <c r="FA53" s="144"/>
      <c r="FB53" s="144"/>
      <c r="FC53" s="144"/>
      <c r="FD53" s="144"/>
      <c r="FE53" s="144"/>
      <c r="FF53" s="144"/>
      <c r="FG53" s="144"/>
      <c r="FH53" s="144"/>
      <c r="FI53" s="144"/>
      <c r="FJ53" s="144"/>
      <c r="FK53" s="144"/>
      <c r="FL53" s="144"/>
      <c r="FM53" s="144"/>
      <c r="FN53" s="144"/>
      <c r="FO53" s="144"/>
      <c r="FP53" s="144"/>
      <c r="FQ53" s="144"/>
      <c r="FR53" s="144"/>
      <c r="FS53" s="144"/>
      <c r="FT53" s="144"/>
      <c r="FU53" s="144"/>
      <c r="FV53" s="144"/>
      <c r="FW53" s="144"/>
      <c r="FX53" s="144"/>
      <c r="FY53" s="144"/>
      <c r="FZ53" s="144"/>
      <c r="GA53" s="144"/>
      <c r="GB53" s="144"/>
      <c r="GC53" s="144"/>
      <c r="GD53" s="144"/>
      <c r="GE53" s="144"/>
      <c r="GF53" s="144"/>
      <c r="GG53" s="144"/>
      <c r="GH53" s="144"/>
      <c r="GI53" s="144"/>
      <c r="GJ53" s="144"/>
      <c r="GK53" s="144"/>
      <c r="GL53" s="144"/>
      <c r="GM53" s="144"/>
      <c r="GN53" s="144"/>
      <c r="GO53" s="144"/>
      <c r="GP53" s="144"/>
      <c r="GQ53" s="144"/>
      <c r="GR53" s="144"/>
      <c r="GS53" s="144"/>
      <c r="GT53" s="144"/>
      <c r="GU53" s="144"/>
      <c r="GV53" s="144"/>
      <c r="GW53" s="144"/>
      <c r="GX53" s="144"/>
      <c r="GY53" s="144"/>
      <c r="GZ53" s="144"/>
      <c r="HA53" s="144"/>
      <c r="HB53" s="144"/>
      <c r="HC53" s="144"/>
      <c r="HD53" s="144"/>
      <c r="HE53" s="144"/>
      <c r="HF53" s="144"/>
      <c r="HG53" s="144"/>
      <c r="HH53" s="144"/>
      <c r="HI53" s="144"/>
      <c r="HJ53" s="144"/>
      <c r="HK53" s="144"/>
      <c r="HL53" s="144"/>
      <c r="HM53" s="144"/>
      <c r="HN53" s="144"/>
      <c r="HO53" s="144"/>
      <c r="HP53" s="144"/>
      <c r="HQ53" s="144"/>
      <c r="HR53" s="144"/>
      <c r="HS53" s="144"/>
      <c r="HT53" s="144"/>
      <c r="HU53" s="144"/>
      <c r="HV53" s="144"/>
      <c r="HW53" s="144"/>
      <c r="HX53" s="144"/>
      <c r="HY53" s="144"/>
      <c r="HZ53" s="144"/>
      <c r="IA53" s="144"/>
      <c r="IB53" s="144"/>
      <c r="IC53" s="144"/>
      <c r="ID53" s="144"/>
      <c r="IE53" s="144"/>
      <c r="IF53" s="144"/>
      <c r="IG53" s="144"/>
      <c r="IH53" s="144"/>
      <c r="II53" s="144"/>
      <c r="IJ53" s="144"/>
      <c r="IK53" s="144"/>
      <c r="IL53" s="144"/>
      <c r="IM53" s="144"/>
      <c r="IN53" s="144"/>
      <c r="IO53" s="144"/>
      <c r="IP53" s="144"/>
      <c r="IQ53" s="144"/>
      <c r="IR53" s="144"/>
      <c r="IS53" s="144"/>
      <c r="IT53" s="144"/>
      <c r="IU53" s="144"/>
      <c r="IV53" s="144"/>
      <c r="IW53" s="144"/>
      <c r="IX53" s="144"/>
      <c r="IY53" s="144"/>
      <c r="IZ53" s="144"/>
      <c r="JA53" s="144"/>
      <c r="JB53" s="144"/>
      <c r="JC53" s="144"/>
      <c r="JD53" s="144"/>
      <c r="JE53" s="144"/>
      <c r="JF53" s="144"/>
      <c r="JG53" s="144"/>
      <c r="JH53" s="144"/>
      <c r="JI53" s="144"/>
      <c r="JJ53" s="144"/>
      <c r="JK53" s="144"/>
      <c r="JL53" s="144"/>
      <c r="JM53" s="144"/>
      <c r="JN53" s="144"/>
      <c r="JO53" s="144"/>
      <c r="JP53" s="144"/>
      <c r="JQ53" s="144"/>
      <c r="JR53" s="144"/>
      <c r="JS53" s="144"/>
      <c r="JT53" s="144"/>
      <c r="JU53" s="144"/>
      <c r="JV53" s="144"/>
      <c r="JW53" s="144"/>
      <c r="JX53" s="144"/>
      <c r="JY53" s="144"/>
      <c r="JZ53" s="144"/>
      <c r="KA53" s="144"/>
      <c r="KB53" s="144"/>
      <c r="KC53" s="144"/>
      <c r="KD53" s="144"/>
      <c r="KE53" s="144"/>
      <c r="KF53" s="144"/>
      <c r="KG53" s="144"/>
      <c r="KH53" s="144"/>
      <c r="KI53" s="144"/>
      <c r="KJ53" s="144"/>
      <c r="KK53" s="144"/>
      <c r="KL53" s="144"/>
      <c r="KM53" s="144"/>
      <c r="KN53" s="144"/>
      <c r="KO53" s="144"/>
      <c r="KP53" s="144"/>
      <c r="KQ53" s="144"/>
      <c r="KR53" s="144"/>
      <c r="KS53" s="144"/>
      <c r="KT53" s="144"/>
      <c r="KU53" s="144"/>
      <c r="KV53" s="144"/>
      <c r="KW53" s="144"/>
      <c r="KX53" s="144"/>
      <c r="KY53" s="144"/>
      <c r="KZ53" s="144"/>
      <c r="LA53" s="144"/>
      <c r="LB53" s="144"/>
      <c r="LC53" s="144"/>
      <c r="LD53" s="144"/>
      <c r="LE53" s="144"/>
      <c r="LF53" s="144"/>
      <c r="LG53" s="144"/>
      <c r="LH53" s="144"/>
      <c r="LI53" s="144"/>
      <c r="LJ53" s="144"/>
      <c r="LK53" s="144"/>
      <c r="LL53" s="144"/>
      <c r="LM53" s="144"/>
      <c r="LN53" s="144"/>
      <c r="LO53" s="144"/>
      <c r="LP53" s="144"/>
      <c r="LQ53" s="144"/>
      <c r="LR53" s="144"/>
      <c r="LS53" s="144"/>
      <c r="LT53" s="144"/>
      <c r="LU53" s="144"/>
      <c r="LV53" s="144"/>
      <c r="LW53" s="144"/>
      <c r="LX53" s="144"/>
      <c r="LY53" s="144"/>
      <c r="LZ53" s="144"/>
      <c r="MA53" s="144"/>
      <c r="MB53" s="144"/>
      <c r="MC53" s="144"/>
      <c r="MD53" s="144"/>
      <c r="ME53" s="144"/>
      <c r="MF53" s="144"/>
      <c r="MG53" s="144"/>
      <c r="MH53" s="144"/>
      <c r="MI53" s="144"/>
      <c r="MJ53" s="144"/>
      <c r="MK53" s="144"/>
      <c r="ML53" s="144"/>
      <c r="MM53" s="144"/>
      <c r="MN53" s="144"/>
      <c r="MO53" s="144"/>
      <c r="MP53" s="144"/>
      <c r="MQ53" s="144"/>
      <c r="MR53" s="144"/>
      <c r="MS53" s="144"/>
      <c r="MT53" s="144"/>
      <c r="MU53" s="144"/>
      <c r="MV53" s="144"/>
      <c r="MW53" s="144"/>
      <c r="MX53" s="144"/>
      <c r="MY53" s="144"/>
      <c r="MZ53" s="144"/>
      <c r="NA53" s="144"/>
      <c r="NB53" s="144"/>
      <c r="NC53" s="144"/>
      <c r="ND53" s="144"/>
      <c r="NE53" s="144"/>
      <c r="NF53" s="144"/>
      <c r="NG53" s="144"/>
      <c r="NH53" s="144"/>
      <c r="NI53" s="144"/>
      <c r="NJ53" s="144"/>
      <c r="NK53" s="144"/>
      <c r="NL53" s="144"/>
      <c r="NM53" s="144"/>
      <c r="NN53" s="144"/>
      <c r="NO53" s="144"/>
      <c r="NP53" s="144"/>
      <c r="NQ53" s="144"/>
      <c r="NR53" s="144"/>
      <c r="NS53" s="144"/>
      <c r="NT53" s="144"/>
      <c r="NU53" s="144"/>
      <c r="NV53" s="144"/>
      <c r="NW53" s="144"/>
      <c r="NX53" s="144"/>
      <c r="NY53" s="144"/>
      <c r="NZ53" s="144"/>
      <c r="OA53" s="144"/>
      <c r="OB53" s="144"/>
      <c r="OC53" s="144"/>
      <c r="OD53" s="144"/>
      <c r="OE53" s="144"/>
      <c r="OF53" s="144"/>
      <c r="OG53" s="144"/>
      <c r="OH53" s="144"/>
      <c r="OI53" s="144"/>
      <c r="OJ53" s="144"/>
      <c r="OK53" s="144"/>
      <c r="OL53" s="144"/>
      <c r="OM53" s="144"/>
      <c r="ON53" s="144"/>
      <c r="OO53" s="144"/>
      <c r="OP53" s="144"/>
      <c r="OQ53" s="144"/>
      <c r="OR53" s="144"/>
      <c r="OS53" s="144"/>
      <c r="OT53" s="144"/>
      <c r="OU53" s="144"/>
      <c r="OV53" s="144"/>
      <c r="OW53" s="144"/>
      <c r="OX53" s="144"/>
      <c r="OY53" s="144"/>
      <c r="OZ53" s="144"/>
      <c r="PA53" s="144"/>
      <c r="PB53" s="144"/>
      <c r="PC53" s="144"/>
      <c r="PD53" s="144"/>
      <c r="PE53" s="144"/>
      <c r="PF53" s="144"/>
      <c r="PG53" s="144"/>
      <c r="PH53" s="144"/>
      <c r="PI53" s="144"/>
      <c r="PJ53" s="144"/>
      <c r="PK53" s="144"/>
      <c r="PL53" s="144"/>
      <c r="PM53" s="144"/>
      <c r="PN53" s="144"/>
      <c r="PO53" s="144"/>
      <c r="PP53" s="144"/>
      <c r="PQ53" s="144"/>
      <c r="PR53" s="144"/>
      <c r="PS53" s="144"/>
      <c r="PT53" s="144"/>
      <c r="PU53" s="144"/>
      <c r="PV53" s="144"/>
      <c r="PW53" s="144"/>
      <c r="PX53" s="144"/>
      <c r="PY53" s="144"/>
      <c r="PZ53" s="144"/>
      <c r="QA53" s="144"/>
      <c r="QB53" s="144"/>
      <c r="QC53" s="144"/>
      <c r="QD53" s="144"/>
      <c r="QE53" s="144"/>
      <c r="QF53" s="144"/>
      <c r="QG53" s="144"/>
      <c r="QH53" s="144"/>
      <c r="QI53" s="144"/>
      <c r="QJ53" s="144"/>
      <c r="QK53" s="144"/>
      <c r="QL53" s="144"/>
      <c r="QM53" s="144"/>
      <c r="QN53" s="144"/>
      <c r="QO53" s="144"/>
      <c r="QP53" s="144"/>
      <c r="QQ53" s="144"/>
      <c r="QR53" s="144"/>
      <c r="QS53" s="144"/>
      <c r="QT53" s="144"/>
      <c r="QU53" s="144"/>
      <c r="QV53" s="144"/>
      <c r="QW53" s="144"/>
      <c r="QX53" s="144"/>
      <c r="QY53" s="144"/>
      <c r="QZ53" s="144"/>
      <c r="RA53" s="144"/>
      <c r="RB53" s="144"/>
      <c r="RC53" s="144"/>
      <c r="RD53" s="144"/>
      <c r="RE53" s="144"/>
      <c r="RF53" s="144"/>
      <c r="RG53" s="144"/>
      <c r="RH53" s="144"/>
      <c r="RI53" s="144"/>
      <c r="RJ53" s="144"/>
      <c r="RK53" s="144"/>
      <c r="RL53" s="144"/>
      <c r="RM53" s="144"/>
      <c r="RN53" s="144"/>
      <c r="RO53" s="144"/>
      <c r="RP53" s="144"/>
      <c r="RQ53" s="144"/>
      <c r="RR53" s="144"/>
      <c r="RS53" s="144"/>
      <c r="RT53" s="144"/>
      <c r="RU53" s="144"/>
      <c r="RV53" s="144"/>
      <c r="RW53" s="144"/>
      <c r="RX53" s="144"/>
      <c r="RY53" s="144"/>
      <c r="RZ53" s="144"/>
      <c r="SA53" s="144"/>
      <c r="SB53" s="144"/>
      <c r="SC53" s="144"/>
      <c r="SD53" s="144"/>
      <c r="SE53" s="144"/>
      <c r="SF53" s="144"/>
      <c r="SG53" s="144"/>
      <c r="SH53" s="144"/>
      <c r="SI53" s="144"/>
      <c r="SJ53" s="144"/>
      <c r="SK53" s="144"/>
      <c r="SL53" s="144"/>
      <c r="SM53" s="144"/>
      <c r="SN53" s="144"/>
      <c r="SO53" s="144"/>
      <c r="SP53" s="144"/>
      <c r="SQ53" s="144"/>
      <c r="SR53" s="144"/>
      <c r="SS53" s="144"/>
      <c r="ST53" s="144"/>
      <c r="SU53" s="144"/>
      <c r="SV53" s="144"/>
      <c r="SW53" s="144"/>
      <c r="SX53" s="144"/>
      <c r="SY53" s="144"/>
      <c r="SZ53" s="144"/>
      <c r="TA53" s="144"/>
      <c r="TB53" s="144"/>
      <c r="TC53" s="144"/>
      <c r="TD53" s="144"/>
      <c r="TE53" s="144"/>
      <c r="TF53" s="144"/>
      <c r="TG53" s="144"/>
      <c r="TH53" s="144"/>
      <c r="TI53" s="144"/>
      <c r="TJ53" s="144"/>
      <c r="TK53" s="144"/>
      <c r="TL53" s="144"/>
      <c r="TM53" s="144"/>
      <c r="TN53" s="144"/>
      <c r="TO53" s="144"/>
      <c r="TP53" s="144"/>
      <c r="TQ53" s="144"/>
      <c r="TR53" s="144"/>
      <c r="TS53" s="144"/>
      <c r="TT53" s="144"/>
    </row>
    <row r="54" spans="1:540" s="1" customFormat="1" x14ac:dyDescent="0.25">
      <c r="A54" s="157"/>
      <c r="B54" s="18"/>
      <c r="C54" s="62" t="s">
        <v>43</v>
      </c>
      <c r="D54" s="19"/>
      <c r="E54" s="43"/>
      <c r="F54" s="19"/>
      <c r="G54" s="82"/>
      <c r="H54" s="83"/>
      <c r="I54" s="84"/>
      <c r="J54" s="19"/>
      <c r="K54" s="82"/>
      <c r="L54" s="83"/>
      <c r="M54" s="84"/>
      <c r="N54" s="20"/>
      <c r="O54" s="23" t="str">
        <f>IF(AND(OR(I54="",M54="")),"",IF(NETWORKDAYS.INTL(DATE(I54,H54,G54),DATE(M54,L54,K54),1,'JOURS FERIES'!$C$5:$C$17)&lt;1,"ERREUR",NETWORKDAYS.INTL(DATE(I54,H54,G54),DATE(M54,L54,K54),1,'JOURS FERIES'!$C$5:$C$17)))</f>
        <v/>
      </c>
      <c r="P54" s="19"/>
      <c r="Q54" s="82"/>
      <c r="R54" s="83"/>
      <c r="S54" s="84"/>
      <c r="T54" s="19"/>
      <c r="U54" s="41" t="str">
        <f>IF(AND(OR(S54="",R54="",Q54="",M54="",L54="",K54="",I54="",H54="",G54="")),"",IF(DATE(I54,H54,G54)&lt;DATE($I$28,$H$28,$G$28),"NOK",IF(DATE(S54,R54,Q54)&lt;DATE(I54,H54,G54),"NOK",IF(DATE(S54,R54,Q54)&lt;=DATE(M54,L54,K54),"","NOK"))))</f>
        <v/>
      </c>
      <c r="V54" s="19"/>
      <c r="W54" s="59"/>
      <c r="X54" s="19"/>
      <c r="Y54" s="36"/>
      <c r="Z54" s="37"/>
      <c r="AA54" s="37"/>
      <c r="AB54" s="37"/>
      <c r="AC54" s="37"/>
      <c r="AD54" s="37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  <c r="AQ54" s="37"/>
      <c r="AR54" s="37"/>
      <c r="AS54" s="37"/>
      <c r="AT54" s="37"/>
      <c r="AU54" s="37"/>
      <c r="AV54" s="37"/>
      <c r="AW54" s="37"/>
      <c r="AX54" s="37"/>
      <c r="AY54" s="37"/>
      <c r="AZ54" s="37"/>
      <c r="BA54" s="37"/>
      <c r="BB54" s="37"/>
      <c r="BC54" s="37"/>
      <c r="BD54" s="37"/>
      <c r="BE54" s="37"/>
      <c r="BF54" s="37"/>
      <c r="BG54" s="37"/>
      <c r="BH54" s="37"/>
      <c r="BI54" s="37"/>
      <c r="BJ54" s="37"/>
      <c r="BK54" s="37"/>
      <c r="BL54" s="37"/>
      <c r="BM54" s="37"/>
      <c r="BN54" s="37"/>
      <c r="BO54" s="37"/>
      <c r="BP54" s="37"/>
      <c r="BQ54" s="37"/>
      <c r="BR54" s="37"/>
      <c r="BS54" s="37"/>
      <c r="BT54" s="37"/>
      <c r="BU54" s="37"/>
      <c r="BV54" s="37"/>
      <c r="BW54" s="37"/>
      <c r="BX54" s="37"/>
      <c r="BY54" s="37"/>
      <c r="BZ54" s="37"/>
      <c r="CA54" s="37"/>
      <c r="CB54" s="37"/>
      <c r="CC54" s="37"/>
      <c r="CD54" s="37"/>
      <c r="CE54" s="37"/>
      <c r="CF54" s="37"/>
      <c r="CG54" s="37"/>
      <c r="CH54" s="37"/>
      <c r="CI54" s="37"/>
      <c r="CJ54" s="37"/>
      <c r="CK54" s="37"/>
      <c r="CL54" s="37"/>
      <c r="CM54" s="37"/>
      <c r="CN54" s="37"/>
      <c r="CO54" s="37"/>
      <c r="CP54" s="37"/>
      <c r="CQ54" s="37"/>
      <c r="CR54" s="37"/>
      <c r="CS54" s="37"/>
      <c r="CT54" s="37"/>
      <c r="CU54" s="37"/>
      <c r="CV54" s="37"/>
      <c r="CW54" s="37"/>
      <c r="CX54" s="37"/>
      <c r="CY54" s="37"/>
      <c r="CZ54" s="37"/>
      <c r="DA54" s="37"/>
      <c r="DB54" s="37"/>
      <c r="DC54" s="37"/>
      <c r="DD54" s="37"/>
      <c r="DE54" s="37"/>
      <c r="DF54" s="37"/>
      <c r="DG54" s="37"/>
      <c r="DH54" s="37"/>
      <c r="DI54" s="37"/>
      <c r="DJ54" s="37"/>
      <c r="DK54" s="37"/>
      <c r="DL54" s="37"/>
      <c r="DM54" s="37"/>
      <c r="DN54" s="37"/>
      <c r="DO54" s="37"/>
      <c r="DP54" s="37"/>
      <c r="DQ54" s="37"/>
      <c r="DR54" s="37"/>
      <c r="DS54" s="37"/>
      <c r="DT54" s="37"/>
      <c r="DU54" s="37"/>
      <c r="DV54" s="37"/>
      <c r="DW54" s="37"/>
      <c r="DX54" s="37"/>
      <c r="DY54" s="37"/>
      <c r="DZ54" s="37"/>
      <c r="EA54" s="37"/>
      <c r="EB54" s="37"/>
      <c r="EC54" s="37"/>
      <c r="ED54" s="37"/>
      <c r="EE54" s="37"/>
      <c r="EF54" s="37"/>
      <c r="EG54" s="37"/>
      <c r="EH54" s="37"/>
      <c r="EI54" s="37"/>
      <c r="EJ54" s="37"/>
      <c r="EK54" s="37"/>
      <c r="EL54" s="37"/>
      <c r="EM54" s="37"/>
      <c r="EN54" s="37"/>
      <c r="EO54" s="37"/>
      <c r="EP54" s="37"/>
      <c r="EQ54" s="37"/>
      <c r="ER54" s="37"/>
      <c r="ES54" s="37"/>
      <c r="ET54" s="37"/>
      <c r="EU54" s="37"/>
      <c r="EV54" s="37"/>
      <c r="EW54" s="37"/>
      <c r="EX54" s="37"/>
      <c r="EY54" s="37"/>
      <c r="EZ54" s="37"/>
      <c r="FA54" s="37"/>
      <c r="FB54" s="37"/>
      <c r="FC54" s="37"/>
      <c r="FD54" s="37"/>
      <c r="FE54" s="37"/>
      <c r="FF54" s="37"/>
      <c r="FG54" s="37"/>
      <c r="FH54" s="37"/>
      <c r="FI54" s="37"/>
      <c r="FJ54" s="37"/>
      <c r="FK54" s="37"/>
      <c r="FL54" s="37"/>
      <c r="FM54" s="37"/>
      <c r="FN54" s="37"/>
      <c r="FO54" s="37"/>
      <c r="FP54" s="37"/>
      <c r="FQ54" s="37"/>
      <c r="FR54" s="37"/>
      <c r="FS54" s="37"/>
      <c r="FT54" s="37"/>
      <c r="FU54" s="37"/>
      <c r="FV54" s="37"/>
      <c r="FW54" s="37"/>
      <c r="FX54" s="37"/>
      <c r="FY54" s="37"/>
      <c r="FZ54" s="37"/>
      <c r="GA54" s="37"/>
      <c r="GB54" s="37"/>
      <c r="GC54" s="37"/>
      <c r="GD54" s="37"/>
      <c r="GE54" s="37"/>
      <c r="GF54" s="37"/>
      <c r="GG54" s="37"/>
      <c r="GH54" s="37"/>
      <c r="GI54" s="37"/>
      <c r="GJ54" s="37"/>
      <c r="GK54" s="37"/>
      <c r="GL54" s="37"/>
      <c r="GM54" s="37"/>
      <c r="GN54" s="37"/>
      <c r="GO54" s="37"/>
      <c r="GP54" s="37"/>
      <c r="GQ54" s="37"/>
      <c r="GR54" s="37"/>
      <c r="GS54" s="37"/>
      <c r="GT54" s="37"/>
      <c r="GU54" s="37"/>
      <c r="GV54" s="37"/>
      <c r="GW54" s="37"/>
      <c r="GX54" s="37"/>
      <c r="GY54" s="37"/>
      <c r="GZ54" s="37"/>
      <c r="HA54" s="37"/>
      <c r="HB54" s="37"/>
      <c r="HC54" s="37"/>
      <c r="HD54" s="37"/>
      <c r="HE54" s="37"/>
      <c r="HF54" s="37"/>
      <c r="HG54" s="37"/>
      <c r="HH54" s="37"/>
      <c r="HI54" s="37"/>
      <c r="HJ54" s="37"/>
      <c r="HK54" s="37"/>
      <c r="HL54" s="37"/>
      <c r="HM54" s="37"/>
      <c r="HN54" s="37"/>
      <c r="HO54" s="37"/>
      <c r="HP54" s="37"/>
      <c r="HQ54" s="37"/>
      <c r="HR54" s="37"/>
      <c r="HS54" s="37"/>
      <c r="HT54" s="37"/>
      <c r="HU54" s="37"/>
      <c r="HV54" s="37"/>
      <c r="HW54" s="37"/>
      <c r="HX54" s="37"/>
      <c r="HY54" s="37"/>
      <c r="HZ54" s="37"/>
      <c r="IA54" s="37"/>
      <c r="IB54" s="37"/>
      <c r="IC54" s="37"/>
      <c r="ID54" s="37"/>
      <c r="IE54" s="37"/>
      <c r="IF54" s="37"/>
      <c r="IG54" s="37"/>
      <c r="IH54" s="37"/>
      <c r="II54" s="37"/>
      <c r="IJ54" s="37"/>
      <c r="IK54" s="37"/>
      <c r="IL54" s="37"/>
      <c r="IM54" s="37"/>
      <c r="IN54" s="37"/>
      <c r="IO54" s="37"/>
      <c r="IP54" s="37"/>
      <c r="IQ54" s="37"/>
      <c r="IR54" s="37"/>
      <c r="IS54" s="37"/>
      <c r="IT54" s="37"/>
      <c r="IU54" s="37"/>
      <c r="IV54" s="37"/>
      <c r="IW54" s="37"/>
      <c r="IX54" s="37"/>
      <c r="IY54" s="37"/>
      <c r="IZ54" s="37"/>
      <c r="JA54" s="37"/>
      <c r="JB54" s="37"/>
      <c r="JC54" s="37"/>
      <c r="JD54" s="37"/>
      <c r="JE54" s="37"/>
      <c r="JF54" s="37"/>
      <c r="JG54" s="37"/>
      <c r="JH54" s="37"/>
      <c r="JI54" s="37"/>
      <c r="JJ54" s="37"/>
      <c r="JK54" s="37"/>
      <c r="JL54" s="37"/>
      <c r="JM54" s="37"/>
      <c r="JN54" s="37"/>
      <c r="JO54" s="37"/>
      <c r="JP54" s="37"/>
      <c r="JQ54" s="37"/>
      <c r="JR54" s="37"/>
      <c r="JS54" s="37"/>
      <c r="JT54" s="37"/>
      <c r="JU54" s="37"/>
      <c r="JV54" s="37"/>
      <c r="JW54" s="37"/>
      <c r="JX54" s="37"/>
      <c r="JY54" s="37"/>
      <c r="JZ54" s="37"/>
      <c r="KA54" s="37"/>
      <c r="KB54" s="37"/>
      <c r="KC54" s="37"/>
      <c r="KD54" s="37"/>
      <c r="KE54" s="37"/>
      <c r="KF54" s="37"/>
      <c r="KG54" s="37"/>
      <c r="KH54" s="37"/>
      <c r="KI54" s="37"/>
      <c r="KJ54" s="37"/>
      <c r="KK54" s="37"/>
      <c r="KL54" s="37"/>
      <c r="KM54" s="37"/>
      <c r="KN54" s="37"/>
      <c r="KO54" s="37"/>
      <c r="KP54" s="37"/>
      <c r="KQ54" s="37"/>
      <c r="KR54" s="37"/>
      <c r="KS54" s="37"/>
      <c r="KT54" s="37"/>
      <c r="KU54" s="37"/>
      <c r="KV54" s="37"/>
      <c r="KW54" s="37"/>
      <c r="KX54" s="37"/>
      <c r="KY54" s="37"/>
      <c r="KZ54" s="37"/>
      <c r="LA54" s="37"/>
      <c r="LB54" s="37"/>
      <c r="LC54" s="37"/>
      <c r="LD54" s="37"/>
      <c r="LE54" s="37"/>
      <c r="LF54" s="37"/>
      <c r="LG54" s="37"/>
      <c r="LH54" s="37"/>
      <c r="LI54" s="37"/>
      <c r="LJ54" s="37"/>
      <c r="LK54" s="37"/>
      <c r="LL54" s="37"/>
      <c r="LM54" s="37"/>
      <c r="LN54" s="37"/>
      <c r="LO54" s="37"/>
      <c r="LP54" s="37"/>
      <c r="LQ54" s="37"/>
      <c r="LR54" s="37"/>
      <c r="LS54" s="37"/>
      <c r="LT54" s="37"/>
      <c r="LU54" s="37"/>
      <c r="LV54" s="37"/>
      <c r="LW54" s="37"/>
      <c r="LX54" s="37"/>
      <c r="LY54" s="37"/>
      <c r="LZ54" s="37"/>
      <c r="MA54" s="37"/>
      <c r="MB54" s="37"/>
      <c r="MC54" s="37"/>
      <c r="MD54" s="37"/>
      <c r="ME54" s="37"/>
      <c r="MF54" s="37"/>
      <c r="MG54" s="37"/>
      <c r="MH54" s="37"/>
      <c r="MI54" s="37"/>
      <c r="MJ54" s="37"/>
      <c r="MK54" s="37"/>
      <c r="ML54" s="37"/>
      <c r="MM54" s="37"/>
      <c r="MN54" s="37"/>
      <c r="MO54" s="37"/>
      <c r="MP54" s="37"/>
      <c r="MQ54" s="37"/>
      <c r="MR54" s="37"/>
      <c r="MS54" s="37"/>
      <c r="MT54" s="37"/>
      <c r="MU54" s="37"/>
      <c r="MV54" s="37"/>
      <c r="MW54" s="37"/>
      <c r="MX54" s="37"/>
      <c r="MY54" s="37"/>
      <c r="MZ54" s="37"/>
      <c r="NA54" s="37"/>
      <c r="NB54" s="37"/>
      <c r="NC54" s="37"/>
      <c r="ND54" s="37"/>
      <c r="NE54" s="37"/>
      <c r="NF54" s="37"/>
      <c r="NG54" s="37"/>
      <c r="NH54" s="37"/>
      <c r="NI54" s="37"/>
      <c r="NJ54" s="37"/>
      <c r="NK54" s="37"/>
      <c r="NL54" s="37"/>
      <c r="NM54" s="37"/>
      <c r="NN54" s="37"/>
      <c r="NO54" s="37"/>
      <c r="NP54" s="37"/>
      <c r="NQ54" s="37"/>
      <c r="NR54" s="37"/>
      <c r="NS54" s="37"/>
      <c r="NT54" s="37"/>
      <c r="NU54" s="37"/>
      <c r="NV54" s="37"/>
      <c r="NW54" s="37"/>
      <c r="NX54" s="37"/>
      <c r="NY54" s="37"/>
      <c r="NZ54" s="37"/>
      <c r="OA54" s="37"/>
      <c r="OB54" s="37"/>
      <c r="OC54" s="37"/>
      <c r="OD54" s="37"/>
      <c r="OE54" s="37"/>
      <c r="OF54" s="37"/>
      <c r="OG54" s="37"/>
      <c r="OH54" s="37"/>
      <c r="OI54" s="37"/>
      <c r="OJ54" s="37"/>
      <c r="OK54" s="37"/>
      <c r="OL54" s="37"/>
      <c r="OM54" s="37"/>
      <c r="ON54" s="37"/>
      <c r="OO54" s="37"/>
      <c r="OP54" s="37"/>
      <c r="OQ54" s="37"/>
      <c r="OR54" s="37"/>
      <c r="OS54" s="37"/>
      <c r="OT54" s="37"/>
      <c r="OU54" s="37"/>
      <c r="OV54" s="37"/>
      <c r="OW54" s="37"/>
      <c r="OX54" s="37"/>
      <c r="OY54" s="37"/>
      <c r="OZ54" s="37"/>
      <c r="PA54" s="37"/>
      <c r="PB54" s="37"/>
      <c r="PC54" s="37"/>
      <c r="PD54" s="37"/>
      <c r="PE54" s="37"/>
      <c r="PF54" s="37"/>
      <c r="PG54" s="37"/>
      <c r="PH54" s="37"/>
      <c r="PI54" s="37"/>
      <c r="PJ54" s="37"/>
      <c r="PK54" s="37"/>
      <c r="PL54" s="37"/>
      <c r="PM54" s="37"/>
      <c r="PN54" s="37"/>
      <c r="PO54" s="37"/>
      <c r="PP54" s="37"/>
      <c r="PQ54" s="37"/>
      <c r="PR54" s="37"/>
      <c r="PS54" s="37"/>
      <c r="PT54" s="37"/>
      <c r="PU54" s="37"/>
      <c r="PV54" s="37"/>
      <c r="PW54" s="37"/>
      <c r="PX54" s="37"/>
      <c r="PY54" s="37"/>
      <c r="PZ54" s="37"/>
      <c r="QA54" s="37"/>
      <c r="QB54" s="37"/>
      <c r="QC54" s="37"/>
      <c r="QD54" s="37"/>
      <c r="QE54" s="37"/>
      <c r="QF54" s="37"/>
      <c r="QG54" s="37"/>
      <c r="QH54" s="37"/>
      <c r="QI54" s="37"/>
      <c r="QJ54" s="37"/>
      <c r="QK54" s="37"/>
      <c r="QL54" s="37"/>
      <c r="QM54" s="37"/>
      <c r="QN54" s="37"/>
      <c r="QO54" s="37"/>
      <c r="QP54" s="37"/>
      <c r="QQ54" s="37"/>
      <c r="QR54" s="37"/>
      <c r="QS54" s="37"/>
      <c r="QT54" s="37"/>
      <c r="QU54" s="37"/>
      <c r="QV54" s="37"/>
      <c r="QW54" s="37"/>
      <c r="QX54" s="37"/>
      <c r="QY54" s="37"/>
      <c r="QZ54" s="37"/>
      <c r="RA54" s="37"/>
      <c r="RB54" s="37"/>
      <c r="RC54" s="37"/>
      <c r="RD54" s="37"/>
      <c r="RE54" s="37"/>
      <c r="RF54" s="37"/>
      <c r="RG54" s="37"/>
      <c r="RH54" s="37"/>
      <c r="RI54" s="37"/>
      <c r="RJ54" s="37"/>
      <c r="RK54" s="37"/>
      <c r="RL54" s="37"/>
      <c r="RM54" s="37"/>
      <c r="RN54" s="37"/>
      <c r="RO54" s="37"/>
      <c r="RP54" s="37"/>
      <c r="RQ54" s="37"/>
      <c r="RR54" s="37"/>
      <c r="RS54" s="37"/>
      <c r="RT54" s="37"/>
      <c r="RU54" s="37"/>
      <c r="RV54" s="37"/>
      <c r="RW54" s="37"/>
      <c r="RX54" s="37"/>
      <c r="RY54" s="37"/>
      <c r="RZ54" s="37"/>
      <c r="SA54" s="37"/>
      <c r="SB54" s="37"/>
      <c r="SC54" s="37"/>
      <c r="SD54" s="37"/>
      <c r="SE54" s="37"/>
      <c r="SF54" s="37"/>
      <c r="SG54" s="37"/>
      <c r="SH54" s="37"/>
      <c r="SI54" s="37"/>
      <c r="SJ54" s="37"/>
      <c r="SK54" s="37"/>
      <c r="SL54" s="37"/>
      <c r="SM54" s="37"/>
      <c r="SN54" s="37"/>
      <c r="SO54" s="37"/>
      <c r="SP54" s="37"/>
      <c r="SQ54" s="37"/>
      <c r="SR54" s="37"/>
      <c r="SS54" s="37"/>
      <c r="ST54" s="37"/>
      <c r="SU54" s="37"/>
      <c r="SV54" s="37"/>
      <c r="SW54" s="37"/>
      <c r="SX54" s="37"/>
      <c r="SY54" s="37"/>
      <c r="SZ54" s="37"/>
      <c r="TA54" s="37"/>
      <c r="TB54" s="37"/>
      <c r="TC54" s="37"/>
      <c r="TD54" s="37"/>
      <c r="TE54" s="37"/>
      <c r="TF54" s="37"/>
      <c r="TG54" s="37"/>
      <c r="TH54" s="37"/>
      <c r="TI54" s="37"/>
      <c r="TJ54" s="37"/>
      <c r="TK54" s="37"/>
      <c r="TL54" s="37"/>
      <c r="TM54" s="37"/>
      <c r="TN54" s="37"/>
      <c r="TO54" s="37"/>
      <c r="TP54" s="37"/>
      <c r="TQ54" s="37"/>
      <c r="TR54" s="37"/>
      <c r="TS54" s="37"/>
      <c r="TT54" s="38"/>
    </row>
    <row r="55" spans="1:540" ht="5.0999999999999996" customHeight="1" thickBot="1" x14ac:dyDescent="0.3">
      <c r="A55" s="157"/>
      <c r="C55" s="19"/>
      <c r="D55" s="19"/>
      <c r="E55" s="19"/>
      <c r="F55" s="19"/>
      <c r="G55" s="19"/>
      <c r="H55" s="19"/>
      <c r="I55" s="5"/>
      <c r="K55" s="5"/>
      <c r="L55" s="5"/>
      <c r="M55" s="5"/>
      <c r="O55" s="5"/>
      <c r="Q55" s="5"/>
      <c r="R55" s="5"/>
      <c r="S55" s="5"/>
      <c r="U55" s="5"/>
      <c r="Y55" s="24"/>
      <c r="Z55" s="24"/>
      <c r="AA55" s="24"/>
      <c r="AB55" s="24"/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24"/>
      <c r="AN55" s="24"/>
      <c r="AO55" s="24"/>
      <c r="AP55" s="24"/>
      <c r="AQ55" s="24"/>
      <c r="AR55" s="24"/>
      <c r="AS55" s="24"/>
      <c r="AT55" s="24"/>
      <c r="AU55" s="24"/>
      <c r="AV55" s="24"/>
      <c r="AW55" s="24"/>
      <c r="AX55" s="24"/>
      <c r="AY55" s="24"/>
      <c r="AZ55" s="24"/>
      <c r="BA55" s="24"/>
      <c r="BB55" s="24"/>
      <c r="BC55" s="24"/>
      <c r="BD55" s="24"/>
      <c r="BE55" s="24"/>
      <c r="BF55" s="24"/>
      <c r="BG55" s="24"/>
      <c r="BH55" s="24"/>
      <c r="BI55" s="24"/>
      <c r="BJ55" s="24"/>
      <c r="BK55" s="24"/>
      <c r="BL55" s="24"/>
      <c r="BM55" s="24"/>
      <c r="BN55" s="24"/>
      <c r="BO55" s="24"/>
      <c r="BP55" s="24"/>
      <c r="BQ55" s="24"/>
      <c r="BR55" s="24"/>
      <c r="BS55" s="24"/>
      <c r="BT55" s="24"/>
      <c r="BU55" s="24"/>
      <c r="BV55" s="24"/>
      <c r="BW55" s="24"/>
      <c r="BX55" s="24"/>
      <c r="BY55" s="144"/>
      <c r="BZ55" s="144"/>
      <c r="CA55" s="144"/>
      <c r="CB55" s="144"/>
      <c r="CC55" s="144"/>
      <c r="CD55" s="144"/>
      <c r="CE55" s="144"/>
      <c r="CF55" s="144"/>
      <c r="CG55" s="144"/>
      <c r="CH55" s="144"/>
      <c r="CI55" s="144"/>
      <c r="CJ55" s="144"/>
      <c r="CK55" s="144"/>
      <c r="CL55" s="144"/>
      <c r="CM55" s="144"/>
      <c r="CN55" s="144"/>
      <c r="CO55" s="144"/>
      <c r="CP55" s="144"/>
      <c r="CQ55" s="144"/>
      <c r="CR55" s="144"/>
      <c r="CS55" s="144"/>
      <c r="CT55" s="144"/>
      <c r="CU55" s="144"/>
      <c r="CV55" s="144"/>
      <c r="CW55" s="144"/>
      <c r="CX55" s="144"/>
      <c r="CY55" s="144"/>
      <c r="CZ55" s="144"/>
      <c r="DA55" s="144"/>
      <c r="DB55" s="144"/>
      <c r="DC55" s="144"/>
      <c r="DD55" s="144"/>
      <c r="DE55" s="144"/>
      <c r="DF55" s="144"/>
      <c r="DG55" s="144"/>
      <c r="DH55" s="144"/>
      <c r="DI55" s="144"/>
      <c r="DJ55" s="144"/>
      <c r="DK55" s="144"/>
      <c r="DL55" s="144"/>
      <c r="DM55" s="144"/>
      <c r="DN55" s="144"/>
      <c r="DO55" s="144"/>
      <c r="DP55" s="144"/>
      <c r="DQ55" s="144"/>
      <c r="DR55" s="144"/>
      <c r="DS55" s="144"/>
      <c r="DT55" s="144"/>
      <c r="DU55" s="144"/>
      <c r="DV55" s="144"/>
      <c r="DW55" s="144"/>
      <c r="DX55" s="144"/>
      <c r="DY55" s="144"/>
      <c r="DZ55" s="144"/>
      <c r="EA55" s="144"/>
      <c r="EB55" s="144"/>
      <c r="EC55" s="144"/>
      <c r="ED55" s="144"/>
      <c r="EE55" s="144"/>
      <c r="EF55" s="144"/>
      <c r="EG55" s="144"/>
      <c r="EH55" s="144"/>
      <c r="EI55" s="144"/>
      <c r="EJ55" s="144"/>
      <c r="EK55" s="144"/>
      <c r="EL55" s="144"/>
      <c r="EM55" s="144"/>
      <c r="EN55" s="144"/>
      <c r="EO55" s="144"/>
      <c r="EP55" s="144"/>
      <c r="EQ55" s="144"/>
      <c r="ER55" s="144"/>
      <c r="ES55" s="144"/>
      <c r="ET55" s="144"/>
      <c r="EU55" s="144"/>
      <c r="EV55" s="144"/>
      <c r="EW55" s="144"/>
      <c r="EX55" s="144"/>
      <c r="EY55" s="144"/>
      <c r="EZ55" s="144"/>
      <c r="FA55" s="144"/>
      <c r="FB55" s="144"/>
      <c r="FC55" s="144"/>
      <c r="FD55" s="144"/>
      <c r="FE55" s="144"/>
      <c r="FF55" s="144"/>
      <c r="FG55" s="144"/>
      <c r="FH55" s="144"/>
      <c r="FI55" s="144"/>
      <c r="FJ55" s="144"/>
      <c r="FK55" s="144"/>
      <c r="FL55" s="144"/>
      <c r="FM55" s="144"/>
      <c r="FN55" s="144"/>
      <c r="FO55" s="144"/>
      <c r="FP55" s="144"/>
      <c r="FQ55" s="144"/>
      <c r="FR55" s="144"/>
      <c r="FS55" s="144"/>
      <c r="FT55" s="144"/>
      <c r="FU55" s="144"/>
      <c r="FV55" s="144"/>
      <c r="FW55" s="144"/>
      <c r="FX55" s="144"/>
      <c r="FY55" s="144"/>
      <c r="FZ55" s="144"/>
      <c r="GA55" s="144"/>
      <c r="GB55" s="144"/>
      <c r="GC55" s="144"/>
      <c r="GD55" s="144"/>
      <c r="GE55" s="144"/>
      <c r="GF55" s="144"/>
      <c r="GG55" s="144"/>
      <c r="GH55" s="144"/>
      <c r="GI55" s="144"/>
      <c r="GJ55" s="144"/>
      <c r="GK55" s="144"/>
      <c r="GL55" s="144"/>
      <c r="GM55" s="144"/>
      <c r="GN55" s="144"/>
      <c r="GO55" s="144"/>
      <c r="GP55" s="144"/>
      <c r="GQ55" s="144"/>
      <c r="GR55" s="144"/>
      <c r="GS55" s="144"/>
      <c r="GT55" s="144"/>
      <c r="GU55" s="144"/>
      <c r="GV55" s="144"/>
      <c r="GW55" s="144"/>
      <c r="GX55" s="144"/>
      <c r="GY55" s="144"/>
      <c r="GZ55" s="144"/>
      <c r="HA55" s="144"/>
      <c r="HB55" s="144"/>
      <c r="HC55" s="144"/>
      <c r="HD55" s="144"/>
      <c r="HE55" s="144"/>
      <c r="HF55" s="144"/>
      <c r="HG55" s="144"/>
      <c r="HH55" s="144"/>
      <c r="HI55" s="144"/>
      <c r="HJ55" s="144"/>
      <c r="HK55" s="144"/>
      <c r="HL55" s="144"/>
      <c r="HM55" s="144"/>
      <c r="HN55" s="144"/>
      <c r="HO55" s="144"/>
      <c r="HP55" s="144"/>
      <c r="HQ55" s="144"/>
      <c r="HR55" s="144"/>
      <c r="HS55" s="144"/>
      <c r="HT55" s="144"/>
      <c r="HU55" s="144"/>
      <c r="HV55" s="144"/>
      <c r="HW55" s="144"/>
      <c r="HX55" s="144"/>
      <c r="HY55" s="144"/>
      <c r="HZ55" s="144"/>
      <c r="IA55" s="144"/>
      <c r="IB55" s="144"/>
      <c r="IC55" s="144"/>
      <c r="ID55" s="144"/>
      <c r="IE55" s="144"/>
      <c r="IF55" s="144"/>
      <c r="IG55" s="144"/>
      <c r="IH55" s="144"/>
      <c r="II55" s="144"/>
      <c r="IJ55" s="144"/>
      <c r="IK55" s="144"/>
      <c r="IL55" s="144"/>
      <c r="IM55" s="144"/>
      <c r="IN55" s="144"/>
      <c r="IO55" s="144"/>
      <c r="IP55" s="144"/>
      <c r="IQ55" s="144"/>
      <c r="IR55" s="144"/>
      <c r="IS55" s="144"/>
      <c r="IT55" s="144"/>
      <c r="IU55" s="144"/>
      <c r="IV55" s="144"/>
      <c r="IW55" s="144"/>
      <c r="IX55" s="144"/>
      <c r="IY55" s="144"/>
      <c r="IZ55" s="144"/>
      <c r="JA55" s="144"/>
      <c r="JB55" s="144"/>
      <c r="JC55" s="144"/>
      <c r="JD55" s="144"/>
      <c r="JE55" s="144"/>
      <c r="JF55" s="144"/>
      <c r="JG55" s="144"/>
      <c r="JH55" s="144"/>
      <c r="JI55" s="144"/>
      <c r="JJ55" s="144"/>
      <c r="JK55" s="144"/>
      <c r="JL55" s="144"/>
      <c r="JM55" s="144"/>
      <c r="JN55" s="144"/>
      <c r="JO55" s="144"/>
      <c r="JP55" s="144"/>
      <c r="JQ55" s="144"/>
      <c r="JR55" s="144"/>
      <c r="JS55" s="144"/>
      <c r="JT55" s="144"/>
      <c r="JU55" s="144"/>
      <c r="JV55" s="144"/>
      <c r="JW55" s="144"/>
      <c r="JX55" s="144"/>
      <c r="JY55" s="144"/>
      <c r="JZ55" s="144"/>
      <c r="KA55" s="144"/>
      <c r="KB55" s="144"/>
      <c r="KC55" s="144"/>
      <c r="KD55" s="144"/>
      <c r="KE55" s="144"/>
      <c r="KF55" s="144"/>
      <c r="KG55" s="144"/>
      <c r="KH55" s="144"/>
      <c r="KI55" s="144"/>
      <c r="KJ55" s="144"/>
      <c r="KK55" s="144"/>
      <c r="KL55" s="144"/>
      <c r="KM55" s="144"/>
      <c r="KN55" s="144"/>
      <c r="KO55" s="144"/>
      <c r="KP55" s="144"/>
      <c r="KQ55" s="144"/>
      <c r="KR55" s="144"/>
      <c r="KS55" s="144"/>
      <c r="KT55" s="144"/>
      <c r="KU55" s="144"/>
      <c r="KV55" s="144"/>
      <c r="KW55" s="144"/>
      <c r="KX55" s="144"/>
      <c r="KY55" s="144"/>
      <c r="KZ55" s="144"/>
      <c r="LA55" s="144"/>
      <c r="LB55" s="144"/>
      <c r="LC55" s="144"/>
      <c r="LD55" s="144"/>
      <c r="LE55" s="144"/>
      <c r="LF55" s="144"/>
      <c r="LG55" s="144"/>
      <c r="LH55" s="144"/>
      <c r="LI55" s="144"/>
      <c r="LJ55" s="144"/>
      <c r="LK55" s="144"/>
      <c r="LL55" s="144"/>
      <c r="LM55" s="144"/>
      <c r="LN55" s="144"/>
      <c r="LO55" s="144"/>
      <c r="LP55" s="144"/>
      <c r="LQ55" s="144"/>
      <c r="LR55" s="144"/>
      <c r="LS55" s="144"/>
      <c r="LT55" s="144"/>
      <c r="LU55" s="144"/>
      <c r="LV55" s="144"/>
      <c r="LW55" s="144"/>
      <c r="LX55" s="144"/>
      <c r="LY55" s="144"/>
      <c r="LZ55" s="144"/>
      <c r="MA55" s="144"/>
      <c r="MB55" s="144"/>
      <c r="MC55" s="144"/>
      <c r="MD55" s="144"/>
      <c r="ME55" s="144"/>
      <c r="MF55" s="144"/>
      <c r="MG55" s="144"/>
      <c r="MH55" s="144"/>
      <c r="MI55" s="144"/>
      <c r="MJ55" s="144"/>
      <c r="MK55" s="144"/>
      <c r="ML55" s="144"/>
      <c r="MM55" s="144"/>
      <c r="MN55" s="144"/>
      <c r="MO55" s="144"/>
      <c r="MP55" s="144"/>
      <c r="MQ55" s="144"/>
      <c r="MR55" s="144"/>
      <c r="MS55" s="144"/>
      <c r="MT55" s="144"/>
      <c r="MU55" s="144"/>
      <c r="MV55" s="144"/>
      <c r="MW55" s="144"/>
      <c r="MX55" s="144"/>
      <c r="MY55" s="144"/>
      <c r="MZ55" s="144"/>
      <c r="NA55" s="144"/>
      <c r="NB55" s="144"/>
      <c r="NC55" s="144"/>
      <c r="ND55" s="144"/>
      <c r="NE55" s="144"/>
      <c r="NF55" s="144"/>
      <c r="NG55" s="144"/>
      <c r="NH55" s="144"/>
      <c r="NI55" s="144"/>
      <c r="NJ55" s="144"/>
      <c r="NK55" s="144"/>
      <c r="NL55" s="144"/>
      <c r="NM55" s="144"/>
      <c r="NN55" s="144"/>
      <c r="NO55" s="144"/>
      <c r="NP55" s="144"/>
      <c r="NQ55" s="144"/>
      <c r="NR55" s="144"/>
      <c r="NS55" s="144"/>
      <c r="NT55" s="144"/>
      <c r="NU55" s="144"/>
      <c r="NV55" s="144"/>
      <c r="NW55" s="144"/>
      <c r="NX55" s="144"/>
      <c r="NY55" s="144"/>
      <c r="NZ55" s="144"/>
      <c r="OA55" s="144"/>
      <c r="OB55" s="144"/>
      <c r="OC55" s="144"/>
      <c r="OD55" s="144"/>
      <c r="OE55" s="144"/>
      <c r="OF55" s="144"/>
      <c r="OG55" s="144"/>
      <c r="OH55" s="144"/>
      <c r="OI55" s="144"/>
      <c r="OJ55" s="144"/>
      <c r="OK55" s="144"/>
      <c r="OL55" s="144"/>
      <c r="OM55" s="144"/>
      <c r="ON55" s="144"/>
      <c r="OO55" s="144"/>
      <c r="OP55" s="144"/>
      <c r="OQ55" s="144"/>
      <c r="OR55" s="144"/>
      <c r="OS55" s="144"/>
      <c r="OT55" s="144"/>
      <c r="OU55" s="144"/>
      <c r="OV55" s="144"/>
      <c r="OW55" s="144"/>
      <c r="OX55" s="144"/>
      <c r="OY55" s="144"/>
      <c r="OZ55" s="144"/>
      <c r="PA55" s="144"/>
      <c r="PB55" s="144"/>
      <c r="PC55" s="144"/>
      <c r="PD55" s="144"/>
      <c r="PE55" s="144"/>
      <c r="PF55" s="144"/>
      <c r="PG55" s="144"/>
      <c r="PH55" s="144"/>
      <c r="PI55" s="144"/>
      <c r="PJ55" s="144"/>
      <c r="PK55" s="144"/>
      <c r="PL55" s="144"/>
      <c r="PM55" s="144"/>
      <c r="PN55" s="144"/>
      <c r="PO55" s="144"/>
      <c r="PP55" s="144"/>
      <c r="PQ55" s="144"/>
      <c r="PR55" s="144"/>
      <c r="PS55" s="144"/>
      <c r="PT55" s="144"/>
      <c r="PU55" s="144"/>
      <c r="PV55" s="144"/>
      <c r="PW55" s="144"/>
      <c r="PX55" s="144"/>
      <c r="PY55" s="144"/>
      <c r="PZ55" s="144"/>
      <c r="QA55" s="144"/>
      <c r="QB55" s="144"/>
      <c r="QC55" s="144"/>
      <c r="QD55" s="144"/>
      <c r="QE55" s="144"/>
      <c r="QF55" s="144"/>
      <c r="QG55" s="144"/>
      <c r="QH55" s="144"/>
      <c r="QI55" s="144"/>
      <c r="QJ55" s="144"/>
      <c r="QK55" s="144"/>
      <c r="QL55" s="144"/>
      <c r="QM55" s="144"/>
      <c r="QN55" s="144"/>
      <c r="QO55" s="144"/>
      <c r="QP55" s="144"/>
      <c r="QQ55" s="144"/>
      <c r="QR55" s="144"/>
      <c r="QS55" s="144"/>
      <c r="QT55" s="144"/>
      <c r="QU55" s="144"/>
      <c r="QV55" s="144"/>
      <c r="QW55" s="144"/>
      <c r="QX55" s="144"/>
      <c r="QY55" s="144"/>
      <c r="QZ55" s="144"/>
      <c r="RA55" s="144"/>
      <c r="RB55" s="144"/>
      <c r="RC55" s="144"/>
      <c r="RD55" s="144"/>
      <c r="RE55" s="144"/>
      <c r="RF55" s="144"/>
      <c r="RG55" s="144"/>
      <c r="RH55" s="144"/>
      <c r="RI55" s="144"/>
      <c r="RJ55" s="144"/>
      <c r="RK55" s="144"/>
      <c r="RL55" s="144"/>
      <c r="RM55" s="144"/>
      <c r="RN55" s="144"/>
      <c r="RO55" s="144"/>
      <c r="RP55" s="144"/>
      <c r="RQ55" s="144"/>
      <c r="RR55" s="144"/>
      <c r="RS55" s="144"/>
      <c r="RT55" s="144"/>
      <c r="RU55" s="144"/>
      <c r="RV55" s="144"/>
      <c r="RW55" s="144"/>
      <c r="RX55" s="144"/>
      <c r="RY55" s="144"/>
      <c r="RZ55" s="144"/>
      <c r="SA55" s="144"/>
      <c r="SB55" s="144"/>
      <c r="SC55" s="144"/>
      <c r="SD55" s="144"/>
      <c r="SE55" s="144"/>
      <c r="SF55" s="144"/>
      <c r="SG55" s="144"/>
      <c r="SH55" s="144"/>
      <c r="SI55" s="144"/>
      <c r="SJ55" s="144"/>
      <c r="SK55" s="144"/>
      <c r="SL55" s="144"/>
      <c r="SM55" s="144"/>
      <c r="SN55" s="144"/>
      <c r="SO55" s="144"/>
      <c r="SP55" s="144"/>
      <c r="SQ55" s="144"/>
      <c r="SR55" s="144"/>
      <c r="SS55" s="144"/>
      <c r="ST55" s="144"/>
      <c r="SU55" s="144"/>
      <c r="SV55" s="144"/>
      <c r="SW55" s="144"/>
      <c r="SX55" s="144"/>
      <c r="SY55" s="144"/>
      <c r="SZ55" s="144"/>
      <c r="TA55" s="144"/>
      <c r="TB55" s="144"/>
      <c r="TC55" s="144"/>
      <c r="TD55" s="144"/>
      <c r="TE55" s="144"/>
      <c r="TF55" s="144"/>
      <c r="TG55" s="144"/>
      <c r="TH55" s="144"/>
      <c r="TI55" s="144"/>
      <c r="TJ55" s="144"/>
      <c r="TK55" s="144"/>
      <c r="TL55" s="144"/>
      <c r="TM55" s="144"/>
      <c r="TN55" s="144"/>
      <c r="TO55" s="144"/>
      <c r="TP55" s="144"/>
      <c r="TQ55" s="144"/>
      <c r="TR55" s="144"/>
      <c r="TS55" s="144"/>
      <c r="TT55" s="144"/>
    </row>
    <row r="56" spans="1:540" s="1" customFormat="1" x14ac:dyDescent="0.25">
      <c r="A56" s="157"/>
      <c r="B56" s="18"/>
      <c r="C56" s="62" t="s">
        <v>57</v>
      </c>
      <c r="D56" s="19"/>
      <c r="E56" s="43"/>
      <c r="F56" s="19"/>
      <c r="G56" s="82"/>
      <c r="H56" s="83"/>
      <c r="I56" s="84"/>
      <c r="J56" s="19"/>
      <c r="K56" s="82"/>
      <c r="L56" s="83"/>
      <c r="M56" s="84"/>
      <c r="N56" s="20"/>
      <c r="O56" s="23" t="str">
        <f>IF(AND(OR(I56="",M56="")),"",IF(NETWORKDAYS.INTL(DATE(I56,H56,G56),DATE(M56,L56,K56),1,'JOURS FERIES'!$C$5:$C$17)&lt;1,"ERREUR",NETWORKDAYS.INTL(DATE(I56,H56,G56),DATE(M56,L56,K56),1,'JOURS FERIES'!$C$5:$C$17)))</f>
        <v/>
      </c>
      <c r="P56" s="19"/>
      <c r="Q56" s="82"/>
      <c r="R56" s="83"/>
      <c r="S56" s="84"/>
      <c r="T56" s="19"/>
      <c r="U56" s="41" t="str">
        <f>IF(AND(OR(S56="",R56="",Q56="",M56="",L56="",K56="",I56="",H56="",G56="")),"",IF(DATE(I56,H56,G56)&lt;DATE($I$28,$H$28,$G$28),"NOK",IF(DATE(S56,R56,Q56)&lt;DATE(I56,H56,G56),"NOK",IF(DATE(S56,R56,Q56)&lt;=DATE(M56,L56,K56),"","NOK"))))</f>
        <v/>
      </c>
      <c r="V56" s="19"/>
      <c r="W56" s="59"/>
      <c r="X56" s="19"/>
      <c r="Y56" s="36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  <c r="AQ56" s="37"/>
      <c r="AR56" s="37"/>
      <c r="AS56" s="37"/>
      <c r="AT56" s="37"/>
      <c r="AU56" s="37"/>
      <c r="AV56" s="37"/>
      <c r="AW56" s="37"/>
      <c r="AX56" s="37"/>
      <c r="AY56" s="37"/>
      <c r="AZ56" s="37"/>
      <c r="BA56" s="37"/>
      <c r="BB56" s="37"/>
      <c r="BC56" s="37"/>
      <c r="BD56" s="37"/>
      <c r="BE56" s="37"/>
      <c r="BF56" s="37"/>
      <c r="BG56" s="37"/>
      <c r="BH56" s="37"/>
      <c r="BI56" s="37"/>
      <c r="BJ56" s="37"/>
      <c r="BK56" s="37"/>
      <c r="BL56" s="37"/>
      <c r="BM56" s="37"/>
      <c r="BN56" s="37"/>
      <c r="BO56" s="37"/>
      <c r="BP56" s="37"/>
      <c r="BQ56" s="37"/>
      <c r="BR56" s="37"/>
      <c r="BS56" s="37"/>
      <c r="BT56" s="37"/>
      <c r="BU56" s="37"/>
      <c r="BV56" s="37"/>
      <c r="BW56" s="37"/>
      <c r="BX56" s="37"/>
      <c r="BY56" s="37"/>
      <c r="BZ56" s="37"/>
      <c r="CA56" s="37"/>
      <c r="CB56" s="37"/>
      <c r="CC56" s="37"/>
      <c r="CD56" s="37"/>
      <c r="CE56" s="37"/>
      <c r="CF56" s="37"/>
      <c r="CG56" s="37"/>
      <c r="CH56" s="37"/>
      <c r="CI56" s="37"/>
      <c r="CJ56" s="37"/>
      <c r="CK56" s="37"/>
      <c r="CL56" s="37"/>
      <c r="CM56" s="37"/>
      <c r="CN56" s="37"/>
      <c r="CO56" s="37"/>
      <c r="CP56" s="37"/>
      <c r="CQ56" s="37"/>
      <c r="CR56" s="37"/>
      <c r="CS56" s="37"/>
      <c r="CT56" s="37"/>
      <c r="CU56" s="37"/>
      <c r="CV56" s="37"/>
      <c r="CW56" s="37"/>
      <c r="CX56" s="37"/>
      <c r="CY56" s="37"/>
      <c r="CZ56" s="37"/>
      <c r="DA56" s="37"/>
      <c r="DB56" s="37"/>
      <c r="DC56" s="37"/>
      <c r="DD56" s="37"/>
      <c r="DE56" s="37"/>
      <c r="DF56" s="37"/>
      <c r="DG56" s="37"/>
      <c r="DH56" s="37"/>
      <c r="DI56" s="37"/>
      <c r="DJ56" s="37"/>
      <c r="DK56" s="37"/>
      <c r="DL56" s="37"/>
      <c r="DM56" s="37"/>
      <c r="DN56" s="37"/>
      <c r="DO56" s="37"/>
      <c r="DP56" s="37"/>
      <c r="DQ56" s="37"/>
      <c r="DR56" s="37"/>
      <c r="DS56" s="37"/>
      <c r="DT56" s="37"/>
      <c r="DU56" s="37"/>
      <c r="DV56" s="37"/>
      <c r="DW56" s="37"/>
      <c r="DX56" s="37"/>
      <c r="DY56" s="37"/>
      <c r="DZ56" s="37"/>
      <c r="EA56" s="37"/>
      <c r="EB56" s="37"/>
      <c r="EC56" s="37"/>
      <c r="ED56" s="37"/>
      <c r="EE56" s="37"/>
      <c r="EF56" s="37"/>
      <c r="EG56" s="37"/>
      <c r="EH56" s="37"/>
      <c r="EI56" s="37"/>
      <c r="EJ56" s="37"/>
      <c r="EK56" s="37"/>
      <c r="EL56" s="37"/>
      <c r="EM56" s="37"/>
      <c r="EN56" s="37"/>
      <c r="EO56" s="37"/>
      <c r="EP56" s="37"/>
      <c r="EQ56" s="37"/>
      <c r="ER56" s="37"/>
      <c r="ES56" s="37"/>
      <c r="ET56" s="37"/>
      <c r="EU56" s="37"/>
      <c r="EV56" s="37"/>
      <c r="EW56" s="37"/>
      <c r="EX56" s="37"/>
      <c r="EY56" s="37"/>
      <c r="EZ56" s="37"/>
      <c r="FA56" s="37"/>
      <c r="FB56" s="37"/>
      <c r="FC56" s="37"/>
      <c r="FD56" s="37"/>
      <c r="FE56" s="37"/>
      <c r="FF56" s="37"/>
      <c r="FG56" s="37"/>
      <c r="FH56" s="37"/>
      <c r="FI56" s="37"/>
      <c r="FJ56" s="37"/>
      <c r="FK56" s="37"/>
      <c r="FL56" s="37"/>
      <c r="FM56" s="37"/>
      <c r="FN56" s="37"/>
      <c r="FO56" s="37"/>
      <c r="FP56" s="37"/>
      <c r="FQ56" s="37"/>
      <c r="FR56" s="37"/>
      <c r="FS56" s="37"/>
      <c r="FT56" s="37"/>
      <c r="FU56" s="37"/>
      <c r="FV56" s="37"/>
      <c r="FW56" s="37"/>
      <c r="FX56" s="37"/>
      <c r="FY56" s="37"/>
      <c r="FZ56" s="37"/>
      <c r="GA56" s="37"/>
      <c r="GB56" s="37"/>
      <c r="GC56" s="37"/>
      <c r="GD56" s="37"/>
      <c r="GE56" s="37"/>
      <c r="GF56" s="37"/>
      <c r="GG56" s="37"/>
      <c r="GH56" s="37"/>
      <c r="GI56" s="37"/>
      <c r="GJ56" s="37"/>
      <c r="GK56" s="37"/>
      <c r="GL56" s="37"/>
      <c r="GM56" s="37"/>
      <c r="GN56" s="37"/>
      <c r="GO56" s="37"/>
      <c r="GP56" s="37"/>
      <c r="GQ56" s="37"/>
      <c r="GR56" s="37"/>
      <c r="GS56" s="37"/>
      <c r="GT56" s="37"/>
      <c r="GU56" s="37"/>
      <c r="GV56" s="37"/>
      <c r="GW56" s="37"/>
      <c r="GX56" s="37"/>
      <c r="GY56" s="37"/>
      <c r="GZ56" s="37"/>
      <c r="HA56" s="37"/>
      <c r="HB56" s="37"/>
      <c r="HC56" s="37"/>
      <c r="HD56" s="37"/>
      <c r="HE56" s="37"/>
      <c r="HF56" s="37"/>
      <c r="HG56" s="37"/>
      <c r="HH56" s="37"/>
      <c r="HI56" s="37"/>
      <c r="HJ56" s="37"/>
      <c r="HK56" s="37"/>
      <c r="HL56" s="37"/>
      <c r="HM56" s="37"/>
      <c r="HN56" s="37"/>
      <c r="HO56" s="37"/>
      <c r="HP56" s="37"/>
      <c r="HQ56" s="37"/>
      <c r="HR56" s="37"/>
      <c r="HS56" s="37"/>
      <c r="HT56" s="37"/>
      <c r="HU56" s="37"/>
      <c r="HV56" s="37"/>
      <c r="HW56" s="37"/>
      <c r="HX56" s="37"/>
      <c r="HY56" s="37"/>
      <c r="HZ56" s="37"/>
      <c r="IA56" s="37"/>
      <c r="IB56" s="37"/>
      <c r="IC56" s="37"/>
      <c r="ID56" s="37"/>
      <c r="IE56" s="37"/>
      <c r="IF56" s="37"/>
      <c r="IG56" s="37"/>
      <c r="IH56" s="37"/>
      <c r="II56" s="37"/>
      <c r="IJ56" s="37"/>
      <c r="IK56" s="37"/>
      <c r="IL56" s="37"/>
      <c r="IM56" s="37"/>
      <c r="IN56" s="37"/>
      <c r="IO56" s="37"/>
      <c r="IP56" s="37"/>
      <c r="IQ56" s="37"/>
      <c r="IR56" s="37"/>
      <c r="IS56" s="37"/>
      <c r="IT56" s="37"/>
      <c r="IU56" s="37"/>
      <c r="IV56" s="37"/>
      <c r="IW56" s="37"/>
      <c r="IX56" s="37"/>
      <c r="IY56" s="37"/>
      <c r="IZ56" s="37"/>
      <c r="JA56" s="37"/>
      <c r="JB56" s="37"/>
      <c r="JC56" s="37"/>
      <c r="JD56" s="37"/>
      <c r="JE56" s="37"/>
      <c r="JF56" s="37"/>
      <c r="JG56" s="37"/>
      <c r="JH56" s="37"/>
      <c r="JI56" s="37"/>
      <c r="JJ56" s="37"/>
      <c r="JK56" s="37"/>
      <c r="JL56" s="37"/>
      <c r="JM56" s="37"/>
      <c r="JN56" s="37"/>
      <c r="JO56" s="37"/>
      <c r="JP56" s="37"/>
      <c r="JQ56" s="37"/>
      <c r="JR56" s="37"/>
      <c r="JS56" s="37"/>
      <c r="JT56" s="37"/>
      <c r="JU56" s="37"/>
      <c r="JV56" s="37"/>
      <c r="JW56" s="37"/>
      <c r="JX56" s="37"/>
      <c r="JY56" s="37"/>
      <c r="JZ56" s="37"/>
      <c r="KA56" s="37"/>
      <c r="KB56" s="37"/>
      <c r="KC56" s="37"/>
      <c r="KD56" s="37"/>
      <c r="KE56" s="37"/>
      <c r="KF56" s="37"/>
      <c r="KG56" s="37"/>
      <c r="KH56" s="37"/>
      <c r="KI56" s="37"/>
      <c r="KJ56" s="37"/>
      <c r="KK56" s="37"/>
      <c r="KL56" s="37"/>
      <c r="KM56" s="37"/>
      <c r="KN56" s="37"/>
      <c r="KO56" s="37"/>
      <c r="KP56" s="37"/>
      <c r="KQ56" s="37"/>
      <c r="KR56" s="37"/>
      <c r="KS56" s="37"/>
      <c r="KT56" s="37"/>
      <c r="KU56" s="37"/>
      <c r="KV56" s="37"/>
      <c r="KW56" s="37"/>
      <c r="KX56" s="37"/>
      <c r="KY56" s="37"/>
      <c r="KZ56" s="37"/>
      <c r="LA56" s="37"/>
      <c r="LB56" s="37"/>
      <c r="LC56" s="37"/>
      <c r="LD56" s="37"/>
      <c r="LE56" s="37"/>
      <c r="LF56" s="37"/>
      <c r="LG56" s="37"/>
      <c r="LH56" s="37"/>
      <c r="LI56" s="37"/>
      <c r="LJ56" s="37"/>
      <c r="LK56" s="37"/>
      <c r="LL56" s="37"/>
      <c r="LM56" s="37"/>
      <c r="LN56" s="37"/>
      <c r="LO56" s="37"/>
      <c r="LP56" s="37"/>
      <c r="LQ56" s="37"/>
      <c r="LR56" s="37"/>
      <c r="LS56" s="37"/>
      <c r="LT56" s="37"/>
      <c r="LU56" s="37"/>
      <c r="LV56" s="37"/>
      <c r="LW56" s="37"/>
      <c r="LX56" s="37"/>
      <c r="LY56" s="37"/>
      <c r="LZ56" s="37"/>
      <c r="MA56" s="37"/>
      <c r="MB56" s="37"/>
      <c r="MC56" s="37"/>
      <c r="MD56" s="37"/>
      <c r="ME56" s="37"/>
      <c r="MF56" s="37"/>
      <c r="MG56" s="37"/>
      <c r="MH56" s="37"/>
      <c r="MI56" s="37"/>
      <c r="MJ56" s="37"/>
      <c r="MK56" s="37"/>
      <c r="ML56" s="37"/>
      <c r="MM56" s="37"/>
      <c r="MN56" s="37"/>
      <c r="MO56" s="37"/>
      <c r="MP56" s="37"/>
      <c r="MQ56" s="37"/>
      <c r="MR56" s="37"/>
      <c r="MS56" s="37"/>
      <c r="MT56" s="37"/>
      <c r="MU56" s="37"/>
      <c r="MV56" s="37"/>
      <c r="MW56" s="37"/>
      <c r="MX56" s="37"/>
      <c r="MY56" s="37"/>
      <c r="MZ56" s="37"/>
      <c r="NA56" s="37"/>
      <c r="NB56" s="37"/>
      <c r="NC56" s="37"/>
      <c r="ND56" s="37"/>
      <c r="NE56" s="37"/>
      <c r="NF56" s="37"/>
      <c r="NG56" s="37"/>
      <c r="NH56" s="37"/>
      <c r="NI56" s="37"/>
      <c r="NJ56" s="37"/>
      <c r="NK56" s="37"/>
      <c r="NL56" s="37"/>
      <c r="NM56" s="37"/>
      <c r="NN56" s="37"/>
      <c r="NO56" s="37"/>
      <c r="NP56" s="37"/>
      <c r="NQ56" s="37"/>
      <c r="NR56" s="37"/>
      <c r="NS56" s="37"/>
      <c r="NT56" s="37"/>
      <c r="NU56" s="37"/>
      <c r="NV56" s="37"/>
      <c r="NW56" s="37"/>
      <c r="NX56" s="37"/>
      <c r="NY56" s="37"/>
      <c r="NZ56" s="37"/>
      <c r="OA56" s="37"/>
      <c r="OB56" s="37"/>
      <c r="OC56" s="37"/>
      <c r="OD56" s="37"/>
      <c r="OE56" s="37"/>
      <c r="OF56" s="37"/>
      <c r="OG56" s="37"/>
      <c r="OH56" s="37"/>
      <c r="OI56" s="37"/>
      <c r="OJ56" s="37"/>
      <c r="OK56" s="37"/>
      <c r="OL56" s="37"/>
      <c r="OM56" s="37"/>
      <c r="ON56" s="37"/>
      <c r="OO56" s="37"/>
      <c r="OP56" s="37"/>
      <c r="OQ56" s="37"/>
      <c r="OR56" s="37"/>
      <c r="OS56" s="37"/>
      <c r="OT56" s="37"/>
      <c r="OU56" s="37"/>
      <c r="OV56" s="37"/>
      <c r="OW56" s="37"/>
      <c r="OX56" s="37"/>
      <c r="OY56" s="37"/>
      <c r="OZ56" s="37"/>
      <c r="PA56" s="37"/>
      <c r="PB56" s="37"/>
      <c r="PC56" s="37"/>
      <c r="PD56" s="37"/>
      <c r="PE56" s="37"/>
      <c r="PF56" s="37"/>
      <c r="PG56" s="37"/>
      <c r="PH56" s="37"/>
      <c r="PI56" s="37"/>
      <c r="PJ56" s="37"/>
      <c r="PK56" s="37"/>
      <c r="PL56" s="37"/>
      <c r="PM56" s="37"/>
      <c r="PN56" s="37"/>
      <c r="PO56" s="37"/>
      <c r="PP56" s="37"/>
      <c r="PQ56" s="37"/>
      <c r="PR56" s="37"/>
      <c r="PS56" s="37"/>
      <c r="PT56" s="37"/>
      <c r="PU56" s="37"/>
      <c r="PV56" s="37"/>
      <c r="PW56" s="37"/>
      <c r="PX56" s="37"/>
      <c r="PY56" s="37"/>
      <c r="PZ56" s="37"/>
      <c r="QA56" s="37"/>
      <c r="QB56" s="37"/>
      <c r="QC56" s="37"/>
      <c r="QD56" s="37"/>
      <c r="QE56" s="37"/>
      <c r="QF56" s="37"/>
      <c r="QG56" s="37"/>
      <c r="QH56" s="37"/>
      <c r="QI56" s="37"/>
      <c r="QJ56" s="37"/>
      <c r="QK56" s="37"/>
      <c r="QL56" s="37"/>
      <c r="QM56" s="37"/>
      <c r="QN56" s="37"/>
      <c r="QO56" s="37"/>
      <c r="QP56" s="37"/>
      <c r="QQ56" s="37"/>
      <c r="QR56" s="37"/>
      <c r="QS56" s="37"/>
      <c r="QT56" s="37"/>
      <c r="QU56" s="37"/>
      <c r="QV56" s="37"/>
      <c r="QW56" s="37"/>
      <c r="QX56" s="37"/>
      <c r="QY56" s="37"/>
      <c r="QZ56" s="37"/>
      <c r="RA56" s="37"/>
      <c r="RB56" s="37"/>
      <c r="RC56" s="37"/>
      <c r="RD56" s="37"/>
      <c r="RE56" s="37"/>
      <c r="RF56" s="37"/>
      <c r="RG56" s="37"/>
      <c r="RH56" s="37"/>
      <c r="RI56" s="37"/>
      <c r="RJ56" s="37"/>
      <c r="RK56" s="37"/>
      <c r="RL56" s="37"/>
      <c r="RM56" s="37"/>
      <c r="RN56" s="37"/>
      <c r="RO56" s="37"/>
      <c r="RP56" s="37"/>
      <c r="RQ56" s="37"/>
      <c r="RR56" s="37"/>
      <c r="RS56" s="37"/>
      <c r="RT56" s="37"/>
      <c r="RU56" s="37"/>
      <c r="RV56" s="37"/>
      <c r="RW56" s="37"/>
      <c r="RX56" s="37"/>
      <c r="RY56" s="37"/>
      <c r="RZ56" s="37"/>
      <c r="SA56" s="37"/>
      <c r="SB56" s="37"/>
      <c r="SC56" s="37"/>
      <c r="SD56" s="37"/>
      <c r="SE56" s="37"/>
      <c r="SF56" s="37"/>
      <c r="SG56" s="37"/>
      <c r="SH56" s="37"/>
      <c r="SI56" s="37"/>
      <c r="SJ56" s="37"/>
      <c r="SK56" s="37"/>
      <c r="SL56" s="37"/>
      <c r="SM56" s="37"/>
      <c r="SN56" s="37"/>
      <c r="SO56" s="37"/>
      <c r="SP56" s="37"/>
      <c r="SQ56" s="37"/>
      <c r="SR56" s="37"/>
      <c r="SS56" s="37"/>
      <c r="ST56" s="37"/>
      <c r="SU56" s="37"/>
      <c r="SV56" s="37"/>
      <c r="SW56" s="37"/>
      <c r="SX56" s="37"/>
      <c r="SY56" s="37"/>
      <c r="SZ56" s="37"/>
      <c r="TA56" s="37"/>
      <c r="TB56" s="37"/>
      <c r="TC56" s="37"/>
      <c r="TD56" s="37"/>
      <c r="TE56" s="37"/>
      <c r="TF56" s="37"/>
      <c r="TG56" s="37"/>
      <c r="TH56" s="37"/>
      <c r="TI56" s="37"/>
      <c r="TJ56" s="37"/>
      <c r="TK56" s="37"/>
      <c r="TL56" s="37"/>
      <c r="TM56" s="37"/>
      <c r="TN56" s="37"/>
      <c r="TO56" s="37"/>
      <c r="TP56" s="37"/>
      <c r="TQ56" s="37"/>
      <c r="TR56" s="37"/>
      <c r="TS56" s="37"/>
      <c r="TT56" s="38"/>
    </row>
    <row r="57" spans="1:540" ht="5.0999999999999996" customHeight="1" thickBot="1" x14ac:dyDescent="0.3">
      <c r="A57" s="157"/>
      <c r="C57" s="19"/>
      <c r="D57" s="19"/>
      <c r="E57" s="19"/>
      <c r="F57" s="19"/>
      <c r="G57" s="19"/>
      <c r="H57" s="19"/>
      <c r="I57" s="5"/>
      <c r="K57" s="5"/>
      <c r="L57" s="5"/>
      <c r="M57" s="5"/>
      <c r="O57" s="5"/>
      <c r="Q57" s="5"/>
      <c r="R57" s="5"/>
      <c r="S57" s="5"/>
      <c r="U57" s="5"/>
      <c r="Y57" s="24"/>
      <c r="Z57" s="24"/>
      <c r="AA57" s="24"/>
      <c r="AB57" s="24"/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24"/>
      <c r="AN57" s="24"/>
      <c r="AO57" s="24"/>
      <c r="AP57" s="24"/>
      <c r="AQ57" s="24"/>
      <c r="AR57" s="24"/>
      <c r="AS57" s="24"/>
      <c r="AT57" s="24"/>
      <c r="AU57" s="24"/>
      <c r="AV57" s="24"/>
      <c r="AW57" s="24"/>
      <c r="AX57" s="24"/>
      <c r="AY57" s="24"/>
      <c r="AZ57" s="24"/>
      <c r="BA57" s="24"/>
      <c r="BB57" s="24"/>
      <c r="BC57" s="24"/>
      <c r="BD57" s="24"/>
      <c r="BE57" s="24"/>
      <c r="BF57" s="24"/>
      <c r="BG57" s="24"/>
      <c r="BH57" s="24"/>
      <c r="BI57" s="24"/>
      <c r="BJ57" s="24"/>
      <c r="BK57" s="24"/>
      <c r="BL57" s="24"/>
      <c r="BM57" s="24"/>
      <c r="BN57" s="24"/>
      <c r="BO57" s="24"/>
      <c r="BP57" s="24"/>
      <c r="BQ57" s="24"/>
      <c r="BR57" s="24"/>
      <c r="BS57" s="24"/>
      <c r="BT57" s="24"/>
      <c r="BU57" s="24"/>
      <c r="BV57" s="24"/>
      <c r="BW57" s="24"/>
      <c r="BX57" s="24"/>
      <c r="BY57" s="144"/>
      <c r="BZ57" s="144"/>
      <c r="CA57" s="144"/>
      <c r="CB57" s="144"/>
      <c r="CC57" s="144"/>
      <c r="CD57" s="144"/>
      <c r="CE57" s="144"/>
      <c r="CF57" s="144"/>
      <c r="CG57" s="144"/>
      <c r="CH57" s="144"/>
      <c r="CI57" s="144"/>
      <c r="CJ57" s="144"/>
      <c r="CK57" s="144"/>
      <c r="CL57" s="144"/>
      <c r="CM57" s="144"/>
      <c r="CN57" s="144"/>
      <c r="CO57" s="144"/>
      <c r="CP57" s="144"/>
      <c r="CQ57" s="144"/>
      <c r="CR57" s="144"/>
      <c r="CS57" s="144"/>
      <c r="CT57" s="144"/>
      <c r="CU57" s="144"/>
      <c r="CV57" s="144"/>
      <c r="CW57" s="144"/>
      <c r="CX57" s="144"/>
      <c r="CY57" s="144"/>
      <c r="CZ57" s="144"/>
      <c r="DA57" s="144"/>
      <c r="DB57" s="144"/>
      <c r="DC57" s="144"/>
      <c r="DD57" s="144"/>
      <c r="DE57" s="144"/>
      <c r="DF57" s="144"/>
      <c r="DG57" s="144"/>
      <c r="DH57" s="144"/>
      <c r="DI57" s="144"/>
      <c r="DJ57" s="144"/>
      <c r="DK57" s="144"/>
      <c r="DL57" s="144"/>
      <c r="DM57" s="144"/>
      <c r="DN57" s="144"/>
      <c r="DO57" s="144"/>
      <c r="DP57" s="144"/>
      <c r="DQ57" s="144"/>
      <c r="DR57" s="144"/>
      <c r="DS57" s="144"/>
      <c r="DT57" s="144"/>
      <c r="DU57" s="144"/>
      <c r="DV57" s="144"/>
      <c r="DW57" s="144"/>
      <c r="DX57" s="144"/>
      <c r="DY57" s="144"/>
      <c r="DZ57" s="144"/>
      <c r="EA57" s="144"/>
      <c r="EB57" s="144"/>
      <c r="EC57" s="144"/>
      <c r="ED57" s="144"/>
      <c r="EE57" s="144"/>
      <c r="EF57" s="144"/>
      <c r="EG57" s="144"/>
      <c r="EH57" s="144"/>
      <c r="EI57" s="144"/>
      <c r="EJ57" s="144"/>
      <c r="EK57" s="144"/>
      <c r="EL57" s="144"/>
      <c r="EM57" s="144"/>
      <c r="EN57" s="144"/>
      <c r="EO57" s="144"/>
      <c r="EP57" s="144"/>
      <c r="EQ57" s="144"/>
      <c r="ER57" s="144"/>
      <c r="ES57" s="144"/>
      <c r="ET57" s="144"/>
      <c r="EU57" s="144"/>
      <c r="EV57" s="144"/>
      <c r="EW57" s="144"/>
      <c r="EX57" s="144"/>
      <c r="EY57" s="144"/>
      <c r="EZ57" s="144"/>
      <c r="FA57" s="144"/>
      <c r="FB57" s="144"/>
      <c r="FC57" s="144"/>
      <c r="FD57" s="144"/>
      <c r="FE57" s="144"/>
      <c r="FF57" s="144"/>
      <c r="FG57" s="144"/>
      <c r="FH57" s="144"/>
      <c r="FI57" s="144"/>
      <c r="FJ57" s="144"/>
      <c r="FK57" s="144"/>
      <c r="FL57" s="144"/>
      <c r="FM57" s="144"/>
      <c r="FN57" s="144"/>
      <c r="FO57" s="144"/>
      <c r="FP57" s="144"/>
      <c r="FQ57" s="144"/>
      <c r="FR57" s="144"/>
      <c r="FS57" s="144"/>
      <c r="FT57" s="144"/>
      <c r="FU57" s="144"/>
      <c r="FV57" s="144"/>
      <c r="FW57" s="144"/>
      <c r="FX57" s="144"/>
      <c r="FY57" s="144"/>
      <c r="FZ57" s="144"/>
      <c r="GA57" s="144"/>
      <c r="GB57" s="144"/>
      <c r="GC57" s="144"/>
      <c r="GD57" s="144"/>
      <c r="GE57" s="144"/>
      <c r="GF57" s="144"/>
      <c r="GG57" s="144"/>
      <c r="GH57" s="144"/>
      <c r="GI57" s="144"/>
      <c r="GJ57" s="144"/>
      <c r="GK57" s="144"/>
      <c r="GL57" s="144"/>
      <c r="GM57" s="144"/>
      <c r="GN57" s="144"/>
      <c r="GO57" s="144"/>
      <c r="GP57" s="144"/>
      <c r="GQ57" s="144"/>
      <c r="GR57" s="144"/>
      <c r="GS57" s="144"/>
      <c r="GT57" s="144"/>
      <c r="GU57" s="144"/>
      <c r="GV57" s="144"/>
      <c r="GW57" s="144"/>
      <c r="GX57" s="144"/>
      <c r="GY57" s="144"/>
      <c r="GZ57" s="144"/>
      <c r="HA57" s="144"/>
      <c r="HB57" s="144"/>
      <c r="HC57" s="144"/>
      <c r="HD57" s="144"/>
      <c r="HE57" s="144"/>
      <c r="HF57" s="144"/>
      <c r="HG57" s="144"/>
      <c r="HH57" s="144"/>
      <c r="HI57" s="144"/>
      <c r="HJ57" s="144"/>
      <c r="HK57" s="144"/>
      <c r="HL57" s="144"/>
      <c r="HM57" s="144"/>
      <c r="HN57" s="144"/>
      <c r="HO57" s="144"/>
      <c r="HP57" s="144"/>
      <c r="HQ57" s="144"/>
      <c r="HR57" s="144"/>
      <c r="HS57" s="144"/>
      <c r="HT57" s="144"/>
      <c r="HU57" s="144"/>
      <c r="HV57" s="144"/>
      <c r="HW57" s="144"/>
      <c r="HX57" s="144"/>
      <c r="HY57" s="144"/>
      <c r="HZ57" s="144"/>
      <c r="IA57" s="144"/>
      <c r="IB57" s="144"/>
      <c r="IC57" s="144"/>
      <c r="ID57" s="144"/>
      <c r="IE57" s="144"/>
      <c r="IF57" s="144"/>
      <c r="IG57" s="144"/>
      <c r="IH57" s="144"/>
      <c r="II57" s="144"/>
      <c r="IJ57" s="144"/>
      <c r="IK57" s="144"/>
      <c r="IL57" s="144"/>
      <c r="IM57" s="144"/>
      <c r="IN57" s="144"/>
      <c r="IO57" s="144"/>
      <c r="IP57" s="144"/>
      <c r="IQ57" s="144"/>
      <c r="IR57" s="144"/>
      <c r="IS57" s="144"/>
      <c r="IT57" s="144"/>
      <c r="IU57" s="144"/>
      <c r="IV57" s="144"/>
      <c r="IW57" s="144"/>
      <c r="IX57" s="144"/>
      <c r="IY57" s="144"/>
      <c r="IZ57" s="144"/>
      <c r="JA57" s="144"/>
      <c r="JB57" s="144"/>
      <c r="JC57" s="144"/>
      <c r="JD57" s="144"/>
      <c r="JE57" s="144"/>
      <c r="JF57" s="144"/>
      <c r="JG57" s="144"/>
      <c r="JH57" s="144"/>
      <c r="JI57" s="144"/>
      <c r="JJ57" s="144"/>
      <c r="JK57" s="144"/>
      <c r="JL57" s="144"/>
      <c r="JM57" s="144"/>
      <c r="JN57" s="144"/>
      <c r="JO57" s="144"/>
      <c r="JP57" s="144"/>
      <c r="JQ57" s="144"/>
      <c r="JR57" s="144"/>
      <c r="JS57" s="144"/>
      <c r="JT57" s="144"/>
      <c r="JU57" s="144"/>
      <c r="JV57" s="144"/>
      <c r="JW57" s="144"/>
      <c r="JX57" s="144"/>
      <c r="JY57" s="144"/>
      <c r="JZ57" s="144"/>
      <c r="KA57" s="144"/>
      <c r="KB57" s="144"/>
      <c r="KC57" s="144"/>
      <c r="KD57" s="144"/>
      <c r="KE57" s="144"/>
      <c r="KF57" s="144"/>
      <c r="KG57" s="144"/>
      <c r="KH57" s="144"/>
      <c r="KI57" s="144"/>
      <c r="KJ57" s="144"/>
      <c r="KK57" s="144"/>
      <c r="KL57" s="144"/>
      <c r="KM57" s="144"/>
      <c r="KN57" s="144"/>
      <c r="KO57" s="144"/>
      <c r="KP57" s="144"/>
      <c r="KQ57" s="144"/>
      <c r="KR57" s="144"/>
      <c r="KS57" s="144"/>
      <c r="KT57" s="144"/>
      <c r="KU57" s="144"/>
      <c r="KV57" s="144"/>
      <c r="KW57" s="144"/>
      <c r="KX57" s="144"/>
      <c r="KY57" s="144"/>
      <c r="KZ57" s="144"/>
      <c r="LA57" s="144"/>
      <c r="LB57" s="144"/>
      <c r="LC57" s="144"/>
      <c r="LD57" s="144"/>
      <c r="LE57" s="144"/>
      <c r="LF57" s="144"/>
      <c r="LG57" s="144"/>
      <c r="LH57" s="144"/>
      <c r="LI57" s="144"/>
      <c r="LJ57" s="144"/>
      <c r="LK57" s="144"/>
      <c r="LL57" s="144"/>
      <c r="LM57" s="144"/>
      <c r="LN57" s="144"/>
      <c r="LO57" s="144"/>
      <c r="LP57" s="144"/>
      <c r="LQ57" s="144"/>
      <c r="LR57" s="144"/>
      <c r="LS57" s="144"/>
      <c r="LT57" s="144"/>
      <c r="LU57" s="144"/>
      <c r="LV57" s="144"/>
      <c r="LW57" s="144"/>
      <c r="LX57" s="144"/>
      <c r="LY57" s="144"/>
      <c r="LZ57" s="144"/>
      <c r="MA57" s="144"/>
      <c r="MB57" s="144"/>
      <c r="MC57" s="144"/>
      <c r="MD57" s="144"/>
      <c r="ME57" s="144"/>
      <c r="MF57" s="144"/>
      <c r="MG57" s="144"/>
      <c r="MH57" s="144"/>
      <c r="MI57" s="144"/>
      <c r="MJ57" s="144"/>
      <c r="MK57" s="144"/>
      <c r="ML57" s="144"/>
      <c r="MM57" s="144"/>
      <c r="MN57" s="144"/>
      <c r="MO57" s="144"/>
      <c r="MP57" s="144"/>
      <c r="MQ57" s="144"/>
      <c r="MR57" s="144"/>
      <c r="MS57" s="144"/>
      <c r="MT57" s="144"/>
      <c r="MU57" s="144"/>
      <c r="MV57" s="144"/>
      <c r="MW57" s="144"/>
      <c r="MX57" s="144"/>
      <c r="MY57" s="144"/>
      <c r="MZ57" s="144"/>
      <c r="NA57" s="144"/>
      <c r="NB57" s="144"/>
      <c r="NC57" s="144"/>
      <c r="ND57" s="144"/>
      <c r="NE57" s="144"/>
      <c r="NF57" s="144"/>
      <c r="NG57" s="144"/>
      <c r="NH57" s="144"/>
      <c r="NI57" s="144"/>
      <c r="NJ57" s="144"/>
      <c r="NK57" s="144"/>
      <c r="NL57" s="144"/>
      <c r="NM57" s="144"/>
      <c r="NN57" s="144"/>
      <c r="NO57" s="144"/>
      <c r="NP57" s="144"/>
      <c r="NQ57" s="144"/>
      <c r="NR57" s="144"/>
      <c r="NS57" s="144"/>
      <c r="NT57" s="144"/>
      <c r="NU57" s="144"/>
      <c r="NV57" s="144"/>
      <c r="NW57" s="144"/>
      <c r="NX57" s="144"/>
      <c r="NY57" s="144"/>
      <c r="NZ57" s="144"/>
      <c r="OA57" s="144"/>
      <c r="OB57" s="144"/>
      <c r="OC57" s="144"/>
      <c r="OD57" s="144"/>
      <c r="OE57" s="144"/>
      <c r="OF57" s="144"/>
      <c r="OG57" s="144"/>
      <c r="OH57" s="144"/>
      <c r="OI57" s="144"/>
      <c r="OJ57" s="144"/>
      <c r="OK57" s="144"/>
      <c r="OL57" s="144"/>
      <c r="OM57" s="144"/>
      <c r="ON57" s="144"/>
      <c r="OO57" s="144"/>
      <c r="OP57" s="144"/>
      <c r="OQ57" s="144"/>
      <c r="OR57" s="144"/>
      <c r="OS57" s="144"/>
      <c r="OT57" s="144"/>
      <c r="OU57" s="144"/>
      <c r="OV57" s="144"/>
      <c r="OW57" s="144"/>
      <c r="OX57" s="144"/>
      <c r="OY57" s="144"/>
      <c r="OZ57" s="144"/>
      <c r="PA57" s="144"/>
      <c r="PB57" s="144"/>
      <c r="PC57" s="144"/>
      <c r="PD57" s="144"/>
      <c r="PE57" s="144"/>
      <c r="PF57" s="144"/>
      <c r="PG57" s="144"/>
      <c r="PH57" s="144"/>
      <c r="PI57" s="144"/>
      <c r="PJ57" s="144"/>
      <c r="PK57" s="144"/>
      <c r="PL57" s="144"/>
      <c r="PM57" s="144"/>
      <c r="PN57" s="144"/>
      <c r="PO57" s="144"/>
      <c r="PP57" s="144"/>
      <c r="PQ57" s="144"/>
      <c r="PR57" s="144"/>
      <c r="PS57" s="144"/>
      <c r="PT57" s="144"/>
      <c r="PU57" s="144"/>
      <c r="PV57" s="144"/>
      <c r="PW57" s="144"/>
      <c r="PX57" s="144"/>
      <c r="PY57" s="144"/>
      <c r="PZ57" s="144"/>
      <c r="QA57" s="144"/>
      <c r="QB57" s="144"/>
      <c r="QC57" s="144"/>
      <c r="QD57" s="144"/>
      <c r="QE57" s="144"/>
      <c r="QF57" s="144"/>
      <c r="QG57" s="144"/>
      <c r="QH57" s="144"/>
      <c r="QI57" s="144"/>
      <c r="QJ57" s="144"/>
      <c r="QK57" s="144"/>
      <c r="QL57" s="144"/>
      <c r="QM57" s="144"/>
      <c r="QN57" s="144"/>
      <c r="QO57" s="144"/>
      <c r="QP57" s="144"/>
      <c r="QQ57" s="144"/>
      <c r="QR57" s="144"/>
      <c r="QS57" s="144"/>
      <c r="QT57" s="144"/>
      <c r="QU57" s="144"/>
      <c r="QV57" s="144"/>
      <c r="QW57" s="144"/>
      <c r="QX57" s="144"/>
      <c r="QY57" s="144"/>
      <c r="QZ57" s="144"/>
      <c r="RA57" s="144"/>
      <c r="RB57" s="144"/>
      <c r="RC57" s="144"/>
      <c r="RD57" s="144"/>
      <c r="RE57" s="144"/>
      <c r="RF57" s="144"/>
      <c r="RG57" s="144"/>
      <c r="RH57" s="144"/>
      <c r="RI57" s="144"/>
      <c r="RJ57" s="144"/>
      <c r="RK57" s="144"/>
      <c r="RL57" s="144"/>
      <c r="RM57" s="144"/>
      <c r="RN57" s="144"/>
      <c r="RO57" s="144"/>
      <c r="RP57" s="144"/>
      <c r="RQ57" s="144"/>
      <c r="RR57" s="144"/>
      <c r="RS57" s="144"/>
      <c r="RT57" s="144"/>
      <c r="RU57" s="144"/>
      <c r="RV57" s="144"/>
      <c r="RW57" s="144"/>
      <c r="RX57" s="144"/>
      <c r="RY57" s="144"/>
      <c r="RZ57" s="144"/>
      <c r="SA57" s="144"/>
      <c r="SB57" s="144"/>
      <c r="SC57" s="144"/>
      <c r="SD57" s="144"/>
      <c r="SE57" s="144"/>
      <c r="SF57" s="144"/>
      <c r="SG57" s="144"/>
      <c r="SH57" s="144"/>
      <c r="SI57" s="144"/>
      <c r="SJ57" s="144"/>
      <c r="SK57" s="144"/>
      <c r="SL57" s="144"/>
      <c r="SM57" s="144"/>
      <c r="SN57" s="144"/>
      <c r="SO57" s="144"/>
      <c r="SP57" s="144"/>
      <c r="SQ57" s="144"/>
      <c r="SR57" s="144"/>
      <c r="SS57" s="144"/>
      <c r="ST57" s="144"/>
      <c r="SU57" s="144"/>
      <c r="SV57" s="144"/>
      <c r="SW57" s="144"/>
      <c r="SX57" s="144"/>
      <c r="SY57" s="144"/>
      <c r="SZ57" s="144"/>
      <c r="TA57" s="144"/>
      <c r="TB57" s="144"/>
      <c r="TC57" s="144"/>
      <c r="TD57" s="144"/>
      <c r="TE57" s="144"/>
      <c r="TF57" s="144"/>
      <c r="TG57" s="144"/>
      <c r="TH57" s="144"/>
      <c r="TI57" s="144"/>
      <c r="TJ57" s="144"/>
      <c r="TK57" s="144"/>
      <c r="TL57" s="144"/>
      <c r="TM57" s="144"/>
      <c r="TN57" s="144"/>
      <c r="TO57" s="144"/>
      <c r="TP57" s="144"/>
      <c r="TQ57" s="144"/>
      <c r="TR57" s="144"/>
      <c r="TS57" s="144"/>
      <c r="TT57" s="144"/>
    </row>
    <row r="58" spans="1:540" s="1" customFormat="1" x14ac:dyDescent="0.25">
      <c r="A58" s="158"/>
      <c r="B58" s="18"/>
      <c r="C58" s="62" t="s">
        <v>58</v>
      </c>
      <c r="D58" s="19"/>
      <c r="E58" s="43"/>
      <c r="F58" s="19"/>
      <c r="G58" s="82">
        <v>20</v>
      </c>
      <c r="H58" s="83">
        <v>9</v>
      </c>
      <c r="I58" s="84">
        <v>21</v>
      </c>
      <c r="J58" s="19"/>
      <c r="K58" s="82">
        <v>25</v>
      </c>
      <c r="L58" s="83">
        <v>9</v>
      </c>
      <c r="M58" s="84">
        <v>21</v>
      </c>
      <c r="N58" s="20"/>
      <c r="O58" s="23">
        <f>IF(AND(OR(I58="",M58="")),"",IF(NETWORKDAYS.INTL(DATE(I58,H58,G58),DATE(M58,L58,K58),1,'JOURS FERIES'!$C$5:$C$17)&lt;1,"ERREUR",NETWORKDAYS.INTL(DATE(I58,H58,G58),DATE(M58,L58,K58),1,'JOURS FERIES'!$C$5:$C$17)))</f>
        <v>4</v>
      </c>
      <c r="P58" s="19"/>
      <c r="Q58" s="82">
        <v>22</v>
      </c>
      <c r="R58" s="83">
        <v>12</v>
      </c>
      <c r="S58" s="84">
        <v>9</v>
      </c>
      <c r="T58" s="19"/>
      <c r="U58" s="41" t="str">
        <f>IF(AND(OR(S58="",R58="",Q58="",M58="",L58="",K58="",I58="",H58="",G58="")),"",IF(DATE(I58,H58,G58)&lt;DATE($I$28,$H$28,$G$28),"NOK",IF(DATE(S58,R58,Q58)&lt;DATE(I58,H58,G58),"NOK",IF(DATE(S58,R58,Q58)&lt;=DATE(M58,L58,K58),"","NOK"))))</f>
        <v>NOK</v>
      </c>
      <c r="V58" s="19"/>
      <c r="W58" s="59"/>
      <c r="X58" s="19"/>
      <c r="Y58" s="36"/>
      <c r="Z58" s="37"/>
      <c r="AA58" s="37"/>
      <c r="AB58" s="37"/>
      <c r="AC58" s="37"/>
      <c r="AD58" s="37"/>
      <c r="AE58" s="37"/>
      <c r="AF58" s="37"/>
      <c r="AG58" s="37"/>
      <c r="AH58" s="37"/>
      <c r="AI58" s="37"/>
      <c r="AJ58" s="37"/>
      <c r="AK58" s="37"/>
      <c r="AL58" s="37"/>
      <c r="AM58" s="37"/>
      <c r="AN58" s="37"/>
      <c r="AO58" s="37"/>
      <c r="AP58" s="37"/>
      <c r="AQ58" s="37"/>
      <c r="AR58" s="37"/>
      <c r="AS58" s="37"/>
      <c r="AT58" s="37"/>
      <c r="AU58" s="37"/>
      <c r="AV58" s="37"/>
      <c r="AW58" s="37"/>
      <c r="AX58" s="37"/>
      <c r="AY58" s="37"/>
      <c r="AZ58" s="37"/>
      <c r="BA58" s="37"/>
      <c r="BB58" s="37"/>
      <c r="BC58" s="37"/>
      <c r="BD58" s="37"/>
      <c r="BE58" s="37"/>
      <c r="BF58" s="37"/>
      <c r="BG58" s="37"/>
      <c r="BH58" s="37"/>
      <c r="BI58" s="37"/>
      <c r="BJ58" s="37"/>
      <c r="BK58" s="37"/>
      <c r="BL58" s="37"/>
      <c r="BM58" s="37"/>
      <c r="BN58" s="37"/>
      <c r="BO58" s="37"/>
      <c r="BP58" s="37"/>
      <c r="BQ58" s="37"/>
      <c r="BR58" s="37"/>
      <c r="BS58" s="37"/>
      <c r="BT58" s="37"/>
      <c r="BU58" s="37"/>
      <c r="BV58" s="37"/>
      <c r="BW58" s="37"/>
      <c r="BX58" s="37"/>
      <c r="BY58" s="37"/>
      <c r="BZ58" s="37"/>
      <c r="CA58" s="37"/>
      <c r="CB58" s="37"/>
      <c r="CC58" s="37"/>
      <c r="CD58" s="37"/>
      <c r="CE58" s="37"/>
      <c r="CF58" s="37"/>
      <c r="CG58" s="37"/>
      <c r="CH58" s="37"/>
      <c r="CI58" s="37"/>
      <c r="CJ58" s="37"/>
      <c r="CK58" s="37"/>
      <c r="CL58" s="37"/>
      <c r="CM58" s="37"/>
      <c r="CN58" s="37"/>
      <c r="CO58" s="37"/>
      <c r="CP58" s="37"/>
      <c r="CQ58" s="37"/>
      <c r="CR58" s="37"/>
      <c r="CS58" s="37"/>
      <c r="CT58" s="37"/>
      <c r="CU58" s="37"/>
      <c r="CV58" s="37"/>
      <c r="CW58" s="37"/>
      <c r="CX58" s="37"/>
      <c r="CY58" s="37"/>
      <c r="CZ58" s="37"/>
      <c r="DA58" s="37"/>
      <c r="DB58" s="37"/>
      <c r="DC58" s="37"/>
      <c r="DD58" s="37"/>
      <c r="DE58" s="37"/>
      <c r="DF58" s="37"/>
      <c r="DG58" s="37"/>
      <c r="DH58" s="37"/>
      <c r="DI58" s="37"/>
      <c r="DJ58" s="37"/>
      <c r="DK58" s="37"/>
      <c r="DL58" s="37"/>
      <c r="DM58" s="37"/>
      <c r="DN58" s="37"/>
      <c r="DO58" s="37"/>
      <c r="DP58" s="37"/>
      <c r="DQ58" s="37"/>
      <c r="DR58" s="37"/>
      <c r="DS58" s="37"/>
      <c r="DT58" s="37"/>
      <c r="DU58" s="37"/>
      <c r="DV58" s="37"/>
      <c r="DW58" s="37"/>
      <c r="DX58" s="37"/>
      <c r="DY58" s="37"/>
      <c r="DZ58" s="37"/>
      <c r="EA58" s="37"/>
      <c r="EB58" s="37"/>
      <c r="EC58" s="37"/>
      <c r="ED58" s="37"/>
      <c r="EE58" s="37"/>
      <c r="EF58" s="37"/>
      <c r="EG58" s="37"/>
      <c r="EH58" s="37"/>
      <c r="EI58" s="37"/>
      <c r="EJ58" s="37"/>
      <c r="EK58" s="37"/>
      <c r="EL58" s="37"/>
      <c r="EM58" s="37"/>
      <c r="EN58" s="37"/>
      <c r="EO58" s="37"/>
      <c r="EP58" s="37"/>
      <c r="EQ58" s="37"/>
      <c r="ER58" s="37"/>
      <c r="ES58" s="37"/>
      <c r="ET58" s="37"/>
      <c r="EU58" s="37"/>
      <c r="EV58" s="37"/>
      <c r="EW58" s="37"/>
      <c r="EX58" s="37"/>
      <c r="EY58" s="37"/>
      <c r="EZ58" s="37"/>
      <c r="FA58" s="37"/>
      <c r="FB58" s="37"/>
      <c r="FC58" s="37"/>
      <c r="FD58" s="37"/>
      <c r="FE58" s="37"/>
      <c r="FF58" s="37"/>
      <c r="FG58" s="37"/>
      <c r="FH58" s="37"/>
      <c r="FI58" s="37"/>
      <c r="FJ58" s="37"/>
      <c r="FK58" s="37"/>
      <c r="FL58" s="37"/>
      <c r="FM58" s="37"/>
      <c r="FN58" s="37"/>
      <c r="FO58" s="37"/>
      <c r="FP58" s="37"/>
      <c r="FQ58" s="37"/>
      <c r="FR58" s="37"/>
      <c r="FS58" s="37"/>
      <c r="FT58" s="37"/>
      <c r="FU58" s="37"/>
      <c r="FV58" s="37"/>
      <c r="FW58" s="37"/>
      <c r="FX58" s="37"/>
      <c r="FY58" s="37"/>
      <c r="FZ58" s="37"/>
      <c r="GA58" s="37"/>
      <c r="GB58" s="37"/>
      <c r="GC58" s="37"/>
      <c r="GD58" s="37"/>
      <c r="GE58" s="37"/>
      <c r="GF58" s="37"/>
      <c r="GG58" s="37"/>
      <c r="GH58" s="37"/>
      <c r="GI58" s="37"/>
      <c r="GJ58" s="37"/>
      <c r="GK58" s="37"/>
      <c r="GL58" s="37"/>
      <c r="GM58" s="37"/>
      <c r="GN58" s="37"/>
      <c r="GO58" s="37"/>
      <c r="GP58" s="37"/>
      <c r="GQ58" s="37"/>
      <c r="GR58" s="37"/>
      <c r="GS58" s="37"/>
      <c r="GT58" s="37"/>
      <c r="GU58" s="37"/>
      <c r="GV58" s="37"/>
      <c r="GW58" s="37"/>
      <c r="GX58" s="37"/>
      <c r="GY58" s="37"/>
      <c r="GZ58" s="37"/>
      <c r="HA58" s="37"/>
      <c r="HB58" s="37"/>
      <c r="HC58" s="37"/>
      <c r="HD58" s="37"/>
      <c r="HE58" s="37"/>
      <c r="HF58" s="37"/>
      <c r="HG58" s="37"/>
      <c r="HH58" s="37"/>
      <c r="HI58" s="37"/>
      <c r="HJ58" s="37"/>
      <c r="HK58" s="37"/>
      <c r="HL58" s="37"/>
      <c r="HM58" s="37"/>
      <c r="HN58" s="37"/>
      <c r="HO58" s="37"/>
      <c r="HP58" s="37"/>
      <c r="HQ58" s="37"/>
      <c r="HR58" s="37"/>
      <c r="HS58" s="37"/>
      <c r="HT58" s="37"/>
      <c r="HU58" s="37"/>
      <c r="HV58" s="37"/>
      <c r="HW58" s="37"/>
      <c r="HX58" s="37"/>
      <c r="HY58" s="37"/>
      <c r="HZ58" s="37"/>
      <c r="IA58" s="37"/>
      <c r="IB58" s="37"/>
      <c r="IC58" s="37"/>
      <c r="ID58" s="37"/>
      <c r="IE58" s="37"/>
      <c r="IF58" s="37"/>
      <c r="IG58" s="37"/>
      <c r="IH58" s="37"/>
      <c r="II58" s="37"/>
      <c r="IJ58" s="37"/>
      <c r="IK58" s="37"/>
      <c r="IL58" s="37"/>
      <c r="IM58" s="37"/>
      <c r="IN58" s="37"/>
      <c r="IO58" s="37"/>
      <c r="IP58" s="37"/>
      <c r="IQ58" s="37"/>
      <c r="IR58" s="37"/>
      <c r="IS58" s="37"/>
      <c r="IT58" s="37"/>
      <c r="IU58" s="37"/>
      <c r="IV58" s="37"/>
      <c r="IW58" s="37"/>
      <c r="IX58" s="37"/>
      <c r="IY58" s="37"/>
      <c r="IZ58" s="37"/>
      <c r="JA58" s="37"/>
      <c r="JB58" s="37"/>
      <c r="JC58" s="37"/>
      <c r="JD58" s="37"/>
      <c r="JE58" s="37"/>
      <c r="JF58" s="37"/>
      <c r="JG58" s="37"/>
      <c r="JH58" s="37"/>
      <c r="JI58" s="37"/>
      <c r="JJ58" s="37"/>
      <c r="JK58" s="37"/>
      <c r="JL58" s="37"/>
      <c r="JM58" s="37"/>
      <c r="JN58" s="37"/>
      <c r="JO58" s="37"/>
      <c r="JP58" s="37"/>
      <c r="JQ58" s="37"/>
      <c r="JR58" s="37"/>
      <c r="JS58" s="37"/>
      <c r="JT58" s="37"/>
      <c r="JU58" s="37"/>
      <c r="JV58" s="37"/>
      <c r="JW58" s="37"/>
      <c r="JX58" s="37"/>
      <c r="JY58" s="37"/>
      <c r="JZ58" s="37"/>
      <c r="KA58" s="37"/>
      <c r="KB58" s="37"/>
      <c r="KC58" s="37"/>
      <c r="KD58" s="37"/>
      <c r="KE58" s="37"/>
      <c r="KF58" s="37"/>
      <c r="KG58" s="37"/>
      <c r="KH58" s="37"/>
      <c r="KI58" s="37"/>
      <c r="KJ58" s="37"/>
      <c r="KK58" s="37"/>
      <c r="KL58" s="37"/>
      <c r="KM58" s="37"/>
      <c r="KN58" s="37"/>
      <c r="KO58" s="37"/>
      <c r="KP58" s="37"/>
      <c r="KQ58" s="37"/>
      <c r="KR58" s="37"/>
      <c r="KS58" s="37"/>
      <c r="KT58" s="37"/>
      <c r="KU58" s="37"/>
      <c r="KV58" s="37"/>
      <c r="KW58" s="37"/>
      <c r="KX58" s="37"/>
      <c r="KY58" s="37"/>
      <c r="KZ58" s="37"/>
      <c r="LA58" s="37"/>
      <c r="LB58" s="37"/>
      <c r="LC58" s="37"/>
      <c r="LD58" s="37"/>
      <c r="LE58" s="37"/>
      <c r="LF58" s="37"/>
      <c r="LG58" s="37"/>
      <c r="LH58" s="37"/>
      <c r="LI58" s="37"/>
      <c r="LJ58" s="37"/>
      <c r="LK58" s="37"/>
      <c r="LL58" s="37"/>
      <c r="LM58" s="37"/>
      <c r="LN58" s="37"/>
      <c r="LO58" s="37"/>
      <c r="LP58" s="37"/>
      <c r="LQ58" s="37"/>
      <c r="LR58" s="37"/>
      <c r="LS58" s="37"/>
      <c r="LT58" s="37"/>
      <c r="LU58" s="37"/>
      <c r="LV58" s="37"/>
      <c r="LW58" s="37"/>
      <c r="LX58" s="37"/>
      <c r="LY58" s="37"/>
      <c r="LZ58" s="37"/>
      <c r="MA58" s="37"/>
      <c r="MB58" s="37"/>
      <c r="MC58" s="37"/>
      <c r="MD58" s="37"/>
      <c r="ME58" s="37"/>
      <c r="MF58" s="37"/>
      <c r="MG58" s="37"/>
      <c r="MH58" s="37"/>
      <c r="MI58" s="37"/>
      <c r="MJ58" s="37"/>
      <c r="MK58" s="37"/>
      <c r="ML58" s="37"/>
      <c r="MM58" s="37"/>
      <c r="MN58" s="37"/>
      <c r="MO58" s="37"/>
      <c r="MP58" s="37"/>
      <c r="MQ58" s="37"/>
      <c r="MR58" s="37"/>
      <c r="MS58" s="37"/>
      <c r="MT58" s="37"/>
      <c r="MU58" s="37"/>
      <c r="MV58" s="37"/>
      <c r="MW58" s="37"/>
      <c r="MX58" s="37"/>
      <c r="MY58" s="37"/>
      <c r="MZ58" s="37"/>
      <c r="NA58" s="37"/>
      <c r="NB58" s="37"/>
      <c r="NC58" s="37"/>
      <c r="ND58" s="37"/>
      <c r="NE58" s="37"/>
      <c r="NF58" s="37"/>
      <c r="NG58" s="37"/>
      <c r="NH58" s="37"/>
      <c r="NI58" s="37"/>
      <c r="NJ58" s="37"/>
      <c r="NK58" s="37"/>
      <c r="NL58" s="37"/>
      <c r="NM58" s="37"/>
      <c r="NN58" s="37"/>
      <c r="NO58" s="37"/>
      <c r="NP58" s="37"/>
      <c r="NQ58" s="37"/>
      <c r="NR58" s="37"/>
      <c r="NS58" s="37"/>
      <c r="NT58" s="37"/>
      <c r="NU58" s="37"/>
      <c r="NV58" s="37"/>
      <c r="NW58" s="37"/>
      <c r="NX58" s="37"/>
      <c r="NY58" s="37"/>
      <c r="NZ58" s="37"/>
      <c r="OA58" s="37"/>
      <c r="OB58" s="37"/>
      <c r="OC58" s="37"/>
      <c r="OD58" s="37"/>
      <c r="OE58" s="37"/>
      <c r="OF58" s="37"/>
      <c r="OG58" s="37"/>
      <c r="OH58" s="37"/>
      <c r="OI58" s="37"/>
      <c r="OJ58" s="37"/>
      <c r="OK58" s="37"/>
      <c r="OL58" s="37"/>
      <c r="OM58" s="37"/>
      <c r="ON58" s="37"/>
      <c r="OO58" s="37"/>
      <c r="OP58" s="37"/>
      <c r="OQ58" s="37"/>
      <c r="OR58" s="37"/>
      <c r="OS58" s="37"/>
      <c r="OT58" s="37"/>
      <c r="OU58" s="37"/>
      <c r="OV58" s="37"/>
      <c r="OW58" s="37"/>
      <c r="OX58" s="37"/>
      <c r="OY58" s="37"/>
      <c r="OZ58" s="37"/>
      <c r="PA58" s="37"/>
      <c r="PB58" s="37"/>
      <c r="PC58" s="37"/>
      <c r="PD58" s="37"/>
      <c r="PE58" s="37"/>
      <c r="PF58" s="37"/>
      <c r="PG58" s="37"/>
      <c r="PH58" s="37"/>
      <c r="PI58" s="37"/>
      <c r="PJ58" s="37"/>
      <c r="PK58" s="37"/>
      <c r="PL58" s="37"/>
      <c r="PM58" s="37"/>
      <c r="PN58" s="37"/>
      <c r="PO58" s="37"/>
      <c r="PP58" s="37"/>
      <c r="PQ58" s="37"/>
      <c r="PR58" s="37"/>
      <c r="PS58" s="37"/>
      <c r="PT58" s="37"/>
      <c r="PU58" s="37"/>
      <c r="PV58" s="37"/>
      <c r="PW58" s="37"/>
      <c r="PX58" s="37"/>
      <c r="PY58" s="37"/>
      <c r="PZ58" s="37"/>
      <c r="QA58" s="37"/>
      <c r="QB58" s="37"/>
      <c r="QC58" s="37"/>
      <c r="QD58" s="37"/>
      <c r="QE58" s="37"/>
      <c r="QF58" s="37"/>
      <c r="QG58" s="37"/>
      <c r="QH58" s="37"/>
      <c r="QI58" s="37"/>
      <c r="QJ58" s="37"/>
      <c r="QK58" s="37"/>
      <c r="QL58" s="37"/>
      <c r="QM58" s="37"/>
      <c r="QN58" s="37"/>
      <c r="QO58" s="37"/>
      <c r="QP58" s="37"/>
      <c r="QQ58" s="37"/>
      <c r="QR58" s="37"/>
      <c r="QS58" s="37"/>
      <c r="QT58" s="37"/>
      <c r="QU58" s="37"/>
      <c r="QV58" s="37"/>
      <c r="QW58" s="37"/>
      <c r="QX58" s="37"/>
      <c r="QY58" s="37"/>
      <c r="QZ58" s="37"/>
      <c r="RA58" s="37"/>
      <c r="RB58" s="37"/>
      <c r="RC58" s="37"/>
      <c r="RD58" s="37"/>
      <c r="RE58" s="37"/>
      <c r="RF58" s="37"/>
      <c r="RG58" s="37"/>
      <c r="RH58" s="37"/>
      <c r="RI58" s="37"/>
      <c r="RJ58" s="37"/>
      <c r="RK58" s="37"/>
      <c r="RL58" s="37"/>
      <c r="RM58" s="37"/>
      <c r="RN58" s="37"/>
      <c r="RO58" s="37"/>
      <c r="RP58" s="37"/>
      <c r="RQ58" s="37"/>
      <c r="RR58" s="37"/>
      <c r="RS58" s="37"/>
      <c r="RT58" s="37"/>
      <c r="RU58" s="37"/>
      <c r="RV58" s="37"/>
      <c r="RW58" s="37"/>
      <c r="RX58" s="37"/>
      <c r="RY58" s="37"/>
      <c r="RZ58" s="37"/>
      <c r="SA58" s="37"/>
      <c r="SB58" s="37"/>
      <c r="SC58" s="37"/>
      <c r="SD58" s="37"/>
      <c r="SE58" s="37"/>
      <c r="SF58" s="37"/>
      <c r="SG58" s="37"/>
      <c r="SH58" s="37"/>
      <c r="SI58" s="37"/>
      <c r="SJ58" s="37"/>
      <c r="SK58" s="37"/>
      <c r="SL58" s="37"/>
      <c r="SM58" s="37"/>
      <c r="SN58" s="37"/>
      <c r="SO58" s="37"/>
      <c r="SP58" s="37"/>
      <c r="SQ58" s="37"/>
      <c r="SR58" s="37"/>
      <c r="SS58" s="37"/>
      <c r="ST58" s="37"/>
      <c r="SU58" s="37"/>
      <c r="SV58" s="37"/>
      <c r="SW58" s="37"/>
      <c r="SX58" s="37"/>
      <c r="SY58" s="37"/>
      <c r="SZ58" s="37"/>
      <c r="TA58" s="37"/>
      <c r="TB58" s="37"/>
      <c r="TC58" s="37"/>
      <c r="TD58" s="37"/>
      <c r="TE58" s="37"/>
      <c r="TF58" s="37"/>
      <c r="TG58" s="37"/>
      <c r="TH58" s="37"/>
      <c r="TI58" s="37"/>
      <c r="TJ58" s="37"/>
      <c r="TK58" s="37"/>
      <c r="TL58" s="37"/>
      <c r="TM58" s="37"/>
      <c r="TN58" s="37"/>
      <c r="TO58" s="37"/>
      <c r="TP58" s="37"/>
      <c r="TQ58" s="37"/>
      <c r="TR58" s="37"/>
      <c r="TS58" s="37"/>
      <c r="TT58" s="38"/>
    </row>
    <row r="59" spans="1:540" ht="5.0999999999999996" customHeight="1" x14ac:dyDescent="0.25">
      <c r="A59" s="5"/>
      <c r="C59" s="5"/>
      <c r="E59" s="5"/>
      <c r="G59" s="5"/>
      <c r="H59" s="5"/>
      <c r="I59" s="5"/>
      <c r="K59" s="5"/>
      <c r="L59" s="5"/>
      <c r="M59" s="5"/>
      <c r="O59" s="5"/>
      <c r="Q59" s="5"/>
      <c r="R59" s="5"/>
      <c r="S59" s="5"/>
      <c r="U59" s="5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24"/>
      <c r="AU59" s="24"/>
      <c r="AV59" s="24"/>
      <c r="AW59" s="24"/>
      <c r="AX59" s="24"/>
      <c r="AY59" s="24"/>
      <c r="AZ59" s="24"/>
      <c r="BA59" s="24"/>
      <c r="BB59" s="24"/>
      <c r="BC59" s="24"/>
      <c r="BD59" s="24"/>
      <c r="BE59" s="24"/>
      <c r="BF59" s="24"/>
      <c r="BG59" s="24"/>
      <c r="BH59" s="24"/>
      <c r="BI59" s="24"/>
      <c r="BJ59" s="24"/>
      <c r="BK59" s="24"/>
      <c r="BL59" s="24"/>
      <c r="BM59" s="24"/>
      <c r="BN59" s="24"/>
      <c r="BO59" s="24"/>
      <c r="BP59" s="24"/>
      <c r="BQ59" s="24"/>
      <c r="BR59" s="24"/>
      <c r="BS59" s="24"/>
      <c r="BT59" s="24"/>
      <c r="BU59" s="24"/>
      <c r="BV59" s="24"/>
      <c r="BW59" s="24"/>
      <c r="BX59" s="24"/>
      <c r="BY59" s="143"/>
      <c r="BZ59" s="143"/>
      <c r="CA59" s="143"/>
      <c r="CB59" s="143"/>
      <c r="CC59" s="143"/>
      <c r="CD59" s="143"/>
      <c r="CE59" s="143"/>
      <c r="CF59" s="143"/>
      <c r="CG59" s="143"/>
      <c r="CH59" s="143"/>
      <c r="CI59" s="143"/>
      <c r="CJ59" s="143"/>
      <c r="CK59" s="143"/>
      <c r="CL59" s="143"/>
      <c r="CM59" s="143"/>
      <c r="CN59" s="143"/>
      <c r="CO59" s="143"/>
      <c r="CP59" s="143"/>
      <c r="CQ59" s="143"/>
      <c r="CR59" s="143"/>
      <c r="CS59" s="143"/>
      <c r="CT59" s="143"/>
      <c r="CU59" s="143"/>
      <c r="CV59" s="143"/>
      <c r="CW59" s="143"/>
      <c r="CX59" s="143"/>
      <c r="CY59" s="143"/>
      <c r="CZ59" s="143"/>
      <c r="DA59" s="143"/>
      <c r="DB59" s="143"/>
      <c r="DC59" s="143"/>
      <c r="DD59" s="143"/>
      <c r="DE59" s="143"/>
      <c r="DF59" s="143"/>
      <c r="DG59" s="143"/>
      <c r="DH59" s="143"/>
      <c r="DI59" s="143"/>
      <c r="DJ59" s="143"/>
      <c r="DK59" s="143"/>
      <c r="DL59" s="143"/>
      <c r="DM59" s="143"/>
      <c r="DN59" s="143"/>
      <c r="DO59" s="143"/>
      <c r="DP59" s="143"/>
      <c r="DQ59" s="143"/>
      <c r="DR59" s="143"/>
      <c r="DS59" s="143"/>
      <c r="DT59" s="143"/>
      <c r="DU59" s="143"/>
      <c r="DV59" s="143"/>
      <c r="DW59" s="143"/>
      <c r="DX59" s="143"/>
      <c r="DY59" s="143"/>
      <c r="DZ59" s="143"/>
      <c r="EA59" s="143"/>
      <c r="EB59" s="143"/>
      <c r="EC59" s="143"/>
      <c r="ED59" s="143"/>
      <c r="EE59" s="143"/>
      <c r="EF59" s="143"/>
      <c r="EG59" s="143"/>
      <c r="EH59" s="143"/>
      <c r="EI59" s="143"/>
      <c r="EJ59" s="143"/>
      <c r="EK59" s="143"/>
      <c r="EL59" s="143"/>
      <c r="EM59" s="143"/>
      <c r="EN59" s="143"/>
      <c r="EO59" s="143"/>
      <c r="EP59" s="143"/>
      <c r="EQ59" s="143"/>
      <c r="ER59" s="143"/>
      <c r="ES59" s="143"/>
      <c r="ET59" s="143"/>
      <c r="EU59" s="143"/>
      <c r="EV59" s="143"/>
      <c r="EW59" s="143"/>
      <c r="EX59" s="143"/>
      <c r="EY59" s="143"/>
      <c r="EZ59" s="143"/>
      <c r="FA59" s="143"/>
      <c r="FB59" s="143"/>
      <c r="FC59" s="143"/>
      <c r="FD59" s="143"/>
      <c r="FE59" s="143"/>
      <c r="FF59" s="143"/>
      <c r="FG59" s="143"/>
      <c r="FH59" s="143"/>
      <c r="FI59" s="143"/>
      <c r="FJ59" s="143"/>
      <c r="FK59" s="143"/>
      <c r="FL59" s="143"/>
      <c r="FM59" s="143"/>
      <c r="FN59" s="143"/>
      <c r="FO59" s="143"/>
      <c r="FP59" s="143"/>
      <c r="FQ59" s="143"/>
      <c r="FR59" s="143"/>
      <c r="FS59" s="143"/>
      <c r="FT59" s="143"/>
      <c r="FU59" s="143"/>
      <c r="FV59" s="143"/>
      <c r="FW59" s="143"/>
      <c r="FX59" s="143"/>
      <c r="FY59" s="143"/>
      <c r="FZ59" s="143"/>
      <c r="GA59" s="143"/>
      <c r="GB59" s="143"/>
      <c r="GC59" s="143"/>
      <c r="GD59" s="143"/>
      <c r="GE59" s="143"/>
      <c r="GF59" s="143"/>
      <c r="GG59" s="143"/>
      <c r="GH59" s="143"/>
      <c r="GI59" s="143"/>
      <c r="GJ59" s="143"/>
      <c r="GK59" s="143"/>
      <c r="GL59" s="143"/>
      <c r="GM59" s="143"/>
      <c r="GN59" s="143"/>
      <c r="GO59" s="143"/>
      <c r="GP59" s="143"/>
      <c r="GQ59" s="143"/>
      <c r="GR59" s="143"/>
      <c r="GS59" s="143"/>
      <c r="GT59" s="143"/>
      <c r="GU59" s="143"/>
      <c r="GV59" s="143"/>
      <c r="GW59" s="143"/>
      <c r="GX59" s="143"/>
      <c r="GY59" s="143"/>
      <c r="GZ59" s="143"/>
      <c r="HA59" s="143"/>
      <c r="HB59" s="143"/>
      <c r="HC59" s="143"/>
      <c r="HD59" s="143"/>
      <c r="HE59" s="143"/>
      <c r="HF59" s="143"/>
      <c r="HG59" s="143"/>
      <c r="HH59" s="143"/>
      <c r="HI59" s="143"/>
      <c r="HJ59" s="143"/>
      <c r="HK59" s="143"/>
      <c r="HL59" s="143"/>
      <c r="HM59" s="143"/>
      <c r="HN59" s="143"/>
      <c r="HO59" s="143"/>
      <c r="HP59" s="143"/>
      <c r="HQ59" s="143"/>
      <c r="HR59" s="143"/>
      <c r="HS59" s="143"/>
      <c r="HT59" s="143"/>
      <c r="HU59" s="143"/>
      <c r="HV59" s="143"/>
      <c r="HW59" s="143"/>
      <c r="HX59" s="143"/>
      <c r="HY59" s="143"/>
      <c r="HZ59" s="143"/>
      <c r="IA59" s="143"/>
      <c r="IB59" s="143"/>
      <c r="IC59" s="143"/>
      <c r="ID59" s="143"/>
      <c r="IE59" s="143"/>
      <c r="IF59" s="143"/>
      <c r="IG59" s="143"/>
      <c r="IH59" s="143"/>
      <c r="II59" s="143"/>
      <c r="IJ59" s="143"/>
      <c r="IK59" s="143"/>
      <c r="IL59" s="143"/>
      <c r="IM59" s="143"/>
      <c r="IN59" s="143"/>
      <c r="IO59" s="143"/>
      <c r="IP59" s="143"/>
      <c r="IQ59" s="143"/>
      <c r="IR59" s="143"/>
      <c r="IS59" s="143"/>
      <c r="IT59" s="143"/>
      <c r="IU59" s="143"/>
      <c r="IV59" s="143"/>
      <c r="IW59" s="143"/>
      <c r="IX59" s="143"/>
      <c r="IY59" s="143"/>
      <c r="IZ59" s="143"/>
      <c r="JA59" s="143"/>
      <c r="JB59" s="143"/>
      <c r="JC59" s="143"/>
      <c r="JD59" s="143"/>
      <c r="JE59" s="143"/>
      <c r="JF59" s="143"/>
      <c r="JG59" s="143"/>
      <c r="JH59" s="143"/>
      <c r="JI59" s="143"/>
      <c r="JJ59" s="143"/>
      <c r="JK59" s="143"/>
      <c r="JL59" s="143"/>
      <c r="JM59" s="143"/>
      <c r="JN59" s="143"/>
      <c r="JO59" s="143"/>
      <c r="JP59" s="143"/>
      <c r="JQ59" s="143"/>
      <c r="JR59" s="143"/>
      <c r="JS59" s="143"/>
      <c r="JT59" s="143"/>
      <c r="JU59" s="143"/>
      <c r="JV59" s="143"/>
      <c r="JW59" s="143"/>
      <c r="JX59" s="143"/>
      <c r="JY59" s="143"/>
      <c r="JZ59" s="143"/>
      <c r="KA59" s="143"/>
      <c r="KB59" s="143"/>
      <c r="KC59" s="143"/>
      <c r="KD59" s="143"/>
      <c r="KE59" s="143"/>
      <c r="KF59" s="143"/>
      <c r="KG59" s="143"/>
      <c r="KH59" s="143"/>
      <c r="KI59" s="143"/>
      <c r="KJ59" s="143"/>
      <c r="KK59" s="143"/>
      <c r="KL59" s="143"/>
      <c r="KM59" s="143"/>
      <c r="KN59" s="143"/>
      <c r="KO59" s="143"/>
      <c r="KP59" s="143"/>
      <c r="KQ59" s="143"/>
      <c r="KR59" s="143"/>
      <c r="KS59" s="143"/>
      <c r="KT59" s="143"/>
      <c r="KU59" s="143"/>
      <c r="KV59" s="143"/>
      <c r="KW59" s="143"/>
      <c r="KX59" s="143"/>
      <c r="KY59" s="143"/>
      <c r="KZ59" s="143"/>
      <c r="LA59" s="143"/>
      <c r="LB59" s="143"/>
      <c r="LC59" s="143"/>
      <c r="LD59" s="143"/>
      <c r="LE59" s="143"/>
      <c r="LF59" s="143"/>
      <c r="LG59" s="143"/>
      <c r="LH59" s="143"/>
      <c r="LI59" s="143"/>
      <c r="LJ59" s="143"/>
      <c r="LK59" s="143"/>
      <c r="LL59" s="143"/>
      <c r="LM59" s="143"/>
      <c r="LN59" s="143"/>
      <c r="LO59" s="143"/>
      <c r="LP59" s="143"/>
      <c r="LQ59" s="143"/>
      <c r="LR59" s="143"/>
      <c r="LS59" s="143"/>
      <c r="LT59" s="143"/>
      <c r="LU59" s="143"/>
      <c r="LV59" s="143"/>
      <c r="LW59" s="143"/>
      <c r="LX59" s="143"/>
      <c r="LY59" s="143"/>
      <c r="LZ59" s="143"/>
      <c r="MA59" s="143"/>
      <c r="MB59" s="143"/>
      <c r="MC59" s="143"/>
      <c r="MD59" s="143"/>
      <c r="ME59" s="143"/>
      <c r="MF59" s="143"/>
      <c r="MG59" s="143"/>
      <c r="MH59" s="143"/>
      <c r="MI59" s="143"/>
      <c r="MJ59" s="143"/>
      <c r="MK59" s="143"/>
      <c r="ML59" s="143"/>
      <c r="MM59" s="143"/>
      <c r="MN59" s="143"/>
      <c r="MO59" s="143"/>
      <c r="MP59" s="143"/>
      <c r="MQ59" s="143"/>
      <c r="MR59" s="143"/>
      <c r="MS59" s="143"/>
      <c r="MT59" s="143"/>
      <c r="MU59" s="143"/>
      <c r="MV59" s="143"/>
      <c r="MW59" s="143"/>
      <c r="MX59" s="143"/>
      <c r="MY59" s="143"/>
      <c r="MZ59" s="143"/>
      <c r="NA59" s="143"/>
      <c r="NB59" s="143"/>
      <c r="NC59" s="143"/>
      <c r="ND59" s="143"/>
      <c r="NE59" s="143"/>
      <c r="NF59" s="143"/>
      <c r="NG59" s="143"/>
      <c r="NH59" s="143"/>
      <c r="NI59" s="143"/>
      <c r="NJ59" s="143"/>
      <c r="NK59" s="143"/>
      <c r="NL59" s="143"/>
      <c r="NM59" s="143"/>
      <c r="NN59" s="143"/>
      <c r="NO59" s="143"/>
      <c r="NP59" s="143"/>
      <c r="NQ59" s="143"/>
      <c r="NR59" s="143"/>
      <c r="NS59" s="143"/>
      <c r="NT59" s="143"/>
      <c r="NU59" s="143"/>
      <c r="NV59" s="143"/>
      <c r="NW59" s="143"/>
      <c r="NX59" s="143"/>
      <c r="NY59" s="143"/>
      <c r="NZ59" s="143"/>
      <c r="OA59" s="143"/>
      <c r="OB59" s="143"/>
      <c r="OC59" s="143"/>
      <c r="OD59" s="143"/>
      <c r="OE59" s="143"/>
      <c r="OF59" s="143"/>
      <c r="OG59" s="143"/>
      <c r="OH59" s="143"/>
      <c r="OI59" s="143"/>
      <c r="OJ59" s="143"/>
      <c r="OK59" s="143"/>
      <c r="OL59" s="143"/>
      <c r="OM59" s="143"/>
      <c r="ON59" s="143"/>
      <c r="OO59" s="143"/>
      <c r="OP59" s="143"/>
      <c r="OQ59" s="143"/>
      <c r="OR59" s="143"/>
      <c r="OS59" s="143"/>
      <c r="OT59" s="143"/>
      <c r="OU59" s="143"/>
      <c r="OV59" s="143"/>
      <c r="OW59" s="143"/>
      <c r="OX59" s="143"/>
      <c r="OY59" s="143"/>
      <c r="OZ59" s="143"/>
      <c r="PA59" s="143"/>
      <c r="PB59" s="143"/>
      <c r="PC59" s="143"/>
      <c r="PD59" s="143"/>
      <c r="PE59" s="143"/>
      <c r="PF59" s="143"/>
      <c r="PG59" s="143"/>
      <c r="PH59" s="143"/>
      <c r="PI59" s="143"/>
      <c r="PJ59" s="143"/>
      <c r="PK59" s="143"/>
      <c r="PL59" s="143"/>
      <c r="PM59" s="143"/>
      <c r="PN59" s="143"/>
      <c r="PO59" s="143"/>
      <c r="PP59" s="143"/>
      <c r="PQ59" s="143"/>
      <c r="PR59" s="143"/>
      <c r="PS59" s="143"/>
      <c r="PT59" s="143"/>
      <c r="PU59" s="143"/>
      <c r="PV59" s="143"/>
      <c r="PW59" s="143"/>
      <c r="PX59" s="143"/>
      <c r="PY59" s="143"/>
      <c r="PZ59" s="143"/>
      <c r="QA59" s="143"/>
      <c r="QB59" s="143"/>
      <c r="QC59" s="143"/>
      <c r="QD59" s="143"/>
      <c r="QE59" s="143"/>
      <c r="QF59" s="143"/>
      <c r="QG59" s="143"/>
      <c r="QH59" s="143"/>
      <c r="QI59" s="143"/>
      <c r="QJ59" s="143"/>
      <c r="QK59" s="143"/>
      <c r="QL59" s="143"/>
      <c r="QM59" s="143"/>
      <c r="QN59" s="143"/>
      <c r="QO59" s="143"/>
      <c r="QP59" s="143"/>
      <c r="QQ59" s="143"/>
      <c r="QR59" s="143"/>
      <c r="QS59" s="143"/>
      <c r="QT59" s="143"/>
      <c r="QU59" s="143"/>
      <c r="QV59" s="143"/>
      <c r="QW59" s="143"/>
      <c r="QX59" s="143"/>
      <c r="QY59" s="143"/>
      <c r="QZ59" s="143"/>
      <c r="RA59" s="143"/>
      <c r="RB59" s="143"/>
      <c r="RC59" s="143"/>
      <c r="RD59" s="143"/>
      <c r="RE59" s="143"/>
      <c r="RF59" s="143"/>
      <c r="RG59" s="143"/>
      <c r="RH59" s="143"/>
      <c r="RI59" s="143"/>
      <c r="RJ59" s="143"/>
      <c r="RK59" s="143"/>
      <c r="RL59" s="143"/>
      <c r="RM59" s="143"/>
      <c r="RN59" s="143"/>
      <c r="RO59" s="143"/>
      <c r="RP59" s="143"/>
      <c r="RQ59" s="143"/>
      <c r="RR59" s="143"/>
      <c r="RS59" s="143"/>
      <c r="RT59" s="143"/>
      <c r="RU59" s="143"/>
      <c r="RV59" s="143"/>
      <c r="RW59" s="143"/>
      <c r="RX59" s="143"/>
      <c r="RY59" s="143"/>
      <c r="RZ59" s="143"/>
      <c r="SA59" s="143"/>
      <c r="SB59" s="143"/>
      <c r="SC59" s="143"/>
      <c r="SD59" s="143"/>
      <c r="SE59" s="143"/>
      <c r="SF59" s="143"/>
      <c r="SG59" s="143"/>
      <c r="SH59" s="143"/>
      <c r="SI59" s="143"/>
      <c r="SJ59" s="143"/>
      <c r="SK59" s="143"/>
      <c r="SL59" s="143"/>
      <c r="SM59" s="143"/>
      <c r="SN59" s="143"/>
      <c r="SO59" s="143"/>
      <c r="SP59" s="143"/>
      <c r="SQ59" s="143"/>
      <c r="SR59" s="143"/>
      <c r="SS59" s="143"/>
      <c r="ST59" s="143"/>
      <c r="SU59" s="143"/>
      <c r="SV59" s="143"/>
      <c r="SW59" s="143"/>
      <c r="SX59" s="143"/>
      <c r="SY59" s="143"/>
      <c r="SZ59" s="143"/>
      <c r="TA59" s="143"/>
      <c r="TB59" s="143"/>
      <c r="TC59" s="143"/>
      <c r="TD59" s="143"/>
      <c r="TE59" s="143"/>
      <c r="TF59" s="143"/>
      <c r="TG59" s="143"/>
      <c r="TH59" s="143"/>
      <c r="TI59" s="143"/>
      <c r="TJ59" s="143"/>
      <c r="TK59" s="143"/>
      <c r="TL59" s="143"/>
      <c r="TM59" s="143"/>
      <c r="TN59" s="143"/>
      <c r="TO59" s="143"/>
      <c r="TP59" s="143"/>
      <c r="TQ59" s="143"/>
      <c r="TR59" s="143"/>
      <c r="TS59" s="143"/>
      <c r="TT59" s="143"/>
    </row>
  </sheetData>
  <sheetProtection formatCells="0" selectLockedCells="1" sort="0"/>
  <mergeCells count="1085">
    <mergeCell ref="RJ17:RJ21"/>
    <mergeCell ref="RK17:RK21"/>
    <mergeCell ref="RL17:RL21"/>
    <mergeCell ref="RM17:RM21"/>
    <mergeCell ref="RN17:RN21"/>
    <mergeCell ref="RX17:RX21"/>
    <mergeCell ref="RY17:RY21"/>
    <mergeCell ref="RZ17:RZ21"/>
    <mergeCell ref="RO17:RO21"/>
    <mergeCell ref="RP17:RP21"/>
    <mergeCell ref="RQ17:RQ21"/>
    <mergeCell ref="RR17:RR21"/>
    <mergeCell ref="RS17:RS21"/>
    <mergeCell ref="RT17:RT21"/>
    <mergeCell ref="RU17:RU21"/>
    <mergeCell ref="RV17:RV21"/>
    <mergeCell ref="RW17:RW21"/>
    <mergeCell ref="QS17:QS21"/>
    <mergeCell ref="QT17:QT21"/>
    <mergeCell ref="QU17:QU21"/>
    <mergeCell ref="QV17:QV21"/>
    <mergeCell ref="QW17:QW21"/>
    <mergeCell ref="QX17:QX21"/>
    <mergeCell ref="QY17:QY21"/>
    <mergeCell ref="QZ17:QZ21"/>
    <mergeCell ref="RA17:RA21"/>
    <mergeCell ref="RB17:RB21"/>
    <mergeCell ref="RC17:RC21"/>
    <mergeCell ref="RD17:RD21"/>
    <mergeCell ref="RE17:RE21"/>
    <mergeCell ref="RF17:RF21"/>
    <mergeCell ref="RG17:RG21"/>
    <mergeCell ref="RH17:RH21"/>
    <mergeCell ref="RI17:RI21"/>
    <mergeCell ref="QB17:QB21"/>
    <mergeCell ref="QC17:QC21"/>
    <mergeCell ref="QD17:QD21"/>
    <mergeCell ref="QE17:QE21"/>
    <mergeCell ref="QF17:QF21"/>
    <mergeCell ref="QG17:QG21"/>
    <mergeCell ref="QH17:QH21"/>
    <mergeCell ref="QI17:QI21"/>
    <mergeCell ref="QJ17:QJ21"/>
    <mergeCell ref="QK17:QK21"/>
    <mergeCell ref="QL17:QL21"/>
    <mergeCell ref="QM17:QM21"/>
    <mergeCell ref="QN17:QN21"/>
    <mergeCell ref="QO17:QO21"/>
    <mergeCell ref="QP17:QP21"/>
    <mergeCell ref="QQ17:QQ21"/>
    <mergeCell ref="QR17:QR21"/>
    <mergeCell ref="PK17:PK21"/>
    <mergeCell ref="PL17:PL21"/>
    <mergeCell ref="PM17:PM21"/>
    <mergeCell ref="PN17:PN21"/>
    <mergeCell ref="PO17:PO21"/>
    <mergeCell ref="PP17:PP21"/>
    <mergeCell ref="PQ17:PQ21"/>
    <mergeCell ref="PR17:PR21"/>
    <mergeCell ref="PS17:PS21"/>
    <mergeCell ref="PT17:PT21"/>
    <mergeCell ref="PU17:PU21"/>
    <mergeCell ref="PV17:PV21"/>
    <mergeCell ref="PW17:PW21"/>
    <mergeCell ref="PX17:PX21"/>
    <mergeCell ref="PY17:PY21"/>
    <mergeCell ref="PZ17:PZ21"/>
    <mergeCell ref="QA17:QA21"/>
    <mergeCell ref="OT17:OT21"/>
    <mergeCell ref="OU17:OU21"/>
    <mergeCell ref="OV17:OV21"/>
    <mergeCell ref="OW17:OW21"/>
    <mergeCell ref="OX17:OX21"/>
    <mergeCell ref="OY17:OY21"/>
    <mergeCell ref="OZ17:OZ21"/>
    <mergeCell ref="PA17:PA21"/>
    <mergeCell ref="PB17:PB21"/>
    <mergeCell ref="PC17:PC21"/>
    <mergeCell ref="PD17:PD21"/>
    <mergeCell ref="PE17:PE21"/>
    <mergeCell ref="PF17:PF21"/>
    <mergeCell ref="PG17:PG21"/>
    <mergeCell ref="PH17:PH21"/>
    <mergeCell ref="PI17:PI21"/>
    <mergeCell ref="PJ17:PJ21"/>
    <mergeCell ref="OC17:OC21"/>
    <mergeCell ref="OD17:OD21"/>
    <mergeCell ref="OE17:OE21"/>
    <mergeCell ref="OF17:OF21"/>
    <mergeCell ref="OG17:OG21"/>
    <mergeCell ref="OH17:OH21"/>
    <mergeCell ref="OI17:OI21"/>
    <mergeCell ref="OJ17:OJ21"/>
    <mergeCell ref="OK17:OK21"/>
    <mergeCell ref="OL17:OL21"/>
    <mergeCell ref="OM17:OM21"/>
    <mergeCell ref="ON17:ON21"/>
    <mergeCell ref="OO17:OO21"/>
    <mergeCell ref="OP17:OP21"/>
    <mergeCell ref="OQ17:OQ21"/>
    <mergeCell ref="OR17:OR21"/>
    <mergeCell ref="OS17:OS21"/>
    <mergeCell ref="NL17:NL21"/>
    <mergeCell ref="NM17:NM21"/>
    <mergeCell ref="NN17:NN21"/>
    <mergeCell ref="NO17:NO21"/>
    <mergeCell ref="NP17:NP21"/>
    <mergeCell ref="NQ17:NQ21"/>
    <mergeCell ref="NR17:NR21"/>
    <mergeCell ref="NS17:NS21"/>
    <mergeCell ref="NT17:NT21"/>
    <mergeCell ref="NU17:NU21"/>
    <mergeCell ref="NV17:NV21"/>
    <mergeCell ref="NW17:NW21"/>
    <mergeCell ref="NX17:NX21"/>
    <mergeCell ref="NY17:NY21"/>
    <mergeCell ref="NZ17:NZ21"/>
    <mergeCell ref="OA17:OA21"/>
    <mergeCell ref="OB17:OB21"/>
    <mergeCell ref="MU17:MU21"/>
    <mergeCell ref="MV17:MV21"/>
    <mergeCell ref="MW17:MW21"/>
    <mergeCell ref="MX17:MX21"/>
    <mergeCell ref="MY17:MY21"/>
    <mergeCell ref="MZ17:MZ21"/>
    <mergeCell ref="NA17:NA21"/>
    <mergeCell ref="NB17:NB21"/>
    <mergeCell ref="NC17:NC21"/>
    <mergeCell ref="ND17:ND21"/>
    <mergeCell ref="NE17:NE21"/>
    <mergeCell ref="NF17:NF21"/>
    <mergeCell ref="NG17:NG21"/>
    <mergeCell ref="NH17:NH21"/>
    <mergeCell ref="NI17:NI21"/>
    <mergeCell ref="NJ17:NJ21"/>
    <mergeCell ref="NK17:NK21"/>
    <mergeCell ref="MD17:MD21"/>
    <mergeCell ref="ME17:ME21"/>
    <mergeCell ref="MF17:MF21"/>
    <mergeCell ref="MG17:MG21"/>
    <mergeCell ref="MH17:MH21"/>
    <mergeCell ref="MI17:MI21"/>
    <mergeCell ref="MJ17:MJ21"/>
    <mergeCell ref="MK17:MK21"/>
    <mergeCell ref="ML17:ML21"/>
    <mergeCell ref="MM17:MM21"/>
    <mergeCell ref="MN17:MN21"/>
    <mergeCell ref="MO17:MO21"/>
    <mergeCell ref="MP17:MP21"/>
    <mergeCell ref="MQ17:MQ21"/>
    <mergeCell ref="MR17:MR21"/>
    <mergeCell ref="MS17:MS21"/>
    <mergeCell ref="MT17:MT21"/>
    <mergeCell ref="LM17:LM21"/>
    <mergeCell ref="LN17:LN21"/>
    <mergeCell ref="LO17:LO21"/>
    <mergeCell ref="LP17:LP21"/>
    <mergeCell ref="LQ17:LQ21"/>
    <mergeCell ref="LR17:LR21"/>
    <mergeCell ref="LS17:LS21"/>
    <mergeCell ref="LT17:LT21"/>
    <mergeCell ref="LU17:LU21"/>
    <mergeCell ref="LV17:LV21"/>
    <mergeCell ref="LW17:LW21"/>
    <mergeCell ref="LX17:LX21"/>
    <mergeCell ref="LY17:LY21"/>
    <mergeCell ref="LZ17:LZ21"/>
    <mergeCell ref="MA17:MA21"/>
    <mergeCell ref="MB17:MB21"/>
    <mergeCell ref="MC17:MC21"/>
    <mergeCell ref="KV17:KV21"/>
    <mergeCell ref="KW17:KW21"/>
    <mergeCell ref="KX17:KX21"/>
    <mergeCell ref="KY17:KY21"/>
    <mergeCell ref="KZ17:KZ21"/>
    <mergeCell ref="LA17:LA21"/>
    <mergeCell ref="LB17:LB21"/>
    <mergeCell ref="LC17:LC21"/>
    <mergeCell ref="LD17:LD21"/>
    <mergeCell ref="LE17:LE21"/>
    <mergeCell ref="LF17:LF21"/>
    <mergeCell ref="LG17:LG21"/>
    <mergeCell ref="LH17:LH21"/>
    <mergeCell ref="LI17:LI21"/>
    <mergeCell ref="LJ17:LJ21"/>
    <mergeCell ref="LK17:LK21"/>
    <mergeCell ref="LL17:LL21"/>
    <mergeCell ref="KE17:KE21"/>
    <mergeCell ref="KF17:KF21"/>
    <mergeCell ref="KG17:KG21"/>
    <mergeCell ref="KH17:KH21"/>
    <mergeCell ref="KI17:KI21"/>
    <mergeCell ref="KJ17:KJ21"/>
    <mergeCell ref="KK17:KK21"/>
    <mergeCell ref="KL17:KL21"/>
    <mergeCell ref="KM17:KM21"/>
    <mergeCell ref="KN17:KN21"/>
    <mergeCell ref="KO17:KO21"/>
    <mergeCell ref="KP17:KP21"/>
    <mergeCell ref="KQ17:KQ21"/>
    <mergeCell ref="KR17:KR21"/>
    <mergeCell ref="KS17:KS21"/>
    <mergeCell ref="KT17:KT21"/>
    <mergeCell ref="KU17:KU21"/>
    <mergeCell ref="JN17:JN21"/>
    <mergeCell ref="JO17:JO21"/>
    <mergeCell ref="JP17:JP21"/>
    <mergeCell ref="JQ17:JQ21"/>
    <mergeCell ref="JR17:JR21"/>
    <mergeCell ref="JS17:JS21"/>
    <mergeCell ref="JT17:JT21"/>
    <mergeCell ref="JU17:JU21"/>
    <mergeCell ref="JV17:JV21"/>
    <mergeCell ref="JW17:JW21"/>
    <mergeCell ref="JX17:JX21"/>
    <mergeCell ref="JY17:JY21"/>
    <mergeCell ref="JZ17:JZ21"/>
    <mergeCell ref="KA17:KA21"/>
    <mergeCell ref="KB17:KB21"/>
    <mergeCell ref="KC17:KC21"/>
    <mergeCell ref="KD17:KD21"/>
    <mergeCell ref="IW17:IW21"/>
    <mergeCell ref="IX17:IX21"/>
    <mergeCell ref="IY17:IY21"/>
    <mergeCell ref="IZ17:IZ21"/>
    <mergeCell ref="JA17:JA21"/>
    <mergeCell ref="JB17:JB21"/>
    <mergeCell ref="JC17:JC21"/>
    <mergeCell ref="JD17:JD21"/>
    <mergeCell ref="JE17:JE21"/>
    <mergeCell ref="JF17:JF21"/>
    <mergeCell ref="JG17:JG21"/>
    <mergeCell ref="JH17:JH21"/>
    <mergeCell ref="JI17:JI21"/>
    <mergeCell ref="JJ17:JJ21"/>
    <mergeCell ref="JK17:JK21"/>
    <mergeCell ref="JL17:JL21"/>
    <mergeCell ref="JM17:JM21"/>
    <mergeCell ref="IF17:IF21"/>
    <mergeCell ref="IG17:IG21"/>
    <mergeCell ref="IH17:IH21"/>
    <mergeCell ref="II17:II21"/>
    <mergeCell ref="IJ17:IJ21"/>
    <mergeCell ref="IK17:IK21"/>
    <mergeCell ref="IL17:IL21"/>
    <mergeCell ref="IM17:IM21"/>
    <mergeCell ref="IN17:IN21"/>
    <mergeCell ref="IO17:IO21"/>
    <mergeCell ref="IP17:IP21"/>
    <mergeCell ref="IQ17:IQ21"/>
    <mergeCell ref="IR17:IR21"/>
    <mergeCell ref="IS17:IS21"/>
    <mergeCell ref="IT17:IT21"/>
    <mergeCell ref="IU17:IU21"/>
    <mergeCell ref="IV17:IV21"/>
    <mergeCell ref="HO17:HO21"/>
    <mergeCell ref="HP17:HP21"/>
    <mergeCell ref="HQ17:HQ21"/>
    <mergeCell ref="HR17:HR21"/>
    <mergeCell ref="HS17:HS21"/>
    <mergeCell ref="HT17:HT21"/>
    <mergeCell ref="HU17:HU21"/>
    <mergeCell ref="HV17:HV21"/>
    <mergeCell ref="HW17:HW21"/>
    <mergeCell ref="HX17:HX21"/>
    <mergeCell ref="HY17:HY21"/>
    <mergeCell ref="HZ17:HZ21"/>
    <mergeCell ref="IA17:IA21"/>
    <mergeCell ref="IB17:IB21"/>
    <mergeCell ref="IC17:IC21"/>
    <mergeCell ref="ID17:ID21"/>
    <mergeCell ref="IE17:IE21"/>
    <mergeCell ref="GX17:GX21"/>
    <mergeCell ref="GY17:GY21"/>
    <mergeCell ref="GZ17:GZ21"/>
    <mergeCell ref="HA17:HA21"/>
    <mergeCell ref="HB17:HB21"/>
    <mergeCell ref="HC17:HC21"/>
    <mergeCell ref="HD17:HD21"/>
    <mergeCell ref="HE17:HE21"/>
    <mergeCell ref="HF17:HF21"/>
    <mergeCell ref="HG17:HG21"/>
    <mergeCell ref="HH17:HH21"/>
    <mergeCell ref="HI17:HI21"/>
    <mergeCell ref="HJ17:HJ21"/>
    <mergeCell ref="HK17:HK21"/>
    <mergeCell ref="HL17:HL21"/>
    <mergeCell ref="HM17:HM21"/>
    <mergeCell ref="HN17:HN21"/>
    <mergeCell ref="GG17:GG21"/>
    <mergeCell ref="GH17:GH21"/>
    <mergeCell ref="GI17:GI21"/>
    <mergeCell ref="GJ17:GJ21"/>
    <mergeCell ref="GK17:GK21"/>
    <mergeCell ref="GL17:GL21"/>
    <mergeCell ref="GM17:GM21"/>
    <mergeCell ref="GN17:GN21"/>
    <mergeCell ref="GO17:GO21"/>
    <mergeCell ref="GP17:GP21"/>
    <mergeCell ref="GQ17:GQ21"/>
    <mergeCell ref="GR17:GR21"/>
    <mergeCell ref="GS17:GS21"/>
    <mergeCell ref="GT17:GT21"/>
    <mergeCell ref="GU17:GU21"/>
    <mergeCell ref="GV17:GV21"/>
    <mergeCell ref="GW17:GW21"/>
    <mergeCell ref="FP17:FP21"/>
    <mergeCell ref="FQ17:FQ21"/>
    <mergeCell ref="FR17:FR21"/>
    <mergeCell ref="FS17:FS21"/>
    <mergeCell ref="FT17:FT21"/>
    <mergeCell ref="FU17:FU21"/>
    <mergeCell ref="FV17:FV21"/>
    <mergeCell ref="FW17:FW21"/>
    <mergeCell ref="FX17:FX21"/>
    <mergeCell ref="FY17:FY21"/>
    <mergeCell ref="FZ17:FZ21"/>
    <mergeCell ref="GA17:GA21"/>
    <mergeCell ref="GB17:GB21"/>
    <mergeCell ref="GC17:GC21"/>
    <mergeCell ref="GD17:GD21"/>
    <mergeCell ref="GE17:GE21"/>
    <mergeCell ref="GF17:GF21"/>
    <mergeCell ref="EY17:EY21"/>
    <mergeCell ref="EZ17:EZ21"/>
    <mergeCell ref="FA17:FA21"/>
    <mergeCell ref="FB17:FB21"/>
    <mergeCell ref="FC17:FC21"/>
    <mergeCell ref="FD17:FD21"/>
    <mergeCell ref="FE17:FE21"/>
    <mergeCell ref="FF17:FF21"/>
    <mergeCell ref="FG17:FG21"/>
    <mergeCell ref="FH17:FH21"/>
    <mergeCell ref="FI17:FI21"/>
    <mergeCell ref="FJ17:FJ21"/>
    <mergeCell ref="FK17:FK21"/>
    <mergeCell ref="FL17:FL21"/>
    <mergeCell ref="FM17:FM21"/>
    <mergeCell ref="FN17:FN21"/>
    <mergeCell ref="FO17:FO21"/>
    <mergeCell ref="EH17:EH21"/>
    <mergeCell ref="EI17:EI21"/>
    <mergeCell ref="EJ17:EJ21"/>
    <mergeCell ref="EK17:EK21"/>
    <mergeCell ref="EL17:EL21"/>
    <mergeCell ref="EM17:EM21"/>
    <mergeCell ref="EN17:EN21"/>
    <mergeCell ref="EO17:EO21"/>
    <mergeCell ref="EP17:EP21"/>
    <mergeCell ref="EQ17:EQ21"/>
    <mergeCell ref="ER17:ER21"/>
    <mergeCell ref="ES17:ES21"/>
    <mergeCell ref="ET17:ET21"/>
    <mergeCell ref="EU17:EU21"/>
    <mergeCell ref="EV17:EV21"/>
    <mergeCell ref="EW17:EW21"/>
    <mergeCell ref="EX17:EX21"/>
    <mergeCell ref="DQ17:DQ21"/>
    <mergeCell ref="DR17:DR21"/>
    <mergeCell ref="DS17:DS21"/>
    <mergeCell ref="DT17:DT21"/>
    <mergeCell ref="DU17:DU21"/>
    <mergeCell ref="DV17:DV21"/>
    <mergeCell ref="DW17:DW21"/>
    <mergeCell ref="DX17:DX21"/>
    <mergeCell ref="DY17:DY21"/>
    <mergeCell ref="DZ17:DZ21"/>
    <mergeCell ref="EA17:EA21"/>
    <mergeCell ref="EB17:EB21"/>
    <mergeCell ref="EC17:EC21"/>
    <mergeCell ref="ED17:ED21"/>
    <mergeCell ref="EE17:EE21"/>
    <mergeCell ref="EF17:EF21"/>
    <mergeCell ref="EG17:EG21"/>
    <mergeCell ref="CZ17:CZ21"/>
    <mergeCell ref="DA17:DA21"/>
    <mergeCell ref="DB17:DB21"/>
    <mergeCell ref="DC17:DC21"/>
    <mergeCell ref="DD17:DD21"/>
    <mergeCell ref="DE17:DE21"/>
    <mergeCell ref="DF17:DF21"/>
    <mergeCell ref="DG17:DG21"/>
    <mergeCell ref="DH17:DH21"/>
    <mergeCell ref="DI17:DI21"/>
    <mergeCell ref="DJ17:DJ21"/>
    <mergeCell ref="DK17:DK21"/>
    <mergeCell ref="DL17:DL21"/>
    <mergeCell ref="DM17:DM21"/>
    <mergeCell ref="DN17:DN21"/>
    <mergeCell ref="DO17:DO21"/>
    <mergeCell ref="DP17:DP21"/>
    <mergeCell ref="RW11:RW15"/>
    <mergeCell ref="RX11:RX15"/>
    <mergeCell ref="RY11:RY15"/>
    <mergeCell ref="RZ11:RZ15"/>
    <mergeCell ref="BY17:BY21"/>
    <mergeCell ref="BZ17:BZ21"/>
    <mergeCell ref="CA17:CA21"/>
    <mergeCell ref="CB17:CB21"/>
    <mergeCell ref="CC17:CC21"/>
    <mergeCell ref="CD17:CD21"/>
    <mergeCell ref="CE17:CE21"/>
    <mergeCell ref="CF17:CF21"/>
    <mergeCell ref="CG17:CG21"/>
    <mergeCell ref="CH17:CH21"/>
    <mergeCell ref="CI17:CI21"/>
    <mergeCell ref="CJ17:CJ21"/>
    <mergeCell ref="CK17:CK21"/>
    <mergeCell ref="CL17:CL21"/>
    <mergeCell ref="CM17:CM21"/>
    <mergeCell ref="CN17:CN21"/>
    <mergeCell ref="CO17:CO21"/>
    <mergeCell ref="CP17:CP21"/>
    <mergeCell ref="CQ17:CQ21"/>
    <mergeCell ref="RN11:RN15"/>
    <mergeCell ref="CR17:CR21"/>
    <mergeCell ref="CS17:CS21"/>
    <mergeCell ref="CT17:CT21"/>
    <mergeCell ref="CU17:CU21"/>
    <mergeCell ref="CV17:CV21"/>
    <mergeCell ref="CW17:CW21"/>
    <mergeCell ref="CX17:CX21"/>
    <mergeCell ref="CY17:CY21"/>
    <mergeCell ref="QZ11:QZ15"/>
    <mergeCell ref="RA11:RA15"/>
    <mergeCell ref="RB11:RB15"/>
    <mergeCell ref="RC11:RC15"/>
    <mergeCell ref="RD11:RD15"/>
    <mergeCell ref="RO11:RO15"/>
    <mergeCell ref="RP11:RP15"/>
    <mergeCell ref="RQ11:RQ15"/>
    <mergeCell ref="RR11:RR15"/>
    <mergeCell ref="RS11:RS15"/>
    <mergeCell ref="RT11:RT15"/>
    <mergeCell ref="RU11:RU15"/>
    <mergeCell ref="RV11:RV15"/>
    <mergeCell ref="RE11:RE15"/>
    <mergeCell ref="RF11:RF15"/>
    <mergeCell ref="RG11:RG15"/>
    <mergeCell ref="RH11:RH15"/>
    <mergeCell ref="RI11:RI15"/>
    <mergeCell ref="RJ11:RJ15"/>
    <mergeCell ref="RK11:RK15"/>
    <mergeCell ref="RL11:RL15"/>
    <mergeCell ref="RM11:RM15"/>
    <mergeCell ref="QI11:QI15"/>
    <mergeCell ref="QJ11:QJ15"/>
    <mergeCell ref="QK11:QK15"/>
    <mergeCell ref="QL11:QL15"/>
    <mergeCell ref="QM11:QM15"/>
    <mergeCell ref="QN11:QN15"/>
    <mergeCell ref="QO11:QO15"/>
    <mergeCell ref="QP11:QP15"/>
    <mergeCell ref="QQ11:QQ15"/>
    <mergeCell ref="QR11:QR15"/>
    <mergeCell ref="QS11:QS15"/>
    <mergeCell ref="QT11:QT15"/>
    <mergeCell ref="QU11:QU15"/>
    <mergeCell ref="QV11:QV15"/>
    <mergeCell ref="QW11:QW15"/>
    <mergeCell ref="QX11:QX15"/>
    <mergeCell ref="QY11:QY15"/>
    <mergeCell ref="PR11:PR15"/>
    <mergeCell ref="PS11:PS15"/>
    <mergeCell ref="PT11:PT15"/>
    <mergeCell ref="PU11:PU15"/>
    <mergeCell ref="PV11:PV15"/>
    <mergeCell ref="PW11:PW15"/>
    <mergeCell ref="PX11:PX15"/>
    <mergeCell ref="PY11:PY15"/>
    <mergeCell ref="PZ11:PZ15"/>
    <mergeCell ref="QA11:QA15"/>
    <mergeCell ref="QB11:QB15"/>
    <mergeCell ref="QC11:QC15"/>
    <mergeCell ref="QD11:QD15"/>
    <mergeCell ref="QE11:QE15"/>
    <mergeCell ref="QF11:QF15"/>
    <mergeCell ref="QG11:QG15"/>
    <mergeCell ref="QH11:QH15"/>
    <mergeCell ref="PA11:PA15"/>
    <mergeCell ref="PB11:PB15"/>
    <mergeCell ref="PC11:PC15"/>
    <mergeCell ref="PD11:PD15"/>
    <mergeCell ref="PE11:PE15"/>
    <mergeCell ref="PF11:PF15"/>
    <mergeCell ref="PG11:PG15"/>
    <mergeCell ref="PH11:PH15"/>
    <mergeCell ref="PI11:PI15"/>
    <mergeCell ref="PJ11:PJ15"/>
    <mergeCell ref="PK11:PK15"/>
    <mergeCell ref="PL11:PL15"/>
    <mergeCell ref="PM11:PM15"/>
    <mergeCell ref="PN11:PN15"/>
    <mergeCell ref="PO11:PO15"/>
    <mergeCell ref="PP11:PP15"/>
    <mergeCell ref="PQ11:PQ15"/>
    <mergeCell ref="OJ11:OJ15"/>
    <mergeCell ref="OK11:OK15"/>
    <mergeCell ref="OL11:OL15"/>
    <mergeCell ref="OM11:OM15"/>
    <mergeCell ref="ON11:ON15"/>
    <mergeCell ref="OO11:OO15"/>
    <mergeCell ref="OP11:OP15"/>
    <mergeCell ref="OQ11:OQ15"/>
    <mergeCell ref="OR11:OR15"/>
    <mergeCell ref="OS11:OS15"/>
    <mergeCell ref="OT11:OT15"/>
    <mergeCell ref="OU11:OU15"/>
    <mergeCell ref="OV11:OV15"/>
    <mergeCell ref="OW11:OW15"/>
    <mergeCell ref="OX11:OX15"/>
    <mergeCell ref="OY11:OY15"/>
    <mergeCell ref="OZ11:OZ15"/>
    <mergeCell ref="NS11:NS15"/>
    <mergeCell ref="NT11:NT15"/>
    <mergeCell ref="NU11:NU15"/>
    <mergeCell ref="NV11:NV15"/>
    <mergeCell ref="NW11:NW15"/>
    <mergeCell ref="NX11:NX15"/>
    <mergeCell ref="NY11:NY15"/>
    <mergeCell ref="NZ11:NZ15"/>
    <mergeCell ref="OA11:OA15"/>
    <mergeCell ref="OB11:OB15"/>
    <mergeCell ref="OC11:OC15"/>
    <mergeCell ref="OD11:OD15"/>
    <mergeCell ref="OE11:OE15"/>
    <mergeCell ref="OF11:OF15"/>
    <mergeCell ref="OG11:OG15"/>
    <mergeCell ref="OH11:OH15"/>
    <mergeCell ref="OI11:OI15"/>
    <mergeCell ref="NB11:NB15"/>
    <mergeCell ref="NC11:NC15"/>
    <mergeCell ref="ND11:ND15"/>
    <mergeCell ref="NE11:NE15"/>
    <mergeCell ref="NF11:NF15"/>
    <mergeCell ref="NG11:NG15"/>
    <mergeCell ref="NH11:NH15"/>
    <mergeCell ref="NI11:NI15"/>
    <mergeCell ref="NJ11:NJ15"/>
    <mergeCell ref="NK11:NK15"/>
    <mergeCell ref="NL11:NL15"/>
    <mergeCell ref="NM11:NM15"/>
    <mergeCell ref="NN11:NN15"/>
    <mergeCell ref="NO11:NO15"/>
    <mergeCell ref="NP11:NP15"/>
    <mergeCell ref="NQ11:NQ15"/>
    <mergeCell ref="NR11:NR15"/>
    <mergeCell ref="MK11:MK15"/>
    <mergeCell ref="ML11:ML15"/>
    <mergeCell ref="MM11:MM15"/>
    <mergeCell ref="MN11:MN15"/>
    <mergeCell ref="MO11:MO15"/>
    <mergeCell ref="MP11:MP15"/>
    <mergeCell ref="MQ11:MQ15"/>
    <mergeCell ref="MR11:MR15"/>
    <mergeCell ref="MS11:MS15"/>
    <mergeCell ref="MT11:MT15"/>
    <mergeCell ref="MU11:MU15"/>
    <mergeCell ref="MV11:MV15"/>
    <mergeCell ref="MW11:MW15"/>
    <mergeCell ref="MX11:MX15"/>
    <mergeCell ref="MY11:MY15"/>
    <mergeCell ref="MZ11:MZ15"/>
    <mergeCell ref="NA11:NA15"/>
    <mergeCell ref="LT11:LT15"/>
    <mergeCell ref="LU11:LU15"/>
    <mergeCell ref="LV11:LV15"/>
    <mergeCell ref="LW11:LW15"/>
    <mergeCell ref="LX11:LX15"/>
    <mergeCell ref="LY11:LY15"/>
    <mergeCell ref="LZ11:LZ15"/>
    <mergeCell ref="MA11:MA15"/>
    <mergeCell ref="MB11:MB15"/>
    <mergeCell ref="MC11:MC15"/>
    <mergeCell ref="MD11:MD15"/>
    <mergeCell ref="ME11:ME15"/>
    <mergeCell ref="MF11:MF15"/>
    <mergeCell ref="MG11:MG15"/>
    <mergeCell ref="MH11:MH15"/>
    <mergeCell ref="MI11:MI15"/>
    <mergeCell ref="MJ11:MJ15"/>
    <mergeCell ref="LC11:LC15"/>
    <mergeCell ref="LD11:LD15"/>
    <mergeCell ref="LE11:LE15"/>
    <mergeCell ref="LF11:LF15"/>
    <mergeCell ref="LG11:LG15"/>
    <mergeCell ref="LH11:LH15"/>
    <mergeCell ref="LI11:LI15"/>
    <mergeCell ref="LJ11:LJ15"/>
    <mergeCell ref="LK11:LK15"/>
    <mergeCell ref="LL11:LL15"/>
    <mergeCell ref="LM11:LM15"/>
    <mergeCell ref="LN11:LN15"/>
    <mergeCell ref="LO11:LO15"/>
    <mergeCell ref="LP11:LP15"/>
    <mergeCell ref="LQ11:LQ15"/>
    <mergeCell ref="LR11:LR15"/>
    <mergeCell ref="LS11:LS15"/>
    <mergeCell ref="KL11:KL15"/>
    <mergeCell ref="KM11:KM15"/>
    <mergeCell ref="KN11:KN15"/>
    <mergeCell ref="KO11:KO15"/>
    <mergeCell ref="KP11:KP15"/>
    <mergeCell ref="KQ11:KQ15"/>
    <mergeCell ref="KR11:KR15"/>
    <mergeCell ref="KS11:KS15"/>
    <mergeCell ref="KT11:KT15"/>
    <mergeCell ref="KU11:KU15"/>
    <mergeCell ref="KV11:KV15"/>
    <mergeCell ref="KW11:KW15"/>
    <mergeCell ref="KX11:KX15"/>
    <mergeCell ref="KY11:KY15"/>
    <mergeCell ref="KZ11:KZ15"/>
    <mergeCell ref="LA11:LA15"/>
    <mergeCell ref="LB11:LB15"/>
    <mergeCell ref="JU11:JU15"/>
    <mergeCell ref="JV11:JV15"/>
    <mergeCell ref="JW11:JW15"/>
    <mergeCell ref="JX11:JX15"/>
    <mergeCell ref="JY11:JY15"/>
    <mergeCell ref="JZ11:JZ15"/>
    <mergeCell ref="KA11:KA15"/>
    <mergeCell ref="KB11:KB15"/>
    <mergeCell ref="KC11:KC15"/>
    <mergeCell ref="KD11:KD15"/>
    <mergeCell ref="KE11:KE15"/>
    <mergeCell ref="KF11:KF15"/>
    <mergeCell ref="KG11:KG15"/>
    <mergeCell ref="KH11:KH15"/>
    <mergeCell ref="KI11:KI15"/>
    <mergeCell ref="KJ11:KJ15"/>
    <mergeCell ref="KK11:KK15"/>
    <mergeCell ref="JD11:JD15"/>
    <mergeCell ref="JE11:JE15"/>
    <mergeCell ref="JF11:JF15"/>
    <mergeCell ref="JG11:JG15"/>
    <mergeCell ref="JH11:JH15"/>
    <mergeCell ref="JI11:JI15"/>
    <mergeCell ref="JJ11:JJ15"/>
    <mergeCell ref="JK11:JK15"/>
    <mergeCell ref="JL11:JL15"/>
    <mergeCell ref="JM11:JM15"/>
    <mergeCell ref="JN11:JN15"/>
    <mergeCell ref="JO11:JO15"/>
    <mergeCell ref="JP11:JP15"/>
    <mergeCell ref="JQ11:JQ15"/>
    <mergeCell ref="JR11:JR15"/>
    <mergeCell ref="JS11:JS15"/>
    <mergeCell ref="JT11:JT15"/>
    <mergeCell ref="IM11:IM15"/>
    <mergeCell ref="IN11:IN15"/>
    <mergeCell ref="IO11:IO15"/>
    <mergeCell ref="IP11:IP15"/>
    <mergeCell ref="IQ11:IQ15"/>
    <mergeCell ref="IR11:IR15"/>
    <mergeCell ref="IS11:IS15"/>
    <mergeCell ref="IT11:IT15"/>
    <mergeCell ref="IU11:IU15"/>
    <mergeCell ref="IV11:IV15"/>
    <mergeCell ref="IW11:IW15"/>
    <mergeCell ref="IX11:IX15"/>
    <mergeCell ref="IY11:IY15"/>
    <mergeCell ref="IZ11:IZ15"/>
    <mergeCell ref="JA11:JA15"/>
    <mergeCell ref="JB11:JB15"/>
    <mergeCell ref="JC11:JC15"/>
    <mergeCell ref="HV11:HV15"/>
    <mergeCell ref="HW11:HW15"/>
    <mergeCell ref="HX11:HX15"/>
    <mergeCell ref="HY11:HY15"/>
    <mergeCell ref="HZ11:HZ15"/>
    <mergeCell ref="IA11:IA15"/>
    <mergeCell ref="IB11:IB15"/>
    <mergeCell ref="IC11:IC15"/>
    <mergeCell ref="ID11:ID15"/>
    <mergeCell ref="IE11:IE15"/>
    <mergeCell ref="IF11:IF15"/>
    <mergeCell ref="IG11:IG15"/>
    <mergeCell ref="IH11:IH15"/>
    <mergeCell ref="II11:II15"/>
    <mergeCell ref="IJ11:IJ15"/>
    <mergeCell ref="IK11:IK15"/>
    <mergeCell ref="IL11:IL15"/>
    <mergeCell ref="HE11:HE15"/>
    <mergeCell ref="HF11:HF15"/>
    <mergeCell ref="HG11:HG15"/>
    <mergeCell ref="HH11:HH15"/>
    <mergeCell ref="HI11:HI15"/>
    <mergeCell ref="HJ11:HJ15"/>
    <mergeCell ref="HK11:HK15"/>
    <mergeCell ref="HL11:HL15"/>
    <mergeCell ref="HM11:HM15"/>
    <mergeCell ref="HN11:HN15"/>
    <mergeCell ref="HO11:HO15"/>
    <mergeCell ref="HP11:HP15"/>
    <mergeCell ref="HQ11:HQ15"/>
    <mergeCell ref="HR11:HR15"/>
    <mergeCell ref="HS11:HS15"/>
    <mergeCell ref="HT11:HT15"/>
    <mergeCell ref="HU11:HU15"/>
    <mergeCell ref="GN11:GN15"/>
    <mergeCell ref="GO11:GO15"/>
    <mergeCell ref="GP11:GP15"/>
    <mergeCell ref="GQ11:GQ15"/>
    <mergeCell ref="GR11:GR15"/>
    <mergeCell ref="GS11:GS15"/>
    <mergeCell ref="GT11:GT15"/>
    <mergeCell ref="GU11:GU15"/>
    <mergeCell ref="GV11:GV15"/>
    <mergeCell ref="GW11:GW15"/>
    <mergeCell ref="GX11:GX15"/>
    <mergeCell ref="GY11:GY15"/>
    <mergeCell ref="GZ11:GZ15"/>
    <mergeCell ref="HA11:HA15"/>
    <mergeCell ref="HB11:HB15"/>
    <mergeCell ref="HC11:HC15"/>
    <mergeCell ref="HD11:HD15"/>
    <mergeCell ref="FW11:FW15"/>
    <mergeCell ref="FX11:FX15"/>
    <mergeCell ref="FY11:FY15"/>
    <mergeCell ref="FZ11:FZ15"/>
    <mergeCell ref="GA11:GA15"/>
    <mergeCell ref="GB11:GB15"/>
    <mergeCell ref="GC11:GC15"/>
    <mergeCell ref="GD11:GD15"/>
    <mergeCell ref="GE11:GE15"/>
    <mergeCell ref="GF11:GF15"/>
    <mergeCell ref="GG11:GG15"/>
    <mergeCell ref="GH11:GH15"/>
    <mergeCell ref="GI11:GI15"/>
    <mergeCell ref="GJ11:GJ15"/>
    <mergeCell ref="GK11:GK15"/>
    <mergeCell ref="GL11:GL15"/>
    <mergeCell ref="GM11:GM15"/>
    <mergeCell ref="FF11:FF15"/>
    <mergeCell ref="FG11:FG15"/>
    <mergeCell ref="FH11:FH15"/>
    <mergeCell ref="FI11:FI15"/>
    <mergeCell ref="FJ11:FJ15"/>
    <mergeCell ref="FK11:FK15"/>
    <mergeCell ref="FL11:FL15"/>
    <mergeCell ref="FM11:FM15"/>
    <mergeCell ref="FN11:FN15"/>
    <mergeCell ref="FO11:FO15"/>
    <mergeCell ref="FP11:FP15"/>
    <mergeCell ref="FQ11:FQ15"/>
    <mergeCell ref="FR11:FR15"/>
    <mergeCell ref="FS11:FS15"/>
    <mergeCell ref="FT11:FT15"/>
    <mergeCell ref="FU11:FU15"/>
    <mergeCell ref="FV11:FV15"/>
    <mergeCell ref="EO11:EO15"/>
    <mergeCell ref="EP11:EP15"/>
    <mergeCell ref="EQ11:EQ15"/>
    <mergeCell ref="ER11:ER15"/>
    <mergeCell ref="ES11:ES15"/>
    <mergeCell ref="ET11:ET15"/>
    <mergeCell ref="EU11:EU15"/>
    <mergeCell ref="EV11:EV15"/>
    <mergeCell ref="EW11:EW15"/>
    <mergeCell ref="EX11:EX15"/>
    <mergeCell ref="EY11:EY15"/>
    <mergeCell ref="EZ11:EZ15"/>
    <mergeCell ref="FA11:FA15"/>
    <mergeCell ref="FB11:FB15"/>
    <mergeCell ref="FC11:FC15"/>
    <mergeCell ref="FD11:FD15"/>
    <mergeCell ref="FE11:FE15"/>
    <mergeCell ref="DX11:DX15"/>
    <mergeCell ref="DY11:DY15"/>
    <mergeCell ref="DZ11:DZ15"/>
    <mergeCell ref="EA11:EA15"/>
    <mergeCell ref="EB11:EB15"/>
    <mergeCell ref="EC11:EC15"/>
    <mergeCell ref="ED11:ED15"/>
    <mergeCell ref="EE11:EE15"/>
    <mergeCell ref="EF11:EF15"/>
    <mergeCell ref="EG11:EG15"/>
    <mergeCell ref="EH11:EH15"/>
    <mergeCell ref="EI11:EI15"/>
    <mergeCell ref="EJ11:EJ15"/>
    <mergeCell ref="EK11:EK15"/>
    <mergeCell ref="EL11:EL15"/>
    <mergeCell ref="EM11:EM15"/>
    <mergeCell ref="EN11:EN15"/>
    <mergeCell ref="DG11:DG15"/>
    <mergeCell ref="DH11:DH15"/>
    <mergeCell ref="DI11:DI15"/>
    <mergeCell ref="DJ11:DJ15"/>
    <mergeCell ref="DK11:DK15"/>
    <mergeCell ref="DL11:DL15"/>
    <mergeCell ref="DM11:DM15"/>
    <mergeCell ref="DN11:DN15"/>
    <mergeCell ref="DO11:DO15"/>
    <mergeCell ref="DP11:DP15"/>
    <mergeCell ref="DQ11:DQ15"/>
    <mergeCell ref="DR11:DR15"/>
    <mergeCell ref="DS11:DS15"/>
    <mergeCell ref="DT11:DT15"/>
    <mergeCell ref="DU11:DU15"/>
    <mergeCell ref="DV11:DV15"/>
    <mergeCell ref="DW11:DW15"/>
    <mergeCell ref="CP11:CP15"/>
    <mergeCell ref="CQ11:CQ15"/>
    <mergeCell ref="CR11:CR15"/>
    <mergeCell ref="CS11:CS15"/>
    <mergeCell ref="CT11:CT15"/>
    <mergeCell ref="CU11:CU15"/>
    <mergeCell ref="CV11:CV15"/>
    <mergeCell ref="CW11:CW15"/>
    <mergeCell ref="CX11:CX15"/>
    <mergeCell ref="CY11:CY15"/>
    <mergeCell ref="CZ11:CZ15"/>
    <mergeCell ref="DA11:DA15"/>
    <mergeCell ref="DB11:DB15"/>
    <mergeCell ref="DC11:DC15"/>
    <mergeCell ref="DD11:DD15"/>
    <mergeCell ref="DE11:DE15"/>
    <mergeCell ref="DF11:DF15"/>
    <mergeCell ref="BY11:BY15"/>
    <mergeCell ref="BZ11:BZ15"/>
    <mergeCell ref="CA11:CA15"/>
    <mergeCell ref="CB11:CB15"/>
    <mergeCell ref="CC11:CC15"/>
    <mergeCell ref="CD11:CD15"/>
    <mergeCell ref="CE11:CE15"/>
    <mergeCell ref="CF11:CF15"/>
    <mergeCell ref="CG11:CG15"/>
    <mergeCell ref="CH11:CH15"/>
    <mergeCell ref="CI11:CI15"/>
    <mergeCell ref="CJ11:CJ15"/>
    <mergeCell ref="CK11:CK15"/>
    <mergeCell ref="CL11:CL15"/>
    <mergeCell ref="CM11:CM15"/>
    <mergeCell ref="CN11:CN15"/>
    <mergeCell ref="CO11:CO15"/>
    <mergeCell ref="BM11:BM15"/>
    <mergeCell ref="AH17:AH21"/>
    <mergeCell ref="BI11:BI15"/>
    <mergeCell ref="BC17:BC21"/>
    <mergeCell ref="AI17:AI21"/>
    <mergeCell ref="AB17:AB21"/>
    <mergeCell ref="AC17:AC21"/>
    <mergeCell ref="AD17:AD21"/>
    <mergeCell ref="BW11:BW15"/>
    <mergeCell ref="BV11:BV15"/>
    <mergeCell ref="BU11:BU15"/>
    <mergeCell ref="BT11:BT15"/>
    <mergeCell ref="BS11:BS15"/>
    <mergeCell ref="BR11:BR15"/>
    <mergeCell ref="BQ11:BQ15"/>
    <mergeCell ref="BP11:BP15"/>
    <mergeCell ref="BL11:BL15"/>
    <mergeCell ref="BK11:BK15"/>
    <mergeCell ref="BJ11:BJ15"/>
    <mergeCell ref="AS11:AS15"/>
    <mergeCell ref="AR11:AR15"/>
    <mergeCell ref="AQ11:AQ15"/>
    <mergeCell ref="BO11:BO15"/>
    <mergeCell ref="BN11:BN15"/>
    <mergeCell ref="AT17:AT21"/>
    <mergeCell ref="AT11:AT15"/>
    <mergeCell ref="BH11:BH15"/>
    <mergeCell ref="AY17:AY21"/>
    <mergeCell ref="AV17:AV21"/>
    <mergeCell ref="AW17:AW21"/>
    <mergeCell ref="BC11:BC15"/>
    <mergeCell ref="AX11:AX15"/>
    <mergeCell ref="AP11:AP15"/>
    <mergeCell ref="AO11:AO15"/>
    <mergeCell ref="AO17:AO21"/>
    <mergeCell ref="AP17:AP21"/>
    <mergeCell ref="AQ17:AQ21"/>
    <mergeCell ref="Z17:Z21"/>
    <mergeCell ref="AA17:AA21"/>
    <mergeCell ref="AE17:AE21"/>
    <mergeCell ref="AF17:AF21"/>
    <mergeCell ref="AG17:AG21"/>
    <mergeCell ref="AR17:AR21"/>
    <mergeCell ref="AS17:AS21"/>
    <mergeCell ref="AJ17:AJ21"/>
    <mergeCell ref="AK17:AK21"/>
    <mergeCell ref="AL17:AL21"/>
    <mergeCell ref="AM17:AM21"/>
    <mergeCell ref="Y17:Y21"/>
    <mergeCell ref="AN17:AN21"/>
    <mergeCell ref="AW11:AW15"/>
    <mergeCell ref="AV11:AV15"/>
    <mergeCell ref="AU11:AU15"/>
    <mergeCell ref="BF11:BF15"/>
    <mergeCell ref="BE11:BE15"/>
    <mergeCell ref="AU17:AU21"/>
    <mergeCell ref="BB11:BB15"/>
    <mergeCell ref="BA11:BA15"/>
    <mergeCell ref="AZ11:AZ15"/>
    <mergeCell ref="AY11:AY15"/>
    <mergeCell ref="BG11:BG15"/>
    <mergeCell ref="AZ17:AZ21"/>
    <mergeCell ref="BD17:BD21"/>
    <mergeCell ref="AX17:AX21"/>
    <mergeCell ref="BA17:BA21"/>
    <mergeCell ref="BB17:BB21"/>
    <mergeCell ref="BD11:BD15"/>
    <mergeCell ref="A40:A58"/>
    <mergeCell ref="C9:U9"/>
    <mergeCell ref="C21:I21"/>
    <mergeCell ref="C19:I19"/>
    <mergeCell ref="C17:I17"/>
    <mergeCell ref="C15:I15"/>
    <mergeCell ref="C13:I13"/>
    <mergeCell ref="C11:I11"/>
    <mergeCell ref="A25:A26"/>
    <mergeCell ref="C25:C26"/>
    <mergeCell ref="M11:U11"/>
    <mergeCell ref="M13:U13"/>
    <mergeCell ref="M15:U15"/>
    <mergeCell ref="E25:E26"/>
    <mergeCell ref="U25:U26"/>
    <mergeCell ref="O25:O26"/>
    <mergeCell ref="A28:A38"/>
    <mergeCell ref="G25:I25"/>
    <mergeCell ref="K25:M25"/>
    <mergeCell ref="Q25:S25"/>
    <mergeCell ref="G23:I23"/>
    <mergeCell ref="M21:U21"/>
    <mergeCell ref="M17:U17"/>
    <mergeCell ref="M19:U19"/>
    <mergeCell ref="C23:E23"/>
    <mergeCell ref="M23:O23"/>
    <mergeCell ref="Q23:U23"/>
    <mergeCell ref="BX17:BX21"/>
    <mergeCell ref="BQ17:BQ21"/>
    <mergeCell ref="BR17:BR21"/>
    <mergeCell ref="BS17:BS21"/>
    <mergeCell ref="BT17:BT21"/>
    <mergeCell ref="BU17:BU21"/>
    <mergeCell ref="BW17:BW21"/>
    <mergeCell ref="BV17:BV21"/>
    <mergeCell ref="BE17:BE21"/>
    <mergeCell ref="BF17:BF21"/>
    <mergeCell ref="BG17:BG21"/>
    <mergeCell ref="BH17:BH21"/>
    <mergeCell ref="BP17:BP21"/>
    <mergeCell ref="BN17:BN21"/>
    <mergeCell ref="BO17:BO21"/>
    <mergeCell ref="BL17:BL21"/>
    <mergeCell ref="BM17:BM21"/>
    <mergeCell ref="BK17:BK21"/>
    <mergeCell ref="BI17:BI21"/>
    <mergeCell ref="BJ17:BJ21"/>
    <mergeCell ref="W7:X7"/>
    <mergeCell ref="Y11:Y15"/>
    <mergeCell ref="Z11:Z15"/>
    <mergeCell ref="AN11:AN15"/>
    <mergeCell ref="AC11:AC15"/>
    <mergeCell ref="AB11:AB15"/>
    <mergeCell ref="AA1:AC1"/>
    <mergeCell ref="AD11:AD15"/>
    <mergeCell ref="AM11:AM15"/>
    <mergeCell ref="AL11:AL15"/>
    <mergeCell ref="AK11:AK15"/>
    <mergeCell ref="AJ11:AJ15"/>
    <mergeCell ref="AG11:AG15"/>
    <mergeCell ref="AF11:AF15"/>
    <mergeCell ref="AE11:AE15"/>
    <mergeCell ref="AH6:AK6"/>
    <mergeCell ref="AH11:AH15"/>
    <mergeCell ref="W8:X8"/>
    <mergeCell ref="W6:X6"/>
    <mergeCell ref="W13:X13"/>
    <mergeCell ref="AA11:AA15"/>
    <mergeCell ref="AI11:AI15"/>
    <mergeCell ref="SJ17:SJ21"/>
    <mergeCell ref="SK17:SK21"/>
    <mergeCell ref="SL17:SL21"/>
    <mergeCell ref="SM17:SM21"/>
    <mergeCell ref="SN17:SN21"/>
    <mergeCell ref="SO17:SO21"/>
    <mergeCell ref="SP17:SP21"/>
    <mergeCell ref="SQ17:SQ21"/>
    <mergeCell ref="SR17:SR21"/>
    <mergeCell ref="SA17:SA21"/>
    <mergeCell ref="SB17:SB21"/>
    <mergeCell ref="SC17:SC21"/>
    <mergeCell ref="SD17:SD21"/>
    <mergeCell ref="SE17:SE21"/>
    <mergeCell ref="SF17:SF21"/>
    <mergeCell ref="SG17:SG21"/>
    <mergeCell ref="SH17:SH21"/>
    <mergeCell ref="SI17:SI21"/>
    <mergeCell ref="TM11:TM15"/>
    <mergeCell ref="TN11:TN15"/>
    <mergeCell ref="TO11:TO15"/>
    <mergeCell ref="SX11:SX15"/>
    <mergeCell ref="SY11:SY15"/>
    <mergeCell ref="SZ11:SZ15"/>
    <mergeCell ref="TA11:TA15"/>
    <mergeCell ref="TB11:TB15"/>
    <mergeCell ref="TC11:TC15"/>
    <mergeCell ref="TD11:TD15"/>
    <mergeCell ref="SS17:SS21"/>
    <mergeCell ref="ST17:ST21"/>
    <mergeCell ref="SU17:SU21"/>
    <mergeCell ref="SV17:SV21"/>
    <mergeCell ref="SW17:SW21"/>
    <mergeCell ref="SX17:SX21"/>
    <mergeCell ref="SY17:SY21"/>
    <mergeCell ref="SZ17:SZ21"/>
    <mergeCell ref="TA17:TA21"/>
    <mergeCell ref="TE11:TE15"/>
    <mergeCell ref="TF11:TF15"/>
    <mergeCell ref="TG11:TG15"/>
    <mergeCell ref="TH11:TH15"/>
    <mergeCell ref="TI11:TI15"/>
    <mergeCell ref="TJ11:TJ15"/>
    <mergeCell ref="TK11:TK15"/>
    <mergeCell ref="TL11:TL15"/>
    <mergeCell ref="TT17:TT21"/>
    <mergeCell ref="TK17:TK21"/>
    <mergeCell ref="TL17:TL21"/>
    <mergeCell ref="TM17:TM21"/>
    <mergeCell ref="TN17:TN21"/>
    <mergeCell ref="TO17:TO21"/>
    <mergeCell ref="TP17:TP21"/>
    <mergeCell ref="TQ17:TQ21"/>
    <mergeCell ref="TR17:TR21"/>
    <mergeCell ref="TS17:TS21"/>
    <mergeCell ref="TB17:TB21"/>
    <mergeCell ref="TC17:TC21"/>
    <mergeCell ref="TD17:TD21"/>
    <mergeCell ref="TE17:TE21"/>
    <mergeCell ref="TF17:TF21"/>
    <mergeCell ref="TG17:TG21"/>
    <mergeCell ref="TH17:TH21"/>
    <mergeCell ref="TI17:TI21"/>
    <mergeCell ref="TJ17:TJ21"/>
    <mergeCell ref="SA11:SA15"/>
    <mergeCell ref="SB11:SB15"/>
    <mergeCell ref="SC11:SC15"/>
    <mergeCell ref="SD11:SD15"/>
    <mergeCell ref="SE11:SE15"/>
    <mergeCell ref="SF11:SF15"/>
    <mergeCell ref="SG11:SG15"/>
    <mergeCell ref="SH11:SH15"/>
    <mergeCell ref="SI11:SI15"/>
    <mergeCell ref="SJ11:SJ15"/>
    <mergeCell ref="SK11:SK15"/>
    <mergeCell ref="SL11:SL15"/>
    <mergeCell ref="SM11:SM15"/>
    <mergeCell ref="SN11:SN15"/>
    <mergeCell ref="SO11:SO15"/>
    <mergeCell ref="SP11:SP15"/>
    <mergeCell ref="SQ11:SQ15"/>
    <mergeCell ref="SR11:SR15"/>
    <mergeCell ref="SS11:SS15"/>
    <mergeCell ref="ST11:ST15"/>
    <mergeCell ref="SU11:SU15"/>
    <mergeCell ref="SV11:SV15"/>
    <mergeCell ref="SW11:SW15"/>
    <mergeCell ref="CB8:CE8"/>
    <mergeCell ref="BY59:TT59"/>
    <mergeCell ref="BY27:TT27"/>
    <mergeCell ref="BY24:TT24"/>
    <mergeCell ref="W25:W26"/>
    <mergeCell ref="BY53:TT53"/>
    <mergeCell ref="BY55:TT55"/>
    <mergeCell ref="BY57:TT57"/>
    <mergeCell ref="BY43:TT43"/>
    <mergeCell ref="BY45:TT45"/>
    <mergeCell ref="BY47:TT47"/>
    <mergeCell ref="BY49:TT49"/>
    <mergeCell ref="BY33:TT33"/>
    <mergeCell ref="BY35:TT35"/>
    <mergeCell ref="BY37:TT37"/>
    <mergeCell ref="BY39:TT39"/>
    <mergeCell ref="BY41:TT41"/>
    <mergeCell ref="BY22:TT22"/>
    <mergeCell ref="BY16:TT16"/>
    <mergeCell ref="BY10:TT10"/>
    <mergeCell ref="BY51:TT51"/>
    <mergeCell ref="TP11:TP15"/>
    <mergeCell ref="TQ11:TQ15"/>
    <mergeCell ref="TR11:TR15"/>
    <mergeCell ref="TS11:TS15"/>
    <mergeCell ref="TT11:TT15"/>
  </mergeCells>
  <conditionalFormatting sqref="Y32:TT32">
    <cfRule type="expression" dxfId="193" priority="64">
      <formula>$C32=""</formula>
    </cfRule>
    <cfRule type="expression" dxfId="192" priority="217">
      <formula>OR(WEEKDAY(Y17)=1,WEEKDAY(Y17)=7)</formula>
    </cfRule>
    <cfRule type="expression" dxfId="191" priority="220">
      <formula>AND(NETWORKDAYS(DATE($I$32,$H32,$G32),Y17)&lt;=0,$Y17&lt;&gt;TODAY(),$Y17&lt;&gt;"")</formula>
    </cfRule>
    <cfRule type="expression" dxfId="190" priority="224">
      <formula>AND(NETWORKDAYS.INTL(DATE($S$32,$R32,$Q32),Y17,1)&lt;=1,NETWORKDAYS.INTL(DATE($S$32,$R32,$Q32),DATE($M$32,$L32,$K32),1)&gt;=1,$Y17&lt;&gt;TODAY(),$Y17&lt;&gt;"")</formula>
    </cfRule>
    <cfRule type="expression" dxfId="189" priority="238">
      <formula>AND(NETWORKDAYS.INTL(DATE($M$32,$L32,$K32),Y17,1)&lt;=0,$Y17&lt;&gt;TODAY(),$Y17&lt;&gt;"")</formula>
    </cfRule>
    <cfRule type="expression" dxfId="188" priority="251">
      <formula>AND(NETWORKDAYS(DATE($S$32,$R32,$Q32),Y17)&lt;=1,$Y17&lt;&gt;TODAY(),$Y17&lt;&gt;"")</formula>
    </cfRule>
  </conditionalFormatting>
  <conditionalFormatting sqref="Y34:TT34">
    <cfRule type="expression" dxfId="187" priority="63">
      <formula>$C34=""</formula>
    </cfRule>
    <cfRule type="expression" dxfId="186" priority="216">
      <formula>OR(WEEKDAY(Y17)=1,WEEKDAY(Y17)=7)</formula>
    </cfRule>
    <cfRule type="expression" dxfId="185" priority="218">
      <formula>AND(NETWORKDAYS(DATE($I$34,$H34,$G34),Y17)&lt;=0,$Y17&lt;&gt;TODAY(),$Y17&lt;&gt;"")</formula>
    </cfRule>
    <cfRule type="expression" dxfId="184" priority="219">
      <formula>AND(NETWORKDAYS.INTL(DATE($S$34,$R34,$Q34),Y17,1)&lt;=1,NETWORKDAYS.INTL(DATE($S$34,$R34,$Q34),DATE($M$34,$L34,$K34),1)&gt;=1,$Y17&lt;&gt;TODAY(),$Y17&lt;&gt;"")</formula>
    </cfRule>
    <cfRule type="expression" dxfId="183" priority="237">
      <formula>AND(NETWORKDAYS.INTL(DATE($M$34,$L34,$K34),Y17,1)&lt;=0,$Y17&lt;&gt;TODAY(),$Y17&lt;&gt;"")</formula>
    </cfRule>
    <cfRule type="expression" dxfId="182" priority="310">
      <formula>AND(NETWORKDAYS(DATE($S$34,$R34,$Q34),Y17)&lt;=1,$Y17&lt;&gt;TODAY(),$Y17&lt;&gt;"")</formula>
    </cfRule>
  </conditionalFormatting>
  <conditionalFormatting sqref="Y36:TT36">
    <cfRule type="expression" dxfId="181" priority="62">
      <formula>$C36=""</formula>
    </cfRule>
    <cfRule type="expression" dxfId="180" priority="182">
      <formula>OR(WEEKDAY(Y17)=1,WEEKDAY(Y17)=7)</formula>
    </cfRule>
    <cfRule type="expression" dxfId="179" priority="203">
      <formula>AND(NETWORKDAYS(DATE($I$36,$H36,$G36),Y17)&lt;=0,$Y17&lt;&gt;TODAY(),$Y17&lt;&gt;"")</formula>
    </cfRule>
    <cfRule type="expression" dxfId="178" priority="215">
      <formula>AND(NETWORKDAYS.INTL(DATE($S$36,$R36,$Q36),Y17,1)&lt;=1,NETWORKDAYS.INTL(DATE($S$36,$R36,$Q36),DATE($M$36,$L36,$K36),1)&gt;=1,$Y17&lt;&gt;TODAY(),$Y17&lt;&gt;"")</formula>
    </cfRule>
    <cfRule type="expression" dxfId="177" priority="236">
      <formula>AND(NETWORKDAYS.INTL(DATE($M$36,$L36,$K36),Y17,1)&lt;=0,$Y17&lt;&gt;TODAY(),$Y17&lt;&gt;"")</formula>
    </cfRule>
    <cfRule type="expression" dxfId="176" priority="306">
      <formula>AND(NETWORKDAYS(DATE($S$36,$R36,$Q36),Y17)&lt;=1,$Y17&lt;&gt;TODAY(),$Y17&lt;&gt;"")</formula>
    </cfRule>
  </conditionalFormatting>
  <conditionalFormatting sqref="Y38:TT38">
    <cfRule type="expression" dxfId="175" priority="61">
      <formula>$C38=""</formula>
    </cfRule>
    <cfRule type="expression" dxfId="174" priority="180">
      <formula>OR(WEEKDAY(Y17)=1,WEEKDAY(Y17)=7)</formula>
    </cfRule>
    <cfRule type="expression" dxfId="173" priority="202">
      <formula>AND(NETWORKDAYS(DATE($I$38,$H38,$G38),Y17)&lt;=0,$Y17&lt;&gt;TODAY(),$Y17&lt;&gt;"")</formula>
    </cfRule>
    <cfRule type="expression" dxfId="172" priority="214">
      <formula>AND(NETWORKDAYS.INTL(DATE($S$38,$R38,$Q38),Y17,1)&lt;=1,NETWORKDAYS.INTL(DATE($S$38,$R38,$Q38),DATE($M$38,$L38,$K38),1)&gt;=1,$Y17&lt;&gt;TODAY(),$Y17&lt;&gt;"")</formula>
    </cfRule>
    <cfRule type="expression" dxfId="171" priority="235">
      <formula>AND(NETWORKDAYS.INTL(DATE($M$38,$L38,$K38),Y17,1)&lt;=0,$Y17&lt;&gt;TODAY(),$Y17&lt;&gt;"")</formula>
    </cfRule>
    <cfRule type="expression" dxfId="170" priority="304">
      <formula>AND(NETWORKDAYS(DATE($S$38,$R38,$Q38),Y17)&lt;=1,$Y17&lt;&gt;TODAY(),$Y17&lt;&gt;"")</formula>
    </cfRule>
  </conditionalFormatting>
  <conditionalFormatting sqref="Y40:TT40">
    <cfRule type="expression" dxfId="169" priority="60">
      <formula>$C40=""</formula>
    </cfRule>
    <cfRule type="expression" dxfId="168" priority="194">
      <formula>OR(WEEKDAY(Y17)=1,WEEKDAY(Y17)=7)</formula>
    </cfRule>
    <cfRule type="expression" dxfId="167" priority="201">
      <formula>AND(NETWORKDAYS(DATE($I$40,$H40,$G40),Y17)&lt;=0,$Y17&lt;&gt;TODAY(),$Y17&lt;&gt;"")</formula>
    </cfRule>
    <cfRule type="expression" dxfId="166" priority="213">
      <formula>AND(NETWORKDAYS.INTL(DATE($S$40,$R40,$Q40),Y17,1)&lt;=1,NETWORKDAYS.INTL(DATE($S$40,$R40,$Q40),DATE($M$40,$L40,$K40),1)&gt;=1,$Y17&lt;&gt;TODAY(),$Y17&lt;&gt;"")</formula>
    </cfRule>
    <cfRule type="expression" dxfId="165" priority="234">
      <formula>AND(NETWORKDAYS.INTL(DATE($M$40,$L40,$K40),Y17,1)&lt;=0,$Y17&lt;&gt;TODAY(),$Y17&lt;&gt;"")</formula>
    </cfRule>
    <cfRule type="expression" dxfId="164" priority="302">
      <formula>AND(NETWORKDAYS(DATE($S$40,$R40,$Q40),Y17)&lt;=1,$Y17&lt;&gt;TODAY(),$Y17&lt;&gt;"")</formula>
    </cfRule>
  </conditionalFormatting>
  <conditionalFormatting sqref="Y42:TT42">
    <cfRule type="expression" dxfId="163" priority="59">
      <formula>$C42=""</formula>
    </cfRule>
    <cfRule type="expression" dxfId="162" priority="181">
      <formula>OR(WEEKDAY(Y17)=1,WEEKDAY(Y17)=7)</formula>
    </cfRule>
    <cfRule type="expression" dxfId="161" priority="200">
      <formula>AND(NETWORKDAYS(DATE($I$42,$H42,$G42),Y17)&lt;=0,$Y17&lt;&gt;TODAY(),$Y17&lt;&gt;"")</formula>
    </cfRule>
    <cfRule type="expression" dxfId="160" priority="212">
      <formula>AND(NETWORKDAYS.INTL(DATE($S$42,$R42,$Q42),Y17,1)&lt;=1,NETWORKDAYS.INTL(DATE($S$42,$R42,$Q42),DATE($M$42,$L42,$K42),1)&gt;=1,$Y17&lt;&gt;TODAY(),$Y17&lt;&gt;"")</formula>
    </cfRule>
    <cfRule type="expression" dxfId="159" priority="233">
      <formula>AND(NETWORKDAYS.INTL(DATE($M$42,$L42,$K42),Y17,1)&lt;=0,$Y17&lt;&gt;TODAY(),$Y17&lt;&gt;"")</formula>
    </cfRule>
    <cfRule type="expression" dxfId="158" priority="300">
      <formula>AND(NETWORKDAYS(DATE($S$42,$R42,$Q42),Y17)&lt;=1,$Y17&lt;&gt;TODAY(),$Y17&lt;&gt;"")</formula>
    </cfRule>
  </conditionalFormatting>
  <conditionalFormatting sqref="Y44:TT44">
    <cfRule type="expression" dxfId="157" priority="58">
      <formula>$C44=""</formula>
    </cfRule>
    <cfRule type="expression" dxfId="156" priority="184">
      <formula>OR(WEEKDAY(Y17)=1,WEEKDAY(Y17)=7)</formula>
    </cfRule>
    <cfRule type="expression" dxfId="155" priority="199">
      <formula>AND(NETWORKDAYS(DATE($I$44,$H44,$G44),Y17)&lt;=0,$Y17&lt;&gt;TODAY(),$Y17&lt;&gt;"")</formula>
    </cfRule>
    <cfRule type="expression" dxfId="154" priority="211">
      <formula>AND(NETWORKDAYS.INTL(DATE($S$44,$R44,$Q44),Y17,1)&lt;=1,NETWORKDAYS.INTL(DATE($S$44,$R44,$Q44),DATE($M$44,$L44,$K44),1)&gt;=1,$Y17&lt;&gt;TODAY(),$Y17&lt;&gt;"")</formula>
    </cfRule>
    <cfRule type="expression" dxfId="153" priority="232">
      <formula>AND(NETWORKDAYS.INTL(DATE($M$44,$L44,$K44),Y17,1)&lt;=0,$Y17&lt;&gt;TODAY(),$Y17&lt;&gt;"")</formula>
    </cfRule>
    <cfRule type="expression" dxfId="152" priority="298">
      <formula>AND(NETWORKDAYS(DATE($S$44,$R44,$Q44),Y17)&lt;=1,$Y17&lt;&gt;TODAY(),$Y17&lt;&gt;"")</formula>
    </cfRule>
  </conditionalFormatting>
  <conditionalFormatting sqref="Y46:TT46">
    <cfRule type="expression" dxfId="151" priority="57">
      <formula>$C46=""</formula>
    </cfRule>
    <cfRule type="expression" dxfId="150" priority="183">
      <formula>OR(WEEKDAY(Y17)=1,WEEKDAY(Y17)=7)</formula>
    </cfRule>
    <cfRule type="expression" dxfId="149" priority="198">
      <formula>AND(NETWORKDAYS(DATE($I$46,$H46,$G46),Y17)&lt;=0,$Y17&lt;&gt;TODAY(),$Y17&lt;&gt;"")</formula>
    </cfRule>
    <cfRule type="expression" dxfId="148" priority="210">
      <formula>AND(NETWORKDAYS.INTL(DATE($S$46,$R46,$Q46),Y17,1)&lt;=1,NETWORKDAYS.INTL(DATE($S$46,$R46,$Q46),DATE($M$46,$L46,$K46),1)&gt;=1,$Y17&lt;&gt;TODAY(),$Y17&lt;&gt;"")</formula>
    </cfRule>
    <cfRule type="expression" dxfId="147" priority="231">
      <formula>AND(NETWORKDAYS.INTL(DATE($M$46,$L46,$K46),Y17,1)&lt;=0,$Y17&lt;&gt;TODAY(),$Y17&lt;&gt;"")</formula>
    </cfRule>
    <cfRule type="expression" dxfId="146" priority="296">
      <formula>AND(NETWORKDAYS(DATE($S$46,$R46,$Q46),Y17)&lt;=1,$Y17&lt;&gt;TODAY(),$Y17&lt;&gt;"")</formula>
    </cfRule>
  </conditionalFormatting>
  <conditionalFormatting sqref="Y48:TT48">
    <cfRule type="expression" dxfId="145" priority="56">
      <formula>$C48=""</formula>
    </cfRule>
    <cfRule type="expression" dxfId="144" priority="185">
      <formula>OR(WEEKDAY(Y17)=1,WEEKDAY(Y17)=7)</formula>
    </cfRule>
    <cfRule type="expression" dxfId="143" priority="197">
      <formula>AND(NETWORKDAYS(DATE($I$48,$H48,$G48),Y17)&lt;=0,$Y17&lt;&gt;TODAY(),$Y17&lt;&gt;"")</formula>
    </cfRule>
    <cfRule type="expression" dxfId="142" priority="209">
      <formula>AND(NETWORKDAYS.INTL(DATE($S$48,$R48,$Q48),Y17,1)&lt;=1,NETWORKDAYS.INTL(DATE($S$48,$R48,$Q48),DATE($M$48,$L48,$K48),1)&gt;=1,$Y17&lt;&gt;TODAY(),$Y17&lt;&gt;"")</formula>
    </cfRule>
    <cfRule type="expression" dxfId="141" priority="230">
      <formula>AND(NETWORKDAYS.INTL(DATE($M$48,$L48,$K48),Y17,1)&lt;=0,$Y17&lt;&gt;TODAY(),$Y17&lt;&gt;"")</formula>
    </cfRule>
    <cfRule type="expression" dxfId="140" priority="290">
      <formula>AND(NETWORKDAYS(DATE($S$48,$R48,$Q48),Y17)&lt;=1,$Y17&lt;&gt;TODAY(),$Y17&lt;&gt;"")</formula>
    </cfRule>
  </conditionalFormatting>
  <conditionalFormatting sqref="Y50:TT50">
    <cfRule type="expression" dxfId="139" priority="55">
      <formula>$C50=""</formula>
    </cfRule>
    <cfRule type="expression" dxfId="138" priority="188">
      <formula>OR(WEEKDAY(Y17)=1,WEEKDAY(Y17)=7)</formula>
    </cfRule>
    <cfRule type="expression" dxfId="137" priority="196">
      <formula>AND(NETWORKDAYS(DATE($I$50,$H50,$G50),Y17)&lt;=0,$Y17&lt;&gt;TODAY(),$Y17&lt;&gt;"")</formula>
    </cfRule>
    <cfRule type="expression" dxfId="136" priority="208">
      <formula>AND(NETWORKDAYS.INTL(DATE($S$50,$R50,$Q50),Y17,1)&lt;=1,NETWORKDAYS.INTL(DATE($S$50,$R50,$Q50),DATE($M$50,$L50,$K50),1)&gt;=1,$Y17&lt;&gt;TODAY(),$Y17&lt;&gt;"")</formula>
    </cfRule>
    <cfRule type="expression" dxfId="135" priority="229">
      <formula>AND(NETWORKDAYS.INTL(DATE($M$50,$L50,$K50),Y17,1)&lt;=0,$Y17&lt;&gt;TODAY(),$Y17&lt;&gt;"")</formula>
    </cfRule>
    <cfRule type="expression" dxfId="134" priority="286">
      <formula>AND(NETWORKDAYS(DATE($S50,$R50,$Q50),Y17)&lt;=1,$Y17&lt;&gt;TODAY(),$Y17&lt;&gt;"")</formula>
    </cfRule>
  </conditionalFormatting>
  <conditionalFormatting sqref="Y52:TT52">
    <cfRule type="expression" dxfId="133" priority="50">
      <formula>$C52=""</formula>
    </cfRule>
    <cfRule type="expression" dxfId="132" priority="186">
      <formula>OR(WEEKDAY(Y17)=1,WEEKDAY(Y17)=7)</formula>
    </cfRule>
    <cfRule type="expression" dxfId="131" priority="195">
      <formula>AND(NETWORKDAYS(DATE($I52,$H52,$G52),Y17)&lt;=0,$Y17&lt;&gt;TODAY(),$Y17&lt;&gt;"")</formula>
    </cfRule>
    <cfRule type="expression" dxfId="130" priority="207">
      <formula>AND(NETWORKDAYS.INTL(DATE($S52,$R52,$Q52),Y17,1)&lt;=1,NETWORKDAYS.INTL(DATE($S52,$R52,$Q52),DATE($M52,$L52,$K52),1)&gt;=1,$Y17&lt;&gt;TODAY(),$Y17&lt;&gt;"")</formula>
    </cfRule>
    <cfRule type="expression" dxfId="129" priority="228">
      <formula>AND(NETWORKDAYS.INTL(DATE($M52,$L52,$K52),Y17,1)&lt;=0,$Y17&lt;&gt;TODAY(),$Y17&lt;&gt;"")</formula>
    </cfRule>
    <cfRule type="expression" dxfId="128" priority="282">
      <formula>AND(NETWORKDAYS(DATE($S52,$R52,$Q52),Y17)&lt;=1,$Y17&lt;&gt;TODAY(),$Y17&lt;&gt;"")</formula>
    </cfRule>
  </conditionalFormatting>
  <conditionalFormatting sqref="Y54:TT54">
    <cfRule type="expression" dxfId="127" priority="53">
      <formula>$C54=""</formula>
    </cfRule>
    <cfRule type="expression" dxfId="126" priority="187">
      <formula>OR(WEEKDAY(Y17)=1,WEEKDAY(Y17)=7)</formula>
    </cfRule>
    <cfRule type="expression" dxfId="125" priority="193">
      <formula>AND(NETWORKDAYS(DATE($I54,$H54,$G54),Y17)&lt;=0,$Y17&lt;&gt;TODAY(),$Y17&lt;&gt;"")</formula>
    </cfRule>
    <cfRule type="expression" dxfId="124" priority="206">
      <formula>AND(NETWORKDAYS.INTL(DATE($S54,$R54,$Q54),Y17,1)&lt;=1,NETWORKDAYS.INTL(DATE($S54,$R54,$Q54),DATE($M54,$L54,$K54),1)&gt;=1,$Y17&lt;&gt;TODAY(),$Y17&lt;&gt;"")</formula>
    </cfRule>
    <cfRule type="expression" dxfId="123" priority="227">
      <formula>AND(NETWORKDAYS.INTL(DATE($M54,$L54,$K54),Y17,1)&lt;=0,$Y17&lt;&gt;TODAY(),$Y17&lt;&gt;"")</formula>
    </cfRule>
    <cfRule type="expression" dxfId="122" priority="278">
      <formula>AND(NETWORKDAYS(DATE($S54,$R54,$Q54),Y17)&lt;=1,$Y17&lt;&gt;TODAY(),$Y17&lt;&gt;"")</formula>
    </cfRule>
  </conditionalFormatting>
  <conditionalFormatting sqref="Y56:TT56">
    <cfRule type="expression" dxfId="121" priority="52">
      <formula>$C56=""</formula>
    </cfRule>
    <cfRule type="expression" dxfId="120" priority="189">
      <formula>OR(WEEKDAY(Y17)=1,WEEKDAY(Y17)=7)</formula>
    </cfRule>
    <cfRule type="expression" dxfId="119" priority="192">
      <formula>AND(NETWORKDAYS(DATE($I56,$H56,$G56),Y17)&lt;=0,$Y17&lt;&gt;TODAY(),$Y17&lt;&gt;"")</formula>
    </cfRule>
    <cfRule type="expression" dxfId="118" priority="205">
      <formula>AND(NETWORKDAYS.INTL(DATE($S56,$R56,$Q56),Y17,1)&lt;=1,NETWORKDAYS.INTL(DATE($S56,$R56,$Q56),DATE($M56,$L56,$K56),1)&gt;=1,$Y17&lt;&gt;TODAY(),$Y17&lt;&gt;"")</formula>
    </cfRule>
    <cfRule type="expression" dxfId="117" priority="226">
      <formula>AND(NETWORKDAYS.INTL(DATE($M56,$L56,$K56),Y17,1)&lt;=0,$Y17&lt;&gt;TODAY(),$Y17&lt;&gt;"")</formula>
    </cfRule>
    <cfRule type="expression" dxfId="116" priority="274">
      <formula>AND(NETWORKDAYS(DATE($S56,$R56,$Q56),Y17)&lt;=1,$Y17&lt;&gt;TODAY(),$Y17&lt;&gt;"")</formula>
    </cfRule>
  </conditionalFormatting>
  <conditionalFormatting sqref="Y58:TT58">
    <cfRule type="expression" dxfId="115" priority="51">
      <formula>$C58=""</formula>
    </cfRule>
    <cfRule type="expression" dxfId="114" priority="190">
      <formula>OR(WEEKDAY(Y17)=1,WEEKDAY(Y17)=7)</formula>
    </cfRule>
    <cfRule type="expression" dxfId="113" priority="191">
      <formula>AND(NETWORKDAYS(DATE($I58,$H58,$G58),Y17)&lt;=0,$Y17&lt;&gt;TODAY(),$Y17&lt;&gt;"")</formula>
    </cfRule>
    <cfRule type="expression" dxfId="112" priority="204">
      <formula>AND(NETWORKDAYS.INTL(DATE($S58,$R58,$Q58),Y17,1)&lt;=1,NETWORKDAYS.INTL(DATE($S58,$R58,$Q58),DATE($M58,$L58,$K58),1)&gt;=1,$Y17&lt;&gt;TODAY(),$Y17&lt;&gt;"")</formula>
    </cfRule>
    <cfRule type="expression" dxfId="111" priority="225">
      <formula>AND(NETWORKDAYS.INTL(DATE($M58,$L58,$K58),Y17,1)&lt;=0,$Y17&lt;&gt;TODAY(),$Y17&lt;&gt;"")</formula>
    </cfRule>
    <cfRule type="expression" dxfId="110" priority="270">
      <formula>AND(NETWORKDAYS(DATE($S58,$R58,$Q58),Y17)&lt;=1,$Y17&lt;&gt;TODAY(),$Y17&lt;&gt;"")</formula>
    </cfRule>
  </conditionalFormatting>
  <conditionalFormatting sqref="U30">
    <cfRule type="containsText" dxfId="109" priority="48" operator="containsText" text="NOK">
      <formula>NOT(ISERROR(SEARCH("NOK",U30)))</formula>
    </cfRule>
    <cfRule type="expression" dxfId="108" priority="267">
      <formula>DATE($S$30,$R$30,$Q$30)&lt;=DATE($M$30,$L$30,$K$30)</formula>
    </cfRule>
  </conditionalFormatting>
  <conditionalFormatting sqref="AC32">
    <cfRule type="cellIs" dxfId="107" priority="263" operator="greaterThan">
      <formula>"DATE($M$28;$L$28;$K$28)"</formula>
    </cfRule>
  </conditionalFormatting>
  <conditionalFormatting sqref="Y28:BX58 BY30:TT30 BY32:TT32 BY34:TT34 BY36:TT36 BY38:TT38 BY40:TT40 BY42:TT42 BY44:TT44 BY46:TT46 BY48:TT48 BY50:TT50 BY52:TT52 BY54:TT54 BY56:TT56 BY58:TT58 BY28:TT28">
    <cfRule type="expression" dxfId="106" priority="49">
      <formula>Y$17=TODAY()</formula>
    </cfRule>
  </conditionalFormatting>
  <conditionalFormatting sqref="Y28:TT28">
    <cfRule type="expression" dxfId="105" priority="72">
      <formula>$C$28=""</formula>
    </cfRule>
    <cfRule type="expression" dxfId="104" priority="175">
      <formula>OR(WEEKDAY(Y17)=1,WEEKDAY(Y17)=7)</formula>
    </cfRule>
    <cfRule type="expression" dxfId="103" priority="178">
      <formula>AND(NETWORKDAYS(DATE($I$28,$H28,$G28),Y17)&lt;=0,$Y17&lt;&gt;TODAY(),$Y17&lt;&gt;"")</formula>
    </cfRule>
    <cfRule type="expression" dxfId="102" priority="245">
      <formula>AND(NETWORKDAYS.INTL(DATE($S$28,$R28,$Q28),Y17,1)&lt;=1,NETWORKDAYS.INTL(DATE($S$28,$R28,$Q28),DATE($M$28,$L28,$K28),1)&gt;=1,$Y17&lt;&gt;TODAY(),$Y17&lt;&gt;"")</formula>
    </cfRule>
    <cfRule type="expression" dxfId="101" priority="250">
      <formula>AND(NETWORKDAYS(DATE($M$28,$L28,$K28),Y17)&lt;=1,$Y17&lt;&gt;TODAY(),$Y17&lt;&gt;"")</formula>
    </cfRule>
    <cfRule type="expression" dxfId="100" priority="260">
      <formula>AND(NETWORKDAYS.INTL(DATE($S$28,$R28,$Q28),Y17,1)&lt;=1,NETWORKDAYS.INTL(DATE($S$28,$R28,$Q28),DATE($M$28,$L28,$K28),1),$Y17&lt;&gt;TODAY(),$Y17&lt;&gt;"")</formula>
    </cfRule>
  </conditionalFormatting>
  <conditionalFormatting sqref="Y17:BX21">
    <cfRule type="expression" dxfId="99" priority="253">
      <formula>AND(Y$23="",Y$17&lt;&gt;"")</formula>
    </cfRule>
  </conditionalFormatting>
  <conditionalFormatting sqref="Y30:TT30">
    <cfRule type="expression" dxfId="98" priority="65">
      <formula>$C30=""</formula>
    </cfRule>
    <cfRule type="expression" dxfId="97" priority="104">
      <formula>OR(WEEKDAY(Y17)=1,WEEKDAY(Y17)=7)</formula>
    </cfRule>
    <cfRule type="expression" dxfId="96" priority="179">
      <formula>AND(NETWORKDAYS(DATE($I$30,$H30,$G30),Y17)&lt;=0,$Y17&lt;&gt;TODAY(),$Y17&lt;&gt;"")</formula>
    </cfRule>
    <cfRule type="expression" dxfId="95" priority="221">
      <formula>AND(NETWORKDAYS.INTL(DATE($S$30,$R30,$Q30),Y17,1)&lt;=1,NETWORKDAYS.INTL(DATE($S$30,$R30,$Q30),DATE($M$30,$L30,$K30),1)&gt;=1,$Y17&lt;&gt;TODAY(),$Y17&lt;&gt;"")</formula>
    </cfRule>
    <cfRule type="expression" dxfId="94" priority="223">
      <formula>AND(NETWORKDAYS.INTL(DATE($M$30,$L30,$K30),Y17,1)&lt;=0,$Y17&lt;&gt;TODAY(),$Y17&lt;&gt;"")</formula>
    </cfRule>
  </conditionalFormatting>
  <conditionalFormatting sqref="G30 H30 I30">
    <cfRule type="expression" dxfId="93" priority="173">
      <formula>DATE($I$30,$H$30,$G$30)&lt;DATE($I$28,$H$28,$G$28)</formula>
    </cfRule>
  </conditionalFormatting>
  <conditionalFormatting sqref="G32 H32 I32">
    <cfRule type="expression" dxfId="92" priority="172">
      <formula>DATE($I$32,$H$32,$G$32)&lt;DATE($I$28,$H$28,$G$28)</formula>
    </cfRule>
  </conditionalFormatting>
  <conditionalFormatting sqref="G34 H34 I34">
    <cfRule type="expression" dxfId="91" priority="171">
      <formula>DATE($I$34,$H$34,$G$34)&lt;DATE($I$28,$H$28,$G$28)</formula>
    </cfRule>
  </conditionalFormatting>
  <conditionalFormatting sqref="G36 H36 I36">
    <cfRule type="expression" dxfId="90" priority="170">
      <formula>DATE($I$36,$H$36,$G$36)&lt;DATE($I$28,$H$28,$G$28)</formula>
    </cfRule>
  </conditionalFormatting>
  <conditionalFormatting sqref="G38 H38 I38">
    <cfRule type="expression" dxfId="89" priority="169">
      <formula>DATE($I$38,$H$38,$G$38)&lt;DATE($I$28,$H$28,$G$28)</formula>
    </cfRule>
  </conditionalFormatting>
  <conditionalFormatting sqref="G40 H40 I40">
    <cfRule type="expression" dxfId="88" priority="168">
      <formula>DATE($I$40,$H$40,$G$40)&lt;DATE($I$28,$H$28,$G$28)</formula>
    </cfRule>
  </conditionalFormatting>
  <conditionalFormatting sqref="G42 H42 I42">
    <cfRule type="expression" dxfId="87" priority="167">
      <formula>DATE($I$42,$H$42,$G$42)&lt;DATE($I$28,$H$28,$G$28)</formula>
    </cfRule>
  </conditionalFormatting>
  <conditionalFormatting sqref="G44 H44 I44">
    <cfRule type="expression" dxfId="86" priority="166">
      <formula>DATE($I$44,$H$44,$G$44)&lt;DATE($I$28,$H$28,$G$28)</formula>
    </cfRule>
  </conditionalFormatting>
  <conditionalFormatting sqref="G46 H46 I46">
    <cfRule type="expression" dxfId="85" priority="165">
      <formula>DATE($I$46,$H$46,$G$46)&lt;DATE($I$28,$H$28,$G$28)</formula>
    </cfRule>
  </conditionalFormatting>
  <conditionalFormatting sqref="G48 H48 I48">
    <cfRule type="expression" dxfId="84" priority="164">
      <formula>DATE($I$48,$H$48,$G$48)&lt;DATE($I$28,$H$28,$G$28)</formula>
    </cfRule>
  </conditionalFormatting>
  <conditionalFormatting sqref="G50 H50 I50">
    <cfRule type="expression" dxfId="83" priority="163">
      <formula>DATE($I$50,$H$50,$G$50)&lt;DATE($I$28,$H$28,$G$28)</formula>
    </cfRule>
  </conditionalFormatting>
  <conditionalFormatting sqref="G52 H52 I52">
    <cfRule type="expression" dxfId="82" priority="162">
      <formula>DATE($I$52,$H$52,$G$52)&lt;DATE($I$28,$H$28,$G$28)</formula>
    </cfRule>
  </conditionalFormatting>
  <conditionalFormatting sqref="G54 H54 I54">
    <cfRule type="expression" dxfId="81" priority="161">
      <formula>DATE($I$54,$H$54,$G$54)&lt;DATE($I$28,$H$28,$G$28)</formula>
    </cfRule>
  </conditionalFormatting>
  <conditionalFormatting sqref="G56 H56 I56">
    <cfRule type="expression" dxfId="80" priority="160">
      <formula>DATE($I$56,$H$56,$G$56)&lt;DATE($I$28,$H$28,$G$28)</formula>
    </cfRule>
  </conditionalFormatting>
  <conditionalFormatting sqref="G58 H58 I58">
    <cfRule type="expression" dxfId="79" priority="159">
      <formula>DATE($I$58,$H$58,$G$58)&lt;DATE($I$28,$H$28,$G$28)</formula>
    </cfRule>
  </conditionalFormatting>
  <conditionalFormatting sqref="Y30:TT30">
    <cfRule type="expression" dxfId="78" priority="239">
      <formula>AND(NETWORKDAYS.INTL(DATE($S$30,$R30,$Q30),Y17,1)&lt;=1,NETWORKDAYS.INTL(DATE($S$30,$R30,$Q30),DATE($M$30,$L30,$K30),1),$Y17&lt;&gt;TODAY(),$Y17&lt;&gt;"")</formula>
    </cfRule>
  </conditionalFormatting>
  <conditionalFormatting sqref="U28">
    <cfRule type="containsText" dxfId="77" priority="67" operator="containsText" text="NOK">
      <formula>NOT(ISERROR(SEARCH("NOK",U28)))</formula>
    </cfRule>
    <cfRule type="expression" dxfId="76" priority="69">
      <formula>DATE($S$28,$R$28,$Q$28)&lt;=DATE($M$28,$L$28,$K$28)</formula>
    </cfRule>
  </conditionalFormatting>
  <conditionalFormatting sqref="BY17:UC21">
    <cfRule type="expression" dxfId="75" priority="66">
      <formula>AND(BY$23="",BY$17&lt;&gt;"")</formula>
    </cfRule>
  </conditionalFormatting>
  <conditionalFormatting sqref="U34">
    <cfRule type="containsText" dxfId="74" priority="45" operator="containsText" text="NOK">
      <formula>NOT(ISERROR(SEARCH("NOK",U34)))</formula>
    </cfRule>
    <cfRule type="expression" dxfId="73" priority="46">
      <formula>DATE($S$34,$R$34,$Q$34)&lt;=DATE($M$34,$L$34,$K$34)</formula>
    </cfRule>
  </conditionalFormatting>
  <conditionalFormatting sqref="U32">
    <cfRule type="containsText" dxfId="72" priority="28" operator="containsText" text="NOK">
      <formula>NOT(ISERROR(SEARCH("NOK",U32)))</formula>
    </cfRule>
    <cfRule type="expression" dxfId="71" priority="42">
      <formula>DATE($S$32,$R$32,$Q$32)&lt;=DATE($M$32,$L$32,$K$32)</formula>
    </cfRule>
  </conditionalFormatting>
  <conditionalFormatting sqref="U36">
    <cfRule type="containsText" dxfId="70" priority="27" operator="containsText" text="NOK">
      <formula>NOT(ISERROR(SEARCH("NOK",U36)))</formula>
    </cfRule>
    <cfRule type="expression" dxfId="69" priority="41">
      <formula>DATE($S$36,$R$36,$Q$36)&lt;=DATE($M$36,$L$36,$K$36)</formula>
    </cfRule>
  </conditionalFormatting>
  <conditionalFormatting sqref="U38">
    <cfRule type="containsText" dxfId="68" priority="26" operator="containsText" text="NOK">
      <formula>NOT(ISERROR(SEARCH("NOK",U38)))</formula>
    </cfRule>
    <cfRule type="expression" dxfId="67" priority="40">
      <formula>DATE($S$38,$R$38,$Q$38)&lt;=DATE($M$38,$L$38,$K$38)</formula>
    </cfRule>
  </conditionalFormatting>
  <conditionalFormatting sqref="U40">
    <cfRule type="containsText" dxfId="66" priority="25" operator="containsText" text="NOK">
      <formula>NOT(ISERROR(SEARCH("NOK",U40)))</formula>
    </cfRule>
    <cfRule type="expression" dxfId="65" priority="39">
      <formula>DATE($S$40,$R$40,$Q$40)&lt;=DATE($M$40,$L$40,$K$40)</formula>
    </cfRule>
  </conditionalFormatting>
  <conditionalFormatting sqref="U42">
    <cfRule type="containsText" dxfId="64" priority="24" operator="containsText" text="NOK">
      <formula>NOT(ISERROR(SEARCH("NOK",U42)))</formula>
    </cfRule>
    <cfRule type="expression" dxfId="63" priority="38">
      <formula>DATE($S$42,$R$42,$Q$42)&lt;=DATE($M$42,$L$42,$K$42)</formula>
    </cfRule>
  </conditionalFormatting>
  <conditionalFormatting sqref="U44">
    <cfRule type="containsText" dxfId="62" priority="23" operator="containsText" text="NOK">
      <formula>NOT(ISERROR(SEARCH("NOK",U44)))</formula>
    </cfRule>
    <cfRule type="expression" dxfId="61" priority="36">
      <formula>DATE($S$44,$R$44,$Q$44)&lt;=DATE($M$44,$L$44,$K$44)</formula>
    </cfRule>
  </conditionalFormatting>
  <conditionalFormatting sqref="U46">
    <cfRule type="containsText" dxfId="60" priority="22" operator="containsText" text="NOK">
      <formula>NOT(ISERROR(SEARCH("NOK",U46)))</formula>
    </cfRule>
    <cfRule type="expression" dxfId="59" priority="35">
      <formula>DATE($S$46,$R$46,$Q$46)&lt;=DATE($M$46,$L$46,$K$46)</formula>
    </cfRule>
  </conditionalFormatting>
  <conditionalFormatting sqref="U48">
    <cfRule type="containsText" dxfId="58" priority="21" operator="containsText" text="NOK">
      <formula>NOT(ISERROR(SEARCH("NOK",U48)))</formula>
    </cfRule>
    <cfRule type="expression" dxfId="57" priority="34">
      <formula>DATE($S$48,$R$48,$Q$48)&lt;=DATE($M$48,$L$48,$K$48)</formula>
    </cfRule>
  </conditionalFormatting>
  <conditionalFormatting sqref="U50">
    <cfRule type="containsText" dxfId="56" priority="20" operator="containsText" text="NOK">
      <formula>NOT(ISERROR(SEARCH("NOK",U50)))</formula>
    </cfRule>
    <cfRule type="expression" dxfId="55" priority="33">
      <formula>DATE($S$50,$R$50,$Q$50)&lt;=DATE($M$50,$L$50,$K$50)</formula>
    </cfRule>
  </conditionalFormatting>
  <conditionalFormatting sqref="U52">
    <cfRule type="containsText" dxfId="54" priority="19" operator="containsText" text="NOK">
      <formula>NOT(ISERROR(SEARCH("NOK",U52)))</formula>
    </cfRule>
    <cfRule type="expression" dxfId="53" priority="32">
      <formula>DATE($S$52,$R$52,$Q$52)&lt;=DATE($M$52,$L$52,$K$52)</formula>
    </cfRule>
  </conditionalFormatting>
  <conditionalFormatting sqref="U54">
    <cfRule type="containsText" dxfId="52" priority="18" operator="containsText" text="NOK">
      <formula>NOT(ISERROR(SEARCH("NOK",U54)))</formula>
    </cfRule>
    <cfRule type="expression" dxfId="51" priority="31">
      <formula>DATE($S$54,$R$54,$Q$54)&lt;=DATE($M$54,$L$54,$K$54)</formula>
    </cfRule>
  </conditionalFormatting>
  <conditionalFormatting sqref="U56">
    <cfRule type="containsText" dxfId="50" priority="17" operator="containsText" text="NOK">
      <formula>NOT(ISERROR(SEARCH("NOK",U56)))</formula>
    </cfRule>
    <cfRule type="expression" dxfId="49" priority="30">
      <formula>DATE($S$56,$R$56,$Q$56)&lt;=DATE($M$56,$L$56,$K$56)</formula>
    </cfRule>
  </conditionalFormatting>
  <conditionalFormatting sqref="U58">
    <cfRule type="containsText" dxfId="48" priority="16" operator="containsText" text="NOK">
      <formula>NOT(ISERROR(SEARCH("NOK",U58)))</formula>
    </cfRule>
    <cfRule type="expression" dxfId="47" priority="29">
      <formula>DATE($S$58,$R$58,$Q$58)&lt;=DATE($M$58,$L$58,$K$58)</formula>
    </cfRule>
  </conditionalFormatting>
  <conditionalFormatting sqref="K30 L30 M30">
    <cfRule type="expression" dxfId="46" priority="15">
      <formula>DATE($M$30,$L$30,$K$30)&gt;DATE($M$28,$L$28,$K$28)</formula>
    </cfRule>
  </conditionalFormatting>
  <conditionalFormatting sqref="K32 L32 M32">
    <cfRule type="expression" dxfId="45" priority="14">
      <formula>DATE($M$32,$L$32,$K$32)&gt;DATE($M$28,$L$28,$K$28)</formula>
    </cfRule>
  </conditionalFormatting>
  <conditionalFormatting sqref="K34 L34 M34">
    <cfRule type="expression" dxfId="44" priority="13">
      <formula>DATE($M$34,$L$34,$K$34)&gt;DATE($M$28,$L$28,$K$28)</formula>
    </cfRule>
  </conditionalFormatting>
  <conditionalFormatting sqref="K36 L36 M36">
    <cfRule type="expression" dxfId="43" priority="12">
      <formula>DATE($M$36,$L$36,$K$36)&gt;DATE($M$28,$L$28,$K$28)</formula>
    </cfRule>
  </conditionalFormatting>
  <conditionalFormatting sqref="K38 L38 M38">
    <cfRule type="expression" dxfId="42" priority="11">
      <formula>DATE($M$38,$L$38,$K$38)&gt;DATE($M$28,$L$28,$K$28)</formula>
    </cfRule>
  </conditionalFormatting>
  <conditionalFormatting sqref="K40 L40 M40">
    <cfRule type="expression" dxfId="41" priority="10">
      <formula>DATE($M$40,$L$40,$K$40)&gt;DATE($M$28,$L$28,$K$28)</formula>
    </cfRule>
  </conditionalFormatting>
  <conditionalFormatting sqref="K42 L42 M42">
    <cfRule type="expression" dxfId="40" priority="9">
      <formula>DATE($M$42,$L$42,$K$42)&gt;DATE($M$28,$L$28,$K$28)</formula>
    </cfRule>
  </conditionalFormatting>
  <conditionalFormatting sqref="K44 L44 M44">
    <cfRule type="expression" dxfId="39" priority="8">
      <formula>DATE($M$44,$L$44,$K$44)&gt;DATE($M$28,$L$28,$K$28)</formula>
    </cfRule>
  </conditionalFormatting>
  <conditionalFormatting sqref="K46 L46 M46">
    <cfRule type="expression" dxfId="38" priority="7">
      <formula>DATE($M$46,$L$46,$K$46)&gt;DATE($M$28,$L$28,$K$28)</formula>
    </cfRule>
  </conditionalFormatting>
  <conditionalFormatting sqref="K48 L48 M48">
    <cfRule type="expression" dxfId="37" priority="6">
      <formula>DATE($M$48,$L$48,$K$48)&gt;DATE($M$28,$L$28,$K$28)</formula>
    </cfRule>
  </conditionalFormatting>
  <conditionalFormatting sqref="K50 L50 M50">
    <cfRule type="expression" dxfId="36" priority="5">
      <formula>DATE($M$50,$L$50,$K$50)&gt;DATE($M$28,$L$28,$K$28)</formula>
    </cfRule>
  </conditionalFormatting>
  <conditionalFormatting sqref="K52 L52 M52">
    <cfRule type="expression" dxfId="35" priority="4">
      <formula>DATE($M$52,$L$52,$K$52)&gt;DATE($M$28,$L$28,$K$28)</formula>
    </cfRule>
  </conditionalFormatting>
  <conditionalFormatting sqref="K54 L54 M54">
    <cfRule type="expression" dxfId="34" priority="3">
      <formula>DATE($M$54,$L$54,$K$54)&gt;DATE($M$28,$L$28,$K$28)</formula>
    </cfRule>
  </conditionalFormatting>
  <conditionalFormatting sqref="K56 L56 M56">
    <cfRule type="expression" dxfId="33" priority="2">
      <formula>DATE($M$56,$L$56,$K$56)&gt;DATE($M$28,$L$28,$K$28)</formula>
    </cfRule>
  </conditionalFormatting>
  <conditionalFormatting sqref="K58 L58 M58">
    <cfRule type="expression" dxfId="32" priority="1">
      <formula>DATE($M$58,$L$58,$K$58)&gt;DATE($M$28,$L$28,$K$28)</formula>
    </cfRule>
  </conditionalFormatting>
  <dataValidations count="3">
    <dataValidation type="list" allowBlank="1" sqref="C39 G39:H39 D38:D39 F38:F39 E39">
      <formula1>"Commande,Perdu, Annulé,Reporté,Décliné,"</formula1>
    </dataValidation>
    <dataValidation type="list" allowBlank="1" sqref="C36 C38 C30 C32 C34">
      <formula1>"CDC client,Décliné,Faisabilité,Chiffrage,Devis,R. de projet,Commande,Perdu,Reporté,Annulé,"</formula1>
    </dataValidation>
    <dataValidation type="list" allowBlank="1" sqref="C56 C40 C42 C44 C46 C48 C50 C52 C54 C58">
      <formula1>"Etudes,c. s/s traitants,Fabrication,Montage,P. réception,Livraison,Installation,Information,A. au démarrage,Réception,"</formula1>
    </dataValidation>
  </dataValidations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Choix">
              <controlPr defaultSize="0" autoLine="0" autoPict="0" macro="[0]!Choix_QuandChangement">
                <anchor moveWithCells="1">
                  <from>
                    <xdr:col>21</xdr:col>
                    <xdr:colOff>38100</xdr:colOff>
                    <xdr:row>23</xdr:row>
                    <xdr:rowOff>47625</xdr:rowOff>
                  </from>
                  <to>
                    <xdr:col>23</xdr:col>
                    <xdr:colOff>266700</xdr:colOff>
                    <xdr:row>26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3" id="{D53508E5-79F3-4C68-AE10-74BB531E157D}">
            <xm:f>COUNTIF('JOURS FERIES'!$F$5:$F$17,Y$17)=1</xm:f>
            <x14:dxf>
              <fill>
                <patternFill>
                  <bgColor theme="5" tint="0.39994506668294322"/>
                </patternFill>
              </fill>
            </x14:dxf>
          </x14:cfRule>
          <xm:sqref>Y32:TT32</xm:sqref>
        </x14:conditionalFormatting>
        <x14:conditionalFormatting xmlns:xm="http://schemas.microsoft.com/office/excel/2006/main">
          <x14:cfRule type="expression" priority="102" id="{953A76A5-2241-492D-8F5A-D6D9D804D84E}">
            <xm:f>COUNTIF('JOURS FERIES'!$F$5:$F$17,Y$17)=1</xm:f>
            <x14:dxf>
              <fill>
                <patternFill>
                  <bgColor theme="5" tint="0.39994506668294322"/>
                </patternFill>
              </fill>
            </x14:dxf>
          </x14:cfRule>
          <xm:sqref>Y34:TT34</xm:sqref>
        </x14:conditionalFormatting>
        <x14:conditionalFormatting xmlns:xm="http://schemas.microsoft.com/office/excel/2006/main">
          <x14:cfRule type="expression" priority="101" id="{54B2A850-666A-4680-84DD-8F38CF4D9F2F}">
            <xm:f>COUNTIF('JOURS FERIES'!$F$5:$F$17,Y$17)=1</xm:f>
            <x14:dxf>
              <fill>
                <patternFill>
                  <bgColor theme="5" tint="0.39994506668294322"/>
                </patternFill>
              </fill>
            </x14:dxf>
          </x14:cfRule>
          <xm:sqref>Y36:TT36</xm:sqref>
        </x14:conditionalFormatting>
        <x14:conditionalFormatting xmlns:xm="http://schemas.microsoft.com/office/excel/2006/main">
          <x14:cfRule type="expression" priority="100" id="{6660B517-8F0F-459D-973F-1424D545D779}">
            <xm:f>COUNTIF('JOURS FERIES'!$F$5:$F$17,Y$17)=1</xm:f>
            <x14:dxf>
              <fill>
                <patternFill>
                  <bgColor theme="5" tint="0.39994506668294322"/>
                </patternFill>
              </fill>
            </x14:dxf>
          </x14:cfRule>
          <xm:sqref>Y38:TT38</xm:sqref>
        </x14:conditionalFormatting>
        <x14:conditionalFormatting xmlns:xm="http://schemas.microsoft.com/office/excel/2006/main">
          <x14:cfRule type="expression" priority="99" id="{0144C96E-21F8-4B86-B308-71CA9A032CC1}">
            <xm:f>COUNTIF('JOURS FERIES'!$F$5:$F$17,Y$17)=1</xm:f>
            <x14:dxf>
              <fill>
                <patternFill>
                  <bgColor theme="5" tint="0.39994506668294322"/>
                </patternFill>
              </fill>
            </x14:dxf>
          </x14:cfRule>
          <xm:sqref>Y40:TT40</xm:sqref>
        </x14:conditionalFormatting>
        <x14:conditionalFormatting xmlns:xm="http://schemas.microsoft.com/office/excel/2006/main">
          <x14:cfRule type="expression" priority="98" id="{D64F8663-ADE2-44B9-A5D6-053DE4ADBDCD}">
            <xm:f>COUNTIF('JOURS FERIES'!$F$5:$F$17,Y$17)=1</xm:f>
            <x14:dxf>
              <fill>
                <patternFill>
                  <bgColor theme="5" tint="0.39994506668294322"/>
                </patternFill>
              </fill>
            </x14:dxf>
          </x14:cfRule>
          <xm:sqref>Y42:TT42</xm:sqref>
        </x14:conditionalFormatting>
        <x14:conditionalFormatting xmlns:xm="http://schemas.microsoft.com/office/excel/2006/main">
          <x14:cfRule type="expression" priority="97" id="{4A7B52D5-377B-4127-B71E-1EEBC0CCFB90}">
            <xm:f>COUNTIF('JOURS FERIES'!$F$5:$F$17,Y$17)=1</xm:f>
            <x14:dxf>
              <fill>
                <patternFill>
                  <bgColor theme="5" tint="0.39994506668294322"/>
                </patternFill>
              </fill>
            </x14:dxf>
          </x14:cfRule>
          <xm:sqref>Y44:TT44</xm:sqref>
        </x14:conditionalFormatting>
        <x14:conditionalFormatting xmlns:xm="http://schemas.microsoft.com/office/excel/2006/main">
          <x14:cfRule type="expression" priority="96" id="{5F6652E5-EF1F-435E-9A4C-1317E3E7FC3C}">
            <xm:f>COUNTIF('JOURS FERIES'!$F$5:$F$17,Y$17)=1</xm:f>
            <x14:dxf>
              <fill>
                <patternFill>
                  <bgColor theme="5" tint="0.39994506668294322"/>
                </patternFill>
              </fill>
            </x14:dxf>
          </x14:cfRule>
          <xm:sqref>Y46:TT46</xm:sqref>
        </x14:conditionalFormatting>
        <x14:conditionalFormatting xmlns:xm="http://schemas.microsoft.com/office/excel/2006/main">
          <x14:cfRule type="expression" priority="94" id="{0F507C74-E226-471B-B339-8B5F395CE717}">
            <xm:f>COUNTIF('JOURS FERIES'!$F$5:$F$17,Y$17)=1</xm:f>
            <x14:dxf>
              <fill>
                <patternFill>
                  <bgColor theme="5" tint="0.39994506668294322"/>
                </patternFill>
              </fill>
            </x14:dxf>
          </x14:cfRule>
          <xm:sqref>Y48:TT48</xm:sqref>
        </x14:conditionalFormatting>
        <x14:conditionalFormatting xmlns:xm="http://schemas.microsoft.com/office/excel/2006/main">
          <x14:cfRule type="expression" priority="95" id="{84CD4075-0113-401D-9C84-DCF42A629B78}">
            <xm:f>COUNTIF('JOURS FERIES'!$F$5:$F$17,Y$17)=1</xm:f>
            <x14:dxf>
              <fill>
                <patternFill>
                  <bgColor theme="5" tint="0.39994506668294322"/>
                </patternFill>
              </fill>
            </x14:dxf>
          </x14:cfRule>
          <xm:sqref>Y50:TT50</xm:sqref>
        </x14:conditionalFormatting>
        <x14:conditionalFormatting xmlns:xm="http://schemas.microsoft.com/office/excel/2006/main">
          <x14:cfRule type="expression" priority="92" id="{3E319F1C-15A2-4F45-9C1C-DB34330C2E0D}">
            <xm:f>COUNTIF('JOURS FERIES'!$F$5:$F$17,Y$17)=1</xm:f>
            <x14:dxf>
              <fill>
                <patternFill>
                  <bgColor theme="5" tint="0.39994506668294322"/>
                </patternFill>
              </fill>
            </x14:dxf>
          </x14:cfRule>
          <xm:sqref>Y52:TT52</xm:sqref>
        </x14:conditionalFormatting>
        <x14:conditionalFormatting xmlns:xm="http://schemas.microsoft.com/office/excel/2006/main">
          <x14:cfRule type="expression" priority="93" id="{CE8F9AD4-3299-446D-B74A-FD70997091F1}">
            <xm:f>COUNTIF('JOURS FERIES'!$F$5:$F$17,Y$17)=1</xm:f>
            <x14:dxf>
              <fill>
                <patternFill>
                  <bgColor theme="5" tint="0.39994506668294322"/>
                </patternFill>
              </fill>
            </x14:dxf>
          </x14:cfRule>
          <xm:sqref>Y54:TT54</xm:sqref>
        </x14:conditionalFormatting>
        <x14:conditionalFormatting xmlns:xm="http://schemas.microsoft.com/office/excel/2006/main">
          <x14:cfRule type="expression" priority="91" id="{FE12CAF8-72F9-4B95-BFF2-E1A52A428727}">
            <xm:f>COUNTIF('JOURS FERIES'!$F$5:$F$17,Y$17)=1</xm:f>
            <x14:dxf>
              <fill>
                <patternFill>
                  <bgColor theme="5" tint="0.39994506668294322"/>
                </patternFill>
              </fill>
            </x14:dxf>
          </x14:cfRule>
          <xm:sqref>Y56:TT56</xm:sqref>
        </x14:conditionalFormatting>
        <x14:conditionalFormatting xmlns:xm="http://schemas.microsoft.com/office/excel/2006/main">
          <x14:cfRule type="expression" priority="90" id="{566D88B9-E746-4F9D-B1F3-F86F4FBC968A}">
            <xm:f>COUNTIF('JOURS FERIES'!$F$5:$F$17,Y$17)=1</xm:f>
            <x14:dxf>
              <fill>
                <patternFill>
                  <bgColor theme="5" tint="0.39994506668294322"/>
                </patternFill>
              </fill>
            </x14:dxf>
          </x14:cfRule>
          <xm:sqref>Y58:TT58</xm:sqref>
        </x14:conditionalFormatting>
        <x14:conditionalFormatting xmlns:xm="http://schemas.microsoft.com/office/excel/2006/main">
          <x14:cfRule type="expression" priority="106" id="{1A59FE79-45CE-4322-8522-1C808A568619}">
            <xm:f>COUNTIF('JOURS FERIES'!$F$5:$F$17,Y$17)=1</xm:f>
            <x14:dxf>
              <fill>
                <patternFill>
                  <bgColor theme="5" tint="0.39994506668294322"/>
                </patternFill>
              </fill>
            </x14:dxf>
          </x14:cfRule>
          <xm:sqref>Y28:TT28</xm:sqref>
        </x14:conditionalFormatting>
        <x14:conditionalFormatting xmlns:xm="http://schemas.microsoft.com/office/excel/2006/main">
          <x14:cfRule type="expression" priority="89" id="{9D460A53-A9EB-4160-9DFD-D319AFDE4FA3}">
            <xm:f>COUNTIF('JOURS FERIES'!$F$5:$F$17,Y$17)=1</xm:f>
            <x14:dxf>
              <fill>
                <patternFill>
                  <bgColor theme="5" tint="0.39994506668294322"/>
                </patternFill>
              </fill>
            </x14:dxf>
          </x14:cfRule>
          <xm:sqref>Y30:TT30</xm:sqref>
        </x14:conditionalFormatting>
        <x14:conditionalFormatting xmlns:xm="http://schemas.microsoft.com/office/excel/2006/main">
          <x14:cfRule type="expression" priority="86" id="{95F4AA10-49CB-42B4-B7E4-D56FA29289B3}">
            <xm:f>COUNTIF('JOURS FERIES'!$C$5:$C$17,Y$17)=1</xm:f>
            <x14:dxf>
              <fill>
                <patternFill>
                  <bgColor theme="5" tint="0.39994506668294322"/>
                </patternFill>
              </fill>
            </x14:dxf>
          </x14:cfRule>
          <xm:sqref>Y32:TT32</xm:sqref>
        </x14:conditionalFormatting>
        <x14:conditionalFormatting xmlns:xm="http://schemas.microsoft.com/office/excel/2006/main">
          <x14:cfRule type="expression" priority="85" id="{DD91AB7F-411A-4B31-B5BE-B028000CD03B}">
            <xm:f>COUNTIF('JOURS FERIES'!$C$5:$C$17,Y$17)=1</xm:f>
            <x14:dxf>
              <fill>
                <patternFill>
                  <bgColor theme="5" tint="0.39994506668294322"/>
                </patternFill>
              </fill>
            </x14:dxf>
          </x14:cfRule>
          <xm:sqref>Y34:TT34</xm:sqref>
        </x14:conditionalFormatting>
        <x14:conditionalFormatting xmlns:xm="http://schemas.microsoft.com/office/excel/2006/main">
          <x14:cfRule type="expression" priority="84" id="{D473A4AE-7108-4339-AF88-B8CC045F0611}">
            <xm:f>COUNTIF('JOURS FERIES'!$C$5:$C$17,Y$17)=1</xm:f>
            <x14:dxf>
              <fill>
                <patternFill>
                  <bgColor theme="5" tint="0.39994506668294322"/>
                </patternFill>
              </fill>
            </x14:dxf>
          </x14:cfRule>
          <xm:sqref>Y36:TT36</xm:sqref>
        </x14:conditionalFormatting>
        <x14:conditionalFormatting xmlns:xm="http://schemas.microsoft.com/office/excel/2006/main">
          <x14:cfRule type="expression" priority="83" id="{A73154D4-574C-44D6-90B3-53615D54554F}">
            <xm:f>COUNTIF('JOURS FERIES'!$C$5:$C$17,Y$17)=1</xm:f>
            <x14:dxf>
              <fill>
                <patternFill>
                  <bgColor theme="5" tint="0.39994506668294322"/>
                </patternFill>
              </fill>
            </x14:dxf>
          </x14:cfRule>
          <xm:sqref>Y38:TT38</xm:sqref>
        </x14:conditionalFormatting>
        <x14:conditionalFormatting xmlns:xm="http://schemas.microsoft.com/office/excel/2006/main">
          <x14:cfRule type="expression" priority="82" id="{AEFC5F4B-FB6D-4A5E-A7A2-753EE5D7A6F5}">
            <xm:f>COUNTIF('JOURS FERIES'!$C$5:$C$17,Y$17)=1</xm:f>
            <x14:dxf>
              <fill>
                <patternFill>
                  <bgColor theme="5" tint="0.39994506668294322"/>
                </patternFill>
              </fill>
            </x14:dxf>
          </x14:cfRule>
          <xm:sqref>Y40:TT40</xm:sqref>
        </x14:conditionalFormatting>
        <x14:conditionalFormatting xmlns:xm="http://schemas.microsoft.com/office/excel/2006/main">
          <x14:cfRule type="expression" priority="81" id="{7D464FE1-6A3E-46CE-944E-E297E143BC96}">
            <xm:f>COUNTIF('JOURS FERIES'!$C$5:$C$17,Y$17)=1</xm:f>
            <x14:dxf>
              <fill>
                <patternFill>
                  <bgColor theme="5" tint="0.39994506668294322"/>
                </patternFill>
              </fill>
            </x14:dxf>
          </x14:cfRule>
          <xm:sqref>Y42:TT42</xm:sqref>
        </x14:conditionalFormatting>
        <x14:conditionalFormatting xmlns:xm="http://schemas.microsoft.com/office/excel/2006/main">
          <x14:cfRule type="expression" priority="80" id="{62550678-5262-49E1-817D-9C7D1572802A}">
            <xm:f>COUNTIF('JOURS FERIES'!$C$5:$C$17,Y$17)=1</xm:f>
            <x14:dxf>
              <fill>
                <patternFill>
                  <bgColor theme="5" tint="0.39994506668294322"/>
                </patternFill>
              </fill>
            </x14:dxf>
          </x14:cfRule>
          <xm:sqref>Y44:TT44</xm:sqref>
        </x14:conditionalFormatting>
        <x14:conditionalFormatting xmlns:xm="http://schemas.microsoft.com/office/excel/2006/main">
          <x14:cfRule type="expression" priority="79" id="{8991A5D7-8BCE-4704-AEDC-5E6A4E76751D}">
            <xm:f>COUNTIF('JOURS FERIES'!$C$5:$C$17,Y$17)=1</xm:f>
            <x14:dxf>
              <fill>
                <patternFill>
                  <bgColor theme="5" tint="0.39994506668294322"/>
                </patternFill>
              </fill>
            </x14:dxf>
          </x14:cfRule>
          <xm:sqref>Y46:TT46</xm:sqref>
        </x14:conditionalFormatting>
        <x14:conditionalFormatting xmlns:xm="http://schemas.microsoft.com/office/excel/2006/main">
          <x14:cfRule type="expression" priority="78" id="{FF567CF3-0AB4-434F-BEFF-715AD4CCBBDC}">
            <xm:f>COUNTIF('JOURS FERIES'!$C$5:$C$17,Y$17)=1</xm:f>
            <x14:dxf>
              <fill>
                <patternFill>
                  <bgColor theme="5" tint="0.39994506668294322"/>
                </patternFill>
              </fill>
            </x14:dxf>
          </x14:cfRule>
          <xm:sqref>Y48:TT48</xm:sqref>
        </x14:conditionalFormatting>
        <x14:conditionalFormatting xmlns:xm="http://schemas.microsoft.com/office/excel/2006/main">
          <x14:cfRule type="expression" priority="77" id="{C33C315A-6D0E-42EA-B649-C5B078FE6BAC}">
            <xm:f>COUNTIF('JOURS FERIES'!$C$5:$C$17,Y$17)=1</xm:f>
            <x14:dxf>
              <fill>
                <patternFill>
                  <bgColor theme="5" tint="0.39994506668294322"/>
                </patternFill>
              </fill>
            </x14:dxf>
          </x14:cfRule>
          <xm:sqref>Y50:TT50</xm:sqref>
        </x14:conditionalFormatting>
        <x14:conditionalFormatting xmlns:xm="http://schemas.microsoft.com/office/excel/2006/main">
          <x14:cfRule type="expression" priority="54" id="{40C51914-8593-49B3-8FE9-8BEF2E9EFD23}">
            <xm:f>COUNTIF('JOURS FERIES'!$C$5:$C$17,Y$17)=1</xm:f>
            <x14:dxf>
              <fill>
                <patternFill>
                  <bgColor theme="5" tint="0.39994506668294322"/>
                </patternFill>
              </fill>
            </x14:dxf>
          </x14:cfRule>
          <xm:sqref>Y52:TT52</xm:sqref>
        </x14:conditionalFormatting>
        <x14:conditionalFormatting xmlns:xm="http://schemas.microsoft.com/office/excel/2006/main">
          <x14:cfRule type="expression" priority="76" id="{93ACFAB8-5B0A-4847-B237-6A3F3F5529DE}">
            <xm:f>COUNTIF('JOURS FERIES'!$C$5:$C$17,Y$17)=1</xm:f>
            <x14:dxf>
              <fill>
                <patternFill>
                  <bgColor theme="5" tint="0.39994506668294322"/>
                </patternFill>
              </fill>
            </x14:dxf>
          </x14:cfRule>
          <xm:sqref>Y54:TT54</xm:sqref>
        </x14:conditionalFormatting>
        <x14:conditionalFormatting xmlns:xm="http://schemas.microsoft.com/office/excel/2006/main">
          <x14:cfRule type="expression" priority="75" id="{FB0B0607-C254-4086-89A4-7EC5C1EB70C2}">
            <xm:f>COUNTIF('JOURS FERIES'!$C$5:$C$17,Y$17)=1</xm:f>
            <x14:dxf>
              <fill>
                <patternFill>
                  <bgColor theme="5" tint="0.39994506668294322"/>
                </patternFill>
              </fill>
            </x14:dxf>
          </x14:cfRule>
          <xm:sqref>Y56:TT56</xm:sqref>
        </x14:conditionalFormatting>
        <x14:conditionalFormatting xmlns:xm="http://schemas.microsoft.com/office/excel/2006/main">
          <x14:cfRule type="expression" priority="74" id="{CDFA41AD-3287-4F4D-A8EC-6886C46AB743}">
            <xm:f>COUNTIF('JOURS FERIES'!$C$5:$C$17,Y$17)=1</xm:f>
            <x14:dxf>
              <fill>
                <patternFill>
                  <bgColor theme="5" tint="0.39994506668294322"/>
                </patternFill>
              </fill>
            </x14:dxf>
          </x14:cfRule>
          <xm:sqref>Y58:TT58</xm:sqref>
        </x14:conditionalFormatting>
        <x14:conditionalFormatting xmlns:xm="http://schemas.microsoft.com/office/excel/2006/main">
          <x14:cfRule type="expression" priority="73" id="{FF30AA68-2F91-43BA-BC9C-01A1DB6A02EC}">
            <xm:f>COUNTIF('JOURS FERIES'!$C$5:$C$17,Y$17)=1</xm:f>
            <x14:dxf>
              <fill>
                <patternFill>
                  <bgColor theme="5" tint="0.39994506668294322"/>
                </patternFill>
              </fill>
            </x14:dxf>
          </x14:cfRule>
          <xm:sqref>Y28:TT28</xm:sqref>
        </x14:conditionalFormatting>
        <x14:conditionalFormatting xmlns:xm="http://schemas.microsoft.com/office/excel/2006/main">
          <x14:cfRule type="expression" priority="88" id="{30026DDA-73A9-4A0A-99BB-D063431E6332}">
            <xm:f>COUNTIF('JOURS FERIES'!$C$5:$C$17,Y$17)=1</xm:f>
            <x14:dxf>
              <fill>
                <patternFill>
                  <bgColor theme="5" tint="0.39994506668294322"/>
                </patternFill>
              </fill>
            </x14:dxf>
          </x14:cfRule>
          <xm:sqref>Y30:TT30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H19"/>
  <sheetViews>
    <sheetView workbookViewId="0">
      <selection activeCell="C5" sqref="C5"/>
    </sheetView>
  </sheetViews>
  <sheetFormatPr baseColWidth="10" defaultRowHeight="15" x14ac:dyDescent="0.25"/>
  <cols>
    <col min="2" max="2" width="20" customWidth="1"/>
    <col min="3" max="3" width="22.85546875" customWidth="1"/>
    <col min="5" max="5" width="20" customWidth="1"/>
    <col min="6" max="6" width="22.85546875" customWidth="1"/>
  </cols>
  <sheetData>
    <row r="2" spans="1:8" x14ac:dyDescent="0.25">
      <c r="A2" t="s">
        <v>8</v>
      </c>
    </row>
    <row r="3" spans="1:8" ht="15.75" thickBot="1" x14ac:dyDescent="0.3">
      <c r="A3" s="2"/>
    </row>
    <row r="4" spans="1:8" x14ac:dyDescent="0.25">
      <c r="A4" s="120" t="str">
        <f>IF('PROJET 1'!Q23=0,"",CONCATENATE("ANNEE ",TEXT('PROJET 1'!Q23,"aaaa")))</f>
        <v>ANNEE 2021</v>
      </c>
      <c r="B4" s="121" t="s">
        <v>9</v>
      </c>
      <c r="C4" s="122" t="s">
        <v>10</v>
      </c>
      <c r="D4" s="120" t="str">
        <f>IF('PROJET 1'!Q23=0,"",CONCATENATE("ANNEE ",1+TEXT('PROJET 1'!Q23,"aaaa")))</f>
        <v>ANNEE 2022</v>
      </c>
      <c r="E4" s="121" t="s">
        <v>9</v>
      </c>
      <c r="F4" s="123" t="s">
        <v>10</v>
      </c>
      <c r="H4" s="112"/>
    </row>
    <row r="5" spans="1:8" x14ac:dyDescent="0.25">
      <c r="A5" s="124">
        <v>1</v>
      </c>
      <c r="B5" s="125" t="s">
        <v>11</v>
      </c>
      <c r="C5" s="126">
        <f>IF('PROJET 1'!M21="","",DATE('PROJET 1'!M21,1,1))</f>
        <v>44197</v>
      </c>
      <c r="D5" s="124">
        <v>1</v>
      </c>
      <c r="E5" s="125" t="s">
        <v>11</v>
      </c>
      <c r="F5" s="126">
        <f>IF('PROJET 1'!M21="","",DATE('PROJET 1'!M21+1,1,1))</f>
        <v>44562</v>
      </c>
    </row>
    <row r="6" spans="1:8" x14ac:dyDescent="0.25">
      <c r="A6" s="127">
        <v>2</v>
      </c>
      <c r="B6" s="128" t="s">
        <v>12</v>
      </c>
      <c r="C6" s="129">
        <f>IF('PROJET 1'!M21="","",ROUND(DATE('PROJET 1'!M21, 4, MOD(234-11*MOD('PROJET 1'!M21, 19), 30))/7, 0)*7-6)</f>
        <v>44290</v>
      </c>
      <c r="D6" s="127">
        <v>2</v>
      </c>
      <c r="E6" s="128" t="s">
        <v>12</v>
      </c>
      <c r="F6" s="129">
        <f>IF('PROJET 1'!M21="","",ROUND(DATE('PROJET 1'!M21+1, 4, MOD(234-11*MOD('PROJET 1'!M21+1, 19), 30))/7, 0)*7-6)</f>
        <v>44668</v>
      </c>
    </row>
    <row r="7" spans="1:8" x14ac:dyDescent="0.25">
      <c r="A7" s="127">
        <v>3</v>
      </c>
      <c r="B7" s="130" t="s">
        <v>13</v>
      </c>
      <c r="C7" s="129">
        <f>IF('PROJET 1'!M21="","",$C$6+1)</f>
        <v>44291</v>
      </c>
      <c r="D7" s="127">
        <v>3</v>
      </c>
      <c r="E7" s="130" t="s">
        <v>13</v>
      </c>
      <c r="F7" s="129">
        <f>IF('PROJET 1'!M21="","",$F$6+1)</f>
        <v>44669</v>
      </c>
    </row>
    <row r="8" spans="1:8" x14ac:dyDescent="0.25">
      <c r="A8" s="127">
        <v>4</v>
      </c>
      <c r="B8" s="128" t="s">
        <v>14</v>
      </c>
      <c r="C8" s="129">
        <f>IF('PROJET 1'!M21="","",DATE('PROJET 1'!M21,5,1))</f>
        <v>44317</v>
      </c>
      <c r="D8" s="127">
        <v>4</v>
      </c>
      <c r="E8" s="128" t="s">
        <v>14</v>
      </c>
      <c r="F8" s="129">
        <f>IF('PROJET 1'!M21="","",DATE('PROJET 1'!M21+1,5,1))</f>
        <v>44682</v>
      </c>
    </row>
    <row r="9" spans="1:8" x14ac:dyDescent="0.25">
      <c r="A9" s="127">
        <v>5</v>
      </c>
      <c r="B9" s="128" t="s">
        <v>15</v>
      </c>
      <c r="C9" s="129">
        <f>IF('PROJET 1'!M21="","",DATE('PROJET 1'!M21,5,8))</f>
        <v>44324</v>
      </c>
      <c r="D9" s="127">
        <v>5</v>
      </c>
      <c r="E9" s="128" t="s">
        <v>15</v>
      </c>
      <c r="F9" s="129">
        <f>IF('PROJET 1'!M21="","",DATE('PROJET 1'!M21+1,5,8))</f>
        <v>44689</v>
      </c>
    </row>
    <row r="10" spans="1:8" x14ac:dyDescent="0.25">
      <c r="A10" s="127">
        <v>6</v>
      </c>
      <c r="B10" s="130" t="s">
        <v>16</v>
      </c>
      <c r="C10" s="129">
        <f>IF('PROJET 1'!M21="","",$C$6+39)</f>
        <v>44329</v>
      </c>
      <c r="D10" s="127">
        <v>6</v>
      </c>
      <c r="E10" s="130" t="s">
        <v>16</v>
      </c>
      <c r="F10" s="129">
        <f>IF('PROJET 1'!M21="","",$F$6+39)</f>
        <v>44707</v>
      </c>
    </row>
    <row r="11" spans="1:8" x14ac:dyDescent="0.25">
      <c r="A11" s="127">
        <v>7</v>
      </c>
      <c r="B11" s="130" t="s">
        <v>17</v>
      </c>
      <c r="C11" s="129">
        <f>IF('PROJET 1'!M21="","",$C$6+49)</f>
        <v>44339</v>
      </c>
      <c r="D11" s="127">
        <v>7</v>
      </c>
      <c r="E11" s="130" t="s">
        <v>17</v>
      </c>
      <c r="F11" s="129">
        <f>IF('PROJET 1'!M21="","",$F$6+49)</f>
        <v>44717</v>
      </c>
    </row>
    <row r="12" spans="1:8" x14ac:dyDescent="0.25">
      <c r="A12" s="127">
        <v>8</v>
      </c>
      <c r="B12" s="131" t="s">
        <v>34</v>
      </c>
      <c r="C12" s="132">
        <f>IF('PROJET 1'!M21="","",$C$6+50)</f>
        <v>44340</v>
      </c>
      <c r="D12" s="127">
        <v>8</v>
      </c>
      <c r="E12" s="131" t="s">
        <v>34</v>
      </c>
      <c r="F12" s="132">
        <f>IF('PROJET 1'!M21="","",$F$6+50)</f>
        <v>44718</v>
      </c>
    </row>
    <row r="13" spans="1:8" x14ac:dyDescent="0.25">
      <c r="A13" s="127">
        <v>9</v>
      </c>
      <c r="B13" s="128" t="s">
        <v>18</v>
      </c>
      <c r="C13" s="129">
        <f>IF('PROJET 1'!M21="","",DATE('PROJET 1'!M21,7,14))</f>
        <v>44391</v>
      </c>
      <c r="D13" s="127">
        <v>9</v>
      </c>
      <c r="E13" s="128" t="s">
        <v>18</v>
      </c>
      <c r="F13" s="129">
        <f>IF('PROJET 1'!M21="","",DATE('PROJET 1'!M21+1,7,14))</f>
        <v>44756</v>
      </c>
    </row>
    <row r="14" spans="1:8" x14ac:dyDescent="0.25">
      <c r="A14" s="127">
        <v>10</v>
      </c>
      <c r="B14" s="133" t="s">
        <v>19</v>
      </c>
      <c r="C14" s="134">
        <f>IF('PROJET 1'!M21="","",DATE('PROJET 1'!M21,8,15))</f>
        <v>44423</v>
      </c>
      <c r="D14" s="127">
        <v>10</v>
      </c>
      <c r="E14" s="133" t="s">
        <v>19</v>
      </c>
      <c r="F14" s="134">
        <f>IF('PROJET 1'!M21="","",DATE('PROJET 1'!M21+1,8,15))</f>
        <v>44788</v>
      </c>
    </row>
    <row r="15" spans="1:8" x14ac:dyDescent="0.25">
      <c r="A15" s="127">
        <v>11</v>
      </c>
      <c r="B15" s="135" t="s">
        <v>20</v>
      </c>
      <c r="C15" s="136">
        <f>IF('PROJET 1'!M21="","",DATE('PROJET 1'!M21,11,1))</f>
        <v>44501</v>
      </c>
      <c r="D15" s="127">
        <v>11</v>
      </c>
      <c r="E15" s="135" t="s">
        <v>20</v>
      </c>
      <c r="F15" s="136">
        <f>IF('PROJET 1'!M21="","",DATE('PROJET 1'!M21+1,11,1))</f>
        <v>44866</v>
      </c>
    </row>
    <row r="16" spans="1:8" x14ac:dyDescent="0.25">
      <c r="A16" s="127">
        <v>12</v>
      </c>
      <c r="B16" s="135" t="s">
        <v>21</v>
      </c>
      <c r="C16" s="136">
        <f>IF('PROJET 1'!M21="","",DATE('PROJET 1'!M21,11,11))</f>
        <v>44511</v>
      </c>
      <c r="D16" s="127">
        <v>12</v>
      </c>
      <c r="E16" s="135" t="s">
        <v>21</v>
      </c>
      <c r="F16" s="136">
        <f>IF('PROJET 1'!M21="","",DATE('PROJET 1'!M21+1,11,11))</f>
        <v>44876</v>
      </c>
    </row>
    <row r="17" spans="1:6" ht="15.75" thickBot="1" x14ac:dyDescent="0.3">
      <c r="A17" s="137">
        <v>13</v>
      </c>
      <c r="B17" s="138" t="s">
        <v>22</v>
      </c>
      <c r="C17" s="139">
        <f>IF('PROJET 1'!M21="","",DATE('PROJET 1'!M21,12,25))</f>
        <v>44555</v>
      </c>
      <c r="D17" s="137">
        <v>13</v>
      </c>
      <c r="E17" s="138" t="s">
        <v>22</v>
      </c>
      <c r="F17" s="139">
        <f>IF('PROJET 1'!M21="","",DATE('PROJET 1'!M21+1,12,25))</f>
        <v>44920</v>
      </c>
    </row>
    <row r="19" spans="1:6" x14ac:dyDescent="0.25">
      <c r="A19" s="31" t="s">
        <v>35</v>
      </c>
    </row>
  </sheetData>
  <sheetProtection sheet="1" objects="1" scenarios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K47"/>
  <sheetViews>
    <sheetView workbookViewId="0">
      <selection activeCell="J28" sqref="J28"/>
    </sheetView>
  </sheetViews>
  <sheetFormatPr baseColWidth="10" defaultRowHeight="15" x14ac:dyDescent="0.25"/>
  <sheetData>
    <row r="2" spans="1:11" x14ac:dyDescent="0.25">
      <c r="A2" s="67" t="s">
        <v>45</v>
      </c>
      <c r="K2" s="67" t="s">
        <v>61</v>
      </c>
    </row>
    <row r="3" spans="1:11" x14ac:dyDescent="0.25">
      <c r="A3" s="189" t="s">
        <v>81</v>
      </c>
      <c r="B3" s="189"/>
      <c r="C3" s="189"/>
      <c r="D3" s="189"/>
      <c r="E3" s="189"/>
      <c r="F3" s="189"/>
      <c r="G3" s="189"/>
      <c r="H3" s="189"/>
      <c r="K3" t="s">
        <v>60</v>
      </c>
    </row>
    <row r="4" spans="1:11" x14ac:dyDescent="0.25">
      <c r="A4" s="186" t="s">
        <v>37</v>
      </c>
      <c r="B4" s="186"/>
      <c r="C4" s="186"/>
      <c r="D4" s="186"/>
      <c r="E4" s="186"/>
      <c r="F4" s="186"/>
      <c r="G4" s="186"/>
      <c r="H4" s="186"/>
      <c r="K4" t="s">
        <v>74</v>
      </c>
    </row>
    <row r="5" spans="1:11" x14ac:dyDescent="0.25">
      <c r="A5" s="186" t="s">
        <v>63</v>
      </c>
      <c r="B5" s="186"/>
      <c r="C5" s="186"/>
      <c r="D5" s="186"/>
      <c r="E5" s="186"/>
      <c r="F5" s="186"/>
      <c r="G5" s="186"/>
      <c r="H5" s="186"/>
      <c r="K5" t="s">
        <v>59</v>
      </c>
    </row>
    <row r="6" spans="1:11" x14ac:dyDescent="0.25">
      <c r="A6" s="186" t="s">
        <v>63</v>
      </c>
      <c r="B6" s="186"/>
      <c r="C6" s="186"/>
      <c r="D6" s="186"/>
      <c r="E6" s="186"/>
      <c r="F6" s="186"/>
      <c r="G6" s="186"/>
      <c r="H6" s="186"/>
    </row>
    <row r="7" spans="1:11" x14ac:dyDescent="0.25">
      <c r="A7" s="186" t="s">
        <v>65</v>
      </c>
      <c r="B7" s="186"/>
      <c r="C7" s="186"/>
      <c r="D7" s="186"/>
      <c r="E7" s="186"/>
      <c r="F7" s="186"/>
      <c r="G7" s="186"/>
      <c r="H7" s="186"/>
    </row>
    <row r="8" spans="1:11" x14ac:dyDescent="0.25">
      <c r="A8" s="186" t="s">
        <v>64</v>
      </c>
      <c r="B8" s="186"/>
      <c r="C8" s="186"/>
      <c r="D8" s="186"/>
      <c r="E8" s="186"/>
      <c r="F8" s="186"/>
      <c r="G8" s="186"/>
      <c r="H8" s="186"/>
    </row>
    <row r="9" spans="1:11" x14ac:dyDescent="0.25">
      <c r="A9" s="186" t="s">
        <v>44</v>
      </c>
      <c r="B9" s="186"/>
      <c r="C9" s="186"/>
      <c r="D9" s="186"/>
      <c r="E9" s="186"/>
      <c r="F9" s="186"/>
      <c r="G9" s="186"/>
      <c r="H9" s="186"/>
    </row>
    <row r="10" spans="1:11" x14ac:dyDescent="0.25">
      <c r="A10" s="186" t="s">
        <v>71</v>
      </c>
      <c r="B10" s="186"/>
      <c r="C10" s="186"/>
      <c r="D10" s="186"/>
      <c r="E10" s="186"/>
      <c r="F10" s="186"/>
      <c r="G10" s="186"/>
      <c r="H10" s="186"/>
    </row>
    <row r="11" spans="1:11" x14ac:dyDescent="0.25">
      <c r="A11" s="186" t="s">
        <v>72</v>
      </c>
      <c r="B11" s="186"/>
      <c r="C11" s="186"/>
      <c r="D11" s="186"/>
      <c r="E11" s="186"/>
      <c r="F11" s="186"/>
      <c r="G11" s="186"/>
      <c r="H11" s="186"/>
    </row>
    <row r="12" spans="1:11" x14ac:dyDescent="0.25">
      <c r="A12" s="188" t="s">
        <v>70</v>
      </c>
      <c r="B12" s="188"/>
      <c r="C12" s="188"/>
      <c r="D12" s="188"/>
      <c r="E12" s="188"/>
      <c r="F12" s="188"/>
      <c r="G12" s="188"/>
      <c r="H12" s="188"/>
    </row>
    <row r="13" spans="1:11" x14ac:dyDescent="0.25">
      <c r="A13" s="188"/>
      <c r="B13" s="188"/>
      <c r="C13" s="188"/>
      <c r="D13" s="188"/>
      <c r="E13" s="188"/>
      <c r="F13" s="188"/>
      <c r="G13" s="188"/>
      <c r="H13" s="188"/>
    </row>
    <row r="14" spans="1:11" x14ac:dyDescent="0.25">
      <c r="A14" s="186"/>
      <c r="B14" s="186"/>
      <c r="C14" s="186"/>
      <c r="D14" s="186"/>
      <c r="E14" s="186"/>
      <c r="F14" s="186"/>
      <c r="G14" s="186"/>
      <c r="H14" s="186"/>
    </row>
    <row r="15" spans="1:11" ht="15.75" thickBot="1" x14ac:dyDescent="0.3">
      <c r="A15" s="191" t="s">
        <v>49</v>
      </c>
      <c r="B15" s="191"/>
      <c r="C15" s="191"/>
      <c r="D15" s="191"/>
      <c r="E15" s="191"/>
      <c r="F15" s="191"/>
      <c r="G15" s="191"/>
      <c r="H15" s="191"/>
    </row>
    <row r="16" spans="1:11" x14ac:dyDescent="0.25">
      <c r="A16" s="186" t="s">
        <v>50</v>
      </c>
      <c r="B16" s="186"/>
      <c r="C16" s="186"/>
      <c r="D16" s="186"/>
      <c r="E16" s="186"/>
      <c r="F16" s="186"/>
      <c r="G16" s="186"/>
      <c r="H16" s="187"/>
      <c r="I16" s="88"/>
    </row>
    <row r="17" spans="1:9" x14ac:dyDescent="0.25">
      <c r="A17" s="186" t="s">
        <v>78</v>
      </c>
      <c r="B17" s="186"/>
      <c r="C17" s="186"/>
      <c r="D17" s="186"/>
      <c r="E17" s="186"/>
      <c r="F17" s="186"/>
      <c r="G17" s="186"/>
      <c r="H17" s="187"/>
      <c r="I17" s="89"/>
    </row>
    <row r="18" spans="1:9" x14ac:dyDescent="0.25">
      <c r="A18" s="186" t="s">
        <v>51</v>
      </c>
      <c r="B18" s="186"/>
      <c r="C18" s="186"/>
      <c r="D18" s="186"/>
      <c r="E18" s="186"/>
      <c r="F18" s="186"/>
      <c r="G18" s="186"/>
      <c r="H18" s="187"/>
      <c r="I18" s="90"/>
    </row>
    <row r="19" spans="1:9" x14ac:dyDescent="0.25">
      <c r="A19" s="186" t="s">
        <v>48</v>
      </c>
      <c r="B19" s="186"/>
      <c r="C19" s="186"/>
      <c r="D19" s="186"/>
      <c r="E19" s="186"/>
      <c r="F19" s="186"/>
      <c r="G19" s="186"/>
      <c r="H19" s="187"/>
      <c r="I19" s="91"/>
    </row>
    <row r="20" spans="1:9" x14ac:dyDescent="0.25">
      <c r="A20" s="186" t="s">
        <v>62</v>
      </c>
      <c r="B20" s="186"/>
      <c r="C20" s="186"/>
      <c r="D20" s="186"/>
      <c r="E20" s="186"/>
      <c r="F20" s="186"/>
      <c r="G20" s="186"/>
      <c r="H20" s="187"/>
      <c r="I20" s="92"/>
    </row>
    <row r="21" spans="1:9" x14ac:dyDescent="0.25">
      <c r="A21" s="186" t="s">
        <v>76</v>
      </c>
      <c r="B21" s="186"/>
      <c r="C21" s="186"/>
      <c r="D21" s="186"/>
      <c r="E21" s="186"/>
      <c r="F21" s="186"/>
      <c r="G21" s="186"/>
      <c r="H21" s="187"/>
      <c r="I21" s="117"/>
    </row>
    <row r="22" spans="1:9" x14ac:dyDescent="0.25">
      <c r="A22" s="186" t="s">
        <v>77</v>
      </c>
      <c r="B22" s="186"/>
      <c r="C22" s="186"/>
      <c r="D22" s="186"/>
      <c r="E22" s="186"/>
      <c r="F22" s="186"/>
      <c r="G22" s="186"/>
      <c r="H22" s="187"/>
      <c r="I22" s="118"/>
    </row>
    <row r="23" spans="1:9" x14ac:dyDescent="0.25">
      <c r="A23" s="186" t="s">
        <v>87</v>
      </c>
      <c r="B23" s="186"/>
      <c r="C23" s="186"/>
      <c r="D23" s="186"/>
      <c r="E23" s="186"/>
      <c r="F23" s="186"/>
      <c r="G23" s="186"/>
      <c r="H23" s="190"/>
      <c r="I23" s="119"/>
    </row>
    <row r="24" spans="1:9" x14ac:dyDescent="0.25">
      <c r="A24" s="85" t="s">
        <v>79</v>
      </c>
      <c r="B24" s="85"/>
      <c r="C24" s="85"/>
      <c r="D24" s="85"/>
      <c r="E24" s="85"/>
      <c r="F24" s="85"/>
      <c r="G24" s="85"/>
      <c r="I24" s="86"/>
    </row>
    <row r="25" spans="1:9" x14ac:dyDescent="0.25">
      <c r="A25" s="188" t="s">
        <v>80</v>
      </c>
      <c r="B25" s="188"/>
      <c r="C25" s="188"/>
      <c r="D25" s="188"/>
      <c r="E25" s="188"/>
      <c r="F25" s="188"/>
      <c r="G25" s="188"/>
      <c r="H25" s="188"/>
    </row>
    <row r="26" spans="1:9" x14ac:dyDescent="0.25">
      <c r="A26" s="186" t="s">
        <v>90</v>
      </c>
      <c r="B26" s="186"/>
      <c r="C26" s="186"/>
      <c r="D26" s="186"/>
      <c r="E26" s="186"/>
      <c r="F26" s="186"/>
      <c r="G26" s="186"/>
      <c r="H26" s="186"/>
      <c r="I26" s="87"/>
    </row>
    <row r="27" spans="1:9" x14ac:dyDescent="0.25">
      <c r="A27" s="188" t="s">
        <v>92</v>
      </c>
      <c r="B27" s="188"/>
      <c r="C27" s="188"/>
      <c r="D27" s="188"/>
      <c r="E27" s="188"/>
      <c r="F27" s="188"/>
      <c r="G27" s="188"/>
      <c r="H27" s="188"/>
    </row>
    <row r="28" spans="1:9" x14ac:dyDescent="0.25">
      <c r="A28" s="188"/>
      <c r="B28" s="188"/>
      <c r="C28" s="188"/>
      <c r="D28" s="188"/>
      <c r="E28" s="188"/>
      <c r="F28" s="188"/>
      <c r="G28" s="188"/>
      <c r="H28" s="188"/>
    </row>
    <row r="29" spans="1:9" x14ac:dyDescent="0.25">
      <c r="A29" s="186"/>
      <c r="B29" s="186"/>
      <c r="C29" s="186"/>
      <c r="D29" s="186"/>
      <c r="E29" s="186"/>
      <c r="F29" s="186"/>
      <c r="G29" s="186"/>
      <c r="H29" s="186"/>
    </row>
    <row r="30" spans="1:9" ht="11.25" customHeight="1" x14ac:dyDescent="0.25">
      <c r="A30" s="191" t="s">
        <v>93</v>
      </c>
      <c r="B30" s="191"/>
      <c r="C30" s="191"/>
      <c r="D30" s="191"/>
      <c r="E30" s="191"/>
      <c r="F30" s="191"/>
      <c r="G30" s="191"/>
      <c r="H30" s="191"/>
    </row>
    <row r="31" spans="1:9" ht="11.25" customHeight="1" x14ac:dyDescent="0.25">
      <c r="A31" s="186" t="s">
        <v>73</v>
      </c>
      <c r="B31" s="186"/>
      <c r="C31" s="186"/>
      <c r="D31" s="186"/>
      <c r="E31" s="186"/>
      <c r="F31" s="186"/>
      <c r="G31" s="186"/>
      <c r="H31" s="186"/>
    </row>
    <row r="32" spans="1:9" ht="11.25" customHeight="1" x14ac:dyDescent="0.25">
      <c r="A32" s="186" t="s">
        <v>67</v>
      </c>
      <c r="B32" s="186"/>
      <c r="C32" s="186"/>
      <c r="D32" s="186"/>
      <c r="E32" s="186"/>
      <c r="F32" s="186"/>
      <c r="G32" s="186"/>
      <c r="H32" s="186"/>
    </row>
    <row r="33" spans="1:8" x14ac:dyDescent="0.25">
      <c r="A33" s="186" t="s">
        <v>66</v>
      </c>
      <c r="B33" s="186"/>
      <c r="C33" s="186"/>
      <c r="D33" s="186"/>
      <c r="E33" s="186"/>
      <c r="F33" s="186"/>
      <c r="G33" s="186"/>
      <c r="H33" s="186"/>
    </row>
    <row r="34" spans="1:8" x14ac:dyDescent="0.25">
      <c r="A34" s="186" t="s">
        <v>68</v>
      </c>
      <c r="B34" s="186"/>
      <c r="C34" s="186"/>
      <c r="D34" s="186"/>
      <c r="E34" s="186"/>
      <c r="F34" s="186"/>
      <c r="G34" s="186"/>
      <c r="H34" s="186"/>
    </row>
    <row r="35" spans="1:8" x14ac:dyDescent="0.25">
      <c r="A35" s="186" t="s">
        <v>69</v>
      </c>
      <c r="B35" s="186"/>
      <c r="C35" s="186"/>
      <c r="D35" s="186"/>
      <c r="E35" s="186"/>
      <c r="F35" s="186"/>
      <c r="G35" s="186"/>
      <c r="H35" s="186"/>
    </row>
    <row r="36" spans="1:8" x14ac:dyDescent="0.25">
      <c r="A36" s="186"/>
      <c r="B36" s="186"/>
      <c r="C36" s="186"/>
      <c r="D36" s="186"/>
      <c r="E36" s="186"/>
      <c r="F36" s="186"/>
      <c r="G36" s="186"/>
      <c r="H36" s="186"/>
    </row>
    <row r="37" spans="1:8" x14ac:dyDescent="0.25">
      <c r="A37" s="186"/>
      <c r="B37" s="186"/>
      <c r="C37" s="186"/>
      <c r="D37" s="186"/>
      <c r="E37" s="186"/>
      <c r="F37" s="186"/>
      <c r="G37" s="186"/>
      <c r="H37" s="186"/>
    </row>
    <row r="38" spans="1:8" x14ac:dyDescent="0.25">
      <c r="A38" s="192" t="s">
        <v>82</v>
      </c>
      <c r="B38" s="186"/>
      <c r="C38" s="186"/>
      <c r="D38" s="186"/>
      <c r="E38" s="186"/>
      <c r="F38" s="186"/>
      <c r="G38" s="186"/>
      <c r="H38" s="186"/>
    </row>
    <row r="39" spans="1:8" x14ac:dyDescent="0.25">
      <c r="A39" s="186" t="s">
        <v>83</v>
      </c>
      <c r="B39" s="186"/>
      <c r="C39" s="186"/>
      <c r="D39" s="186"/>
      <c r="E39" s="186"/>
      <c r="F39" s="186"/>
      <c r="G39" s="186"/>
      <c r="H39" s="186"/>
    </row>
    <row r="40" spans="1:8" x14ac:dyDescent="0.25">
      <c r="A40" s="186" t="s">
        <v>86</v>
      </c>
      <c r="B40" s="186"/>
      <c r="C40" s="186"/>
      <c r="D40" s="186"/>
      <c r="E40" s="186"/>
      <c r="F40" s="186"/>
      <c r="G40" s="186"/>
      <c r="H40" s="186"/>
    </row>
    <row r="41" spans="1:8" x14ac:dyDescent="0.25">
      <c r="A41" s="186" t="s">
        <v>96</v>
      </c>
      <c r="B41" s="186"/>
      <c r="C41" s="186"/>
      <c r="D41" s="186"/>
      <c r="E41" s="186"/>
      <c r="F41" s="186"/>
      <c r="G41" s="186"/>
      <c r="H41" s="186"/>
    </row>
    <row r="42" spans="1:8" x14ac:dyDescent="0.25">
      <c r="A42" s="186" t="s">
        <v>84</v>
      </c>
      <c r="B42" s="186"/>
      <c r="C42" s="186"/>
      <c r="D42" s="186"/>
      <c r="E42" s="186"/>
      <c r="F42" s="186"/>
      <c r="G42" s="186"/>
      <c r="H42" s="186"/>
    </row>
    <row r="43" spans="1:8" x14ac:dyDescent="0.25">
      <c r="A43" s="186" t="s">
        <v>88</v>
      </c>
      <c r="B43" s="186"/>
      <c r="C43" s="186"/>
      <c r="D43" s="186"/>
      <c r="E43" s="186"/>
      <c r="F43" s="186"/>
      <c r="G43" s="186"/>
      <c r="H43" s="186"/>
    </row>
    <row r="44" spans="1:8" x14ac:dyDescent="0.25">
      <c r="A44" s="186" t="s">
        <v>85</v>
      </c>
      <c r="B44" s="186"/>
      <c r="C44" s="186"/>
      <c r="D44" s="186"/>
      <c r="E44" s="186"/>
      <c r="F44" s="186"/>
      <c r="G44" s="186"/>
      <c r="H44" s="186"/>
    </row>
    <row r="45" spans="1:8" x14ac:dyDescent="0.25">
      <c r="A45" s="186" t="s">
        <v>89</v>
      </c>
      <c r="B45" s="186"/>
      <c r="C45" s="186"/>
      <c r="D45" s="186"/>
      <c r="E45" s="186"/>
      <c r="F45" s="186"/>
      <c r="G45" s="186"/>
      <c r="H45" s="186"/>
    </row>
    <row r="46" spans="1:8" x14ac:dyDescent="0.25">
      <c r="A46" s="188" t="s">
        <v>91</v>
      </c>
      <c r="B46" s="188"/>
      <c r="C46" s="188"/>
      <c r="D46" s="188"/>
      <c r="E46" s="188"/>
      <c r="F46" s="188"/>
      <c r="G46" s="188"/>
      <c r="H46" s="188"/>
    </row>
    <row r="47" spans="1:8" x14ac:dyDescent="0.25">
      <c r="A47" s="186"/>
      <c r="B47" s="186"/>
      <c r="C47" s="186"/>
      <c r="D47" s="186"/>
      <c r="E47" s="186"/>
      <c r="F47" s="186"/>
      <c r="G47" s="186"/>
      <c r="H47" s="186"/>
    </row>
  </sheetData>
  <mergeCells count="44">
    <mergeCell ref="A4:H4"/>
    <mergeCell ref="A47:H47"/>
    <mergeCell ref="A46:H46"/>
    <mergeCell ref="A45:H45"/>
    <mergeCell ref="A44:H44"/>
    <mergeCell ref="A43:H43"/>
    <mergeCell ref="A39:H39"/>
    <mergeCell ref="A42:H42"/>
    <mergeCell ref="A40:H40"/>
    <mergeCell ref="A36:H36"/>
    <mergeCell ref="A13:H13"/>
    <mergeCell ref="A26:H26"/>
    <mergeCell ref="A7:H7"/>
    <mergeCell ref="A15:H15"/>
    <mergeCell ref="A30:H30"/>
    <mergeCell ref="A38:H38"/>
    <mergeCell ref="A3:H3"/>
    <mergeCell ref="A29:H29"/>
    <mergeCell ref="A28:H28"/>
    <mergeCell ref="A27:H27"/>
    <mergeCell ref="A5:H5"/>
    <mergeCell ref="A9:H9"/>
    <mergeCell ref="A6:H6"/>
    <mergeCell ref="A14:H14"/>
    <mergeCell ref="A12:H12"/>
    <mergeCell ref="A10:H10"/>
    <mergeCell ref="A16:H16"/>
    <mergeCell ref="A11:H11"/>
    <mergeCell ref="A8:H8"/>
    <mergeCell ref="A23:H23"/>
    <mergeCell ref="A22:H22"/>
    <mergeCell ref="A21:H21"/>
    <mergeCell ref="A41:H41"/>
    <mergeCell ref="A17:H17"/>
    <mergeCell ref="A31:H31"/>
    <mergeCell ref="A25:H25"/>
    <mergeCell ref="A20:H20"/>
    <mergeCell ref="A19:H19"/>
    <mergeCell ref="A18:H18"/>
    <mergeCell ref="A37:H37"/>
    <mergeCell ref="A35:H35"/>
    <mergeCell ref="A34:H34"/>
    <mergeCell ref="A33:H33"/>
    <mergeCell ref="A32:H3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PROJET 1</vt:lpstr>
      <vt:lpstr>JOURS FERIES</vt:lpstr>
      <vt:lpstr>MODE OPERATOIRE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Michel</cp:lastModifiedBy>
  <dcterms:created xsi:type="dcterms:W3CDTF">2021-06-11T10:54:45Z</dcterms:created>
  <dcterms:modified xsi:type="dcterms:W3CDTF">2021-09-20T04:12:32Z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