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8AEDBBB1-25B7-42DD-8E99-839BB3A18B82}" xr6:coauthVersionLast="41" xr6:coauthVersionMax="41" xr10:uidLastSave="{00000000-0000-0000-0000-000000000000}"/>
  <bookViews>
    <workbookView xWindow="29310" yWindow="360" windowWidth="26895" windowHeight="14850" xr2:uid="{00000000-000D-0000-FFFF-FFFF00000000}"/>
  </bookViews>
  <sheets>
    <sheet name="anniversaire" sheetId="4" r:id="rId1"/>
    <sheet name="Feuil1" sheetId="1" r:id="rId2"/>
  </sheets>
  <definedNames>
    <definedName name="_xlnm.Print_Titles" localSheetId="1">Feuil1!#REF!</definedName>
  </definedNames>
  <calcPr calcId="181029" forceFullCalc="1"/>
</workbook>
</file>

<file path=xl/calcChain.xml><?xml version="1.0" encoding="utf-8"?>
<calcChain xmlns="http://schemas.openxmlformats.org/spreadsheetml/2006/main">
  <c r="G37" i="4" l="1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 l="1"/>
  <c r="G18" i="4"/>
  <c r="G17" i="4"/>
  <c r="G12" i="4" l="1"/>
  <c r="G16" i="4"/>
  <c r="G15" i="4"/>
  <c r="G14" i="4"/>
  <c r="G13" i="4"/>
  <c r="G11" i="4"/>
  <c r="G10" i="4"/>
  <c r="G9" i="4" l="1"/>
  <c r="G8" i="4"/>
  <c r="G7" i="4"/>
  <c r="G6" i="4"/>
  <c r="G5" i="4"/>
</calcChain>
</file>

<file path=xl/sharedStrings.xml><?xml version="1.0" encoding="utf-8"?>
<sst xmlns="http://schemas.openxmlformats.org/spreadsheetml/2006/main" count="218" uniqueCount="116">
  <si>
    <t>214</t>
  </si>
  <si>
    <t>02148</t>
  </si>
  <si>
    <t>ADEL</t>
  </si>
  <si>
    <t>MICHEL</t>
  </si>
  <si>
    <t>02125</t>
  </si>
  <si>
    <t>AHSAM</t>
  </si>
  <si>
    <t>JEROME</t>
  </si>
  <si>
    <t>SEBASTIEN</t>
  </si>
  <si>
    <t>PATRICE</t>
  </si>
  <si>
    <t>ANTHONY</t>
  </si>
  <si>
    <t>BRUNO</t>
  </si>
  <si>
    <t>BERNARD</t>
  </si>
  <si>
    <t>01429</t>
  </si>
  <si>
    <t>BETRANCOURT</t>
  </si>
  <si>
    <t>PASCAL</t>
  </si>
  <si>
    <t>PHILIPPE</t>
  </si>
  <si>
    <t>MICHAEL</t>
  </si>
  <si>
    <t>215</t>
  </si>
  <si>
    <t>CHRISTOPHE</t>
  </si>
  <si>
    <t>02084</t>
  </si>
  <si>
    <t>BOULANGER</t>
  </si>
  <si>
    <t>FREDERIC</t>
  </si>
  <si>
    <t>CELINE</t>
  </si>
  <si>
    <t>FABRICE</t>
  </si>
  <si>
    <t>02076</t>
  </si>
  <si>
    <t>BRYL</t>
  </si>
  <si>
    <t>02134</t>
  </si>
  <si>
    <t>CHANDELIER</t>
  </si>
  <si>
    <t>JULIEN</t>
  </si>
  <si>
    <t>GILLES</t>
  </si>
  <si>
    <t>02129</t>
  </si>
  <si>
    <t>COURTY</t>
  </si>
  <si>
    <t>SULLIVAN</t>
  </si>
  <si>
    <t>PATRICK</t>
  </si>
  <si>
    <t>ERIC</t>
  </si>
  <si>
    <t>04043</t>
  </si>
  <si>
    <t>DAUPHIN</t>
  </si>
  <si>
    <t>GREGORY</t>
  </si>
  <si>
    <t>02090</t>
  </si>
  <si>
    <t>DELANNAY</t>
  </si>
  <si>
    <t>ADRIEN</t>
  </si>
  <si>
    <t>02109</t>
  </si>
  <si>
    <t>DESQUIREZ</t>
  </si>
  <si>
    <t>DULIEU</t>
  </si>
  <si>
    <t>01720</t>
  </si>
  <si>
    <t>REMI</t>
  </si>
  <si>
    <t>02140</t>
  </si>
  <si>
    <t>DUTOIT</t>
  </si>
  <si>
    <t>MAXIME</t>
  </si>
  <si>
    <t>02142</t>
  </si>
  <si>
    <t>ERRAMDANI</t>
  </si>
  <si>
    <t>TARIK</t>
  </si>
  <si>
    <t>02138</t>
  </si>
  <si>
    <t>FACHE</t>
  </si>
  <si>
    <t>02115</t>
  </si>
  <si>
    <t>FAGEZ</t>
  </si>
  <si>
    <t>02135</t>
  </si>
  <si>
    <t>FARDOUX</t>
  </si>
  <si>
    <t>02169</t>
  </si>
  <si>
    <t>FATTORE</t>
  </si>
  <si>
    <t>02130</t>
  </si>
  <si>
    <t>FERNAND</t>
  </si>
  <si>
    <t>FRANCOIS</t>
  </si>
  <si>
    <t>02088</t>
  </si>
  <si>
    <t>GARCIA</t>
  </si>
  <si>
    <t>RAOUL</t>
  </si>
  <si>
    <t>CEDRIC</t>
  </si>
  <si>
    <t>02170</t>
  </si>
  <si>
    <t>HOUREZ</t>
  </si>
  <si>
    <t>02099</t>
  </si>
  <si>
    <t>IBANEZ</t>
  </si>
  <si>
    <t>SYLVAIN</t>
  </si>
  <si>
    <t>02167</t>
  </si>
  <si>
    <t>JAUMOTTE</t>
  </si>
  <si>
    <t>02091</t>
  </si>
  <si>
    <t>LEBOURG</t>
  </si>
  <si>
    <t>02136</t>
  </si>
  <si>
    <t>LOUVET</t>
  </si>
  <si>
    <t>02081</t>
  </si>
  <si>
    <t>LUCAS</t>
  </si>
  <si>
    <t>02141</t>
  </si>
  <si>
    <t>MARONET</t>
  </si>
  <si>
    <t>02104</t>
  </si>
  <si>
    <t>MAZE</t>
  </si>
  <si>
    <t>02155</t>
  </si>
  <si>
    <t>POTTIEZ</t>
  </si>
  <si>
    <t>02116</t>
  </si>
  <si>
    <t>POULAIN</t>
  </si>
  <si>
    <t>02311</t>
  </si>
  <si>
    <t>RAMUNDO</t>
  </si>
  <si>
    <t>FRANCO</t>
  </si>
  <si>
    <t>02137</t>
  </si>
  <si>
    <t>RIFFLART</t>
  </si>
  <si>
    <t xml:space="preserve"> MICKAEL</t>
  </si>
  <si>
    <t>02139</t>
  </si>
  <si>
    <t>RIPAULT</t>
  </si>
  <si>
    <t>YOANN</t>
  </si>
  <si>
    <t>02087</t>
  </si>
  <si>
    <t>SOLOIS</t>
  </si>
  <si>
    <t>EMILE</t>
  </si>
  <si>
    <t>09024</t>
  </si>
  <si>
    <t>TRELCAT</t>
  </si>
  <si>
    <t>05082</t>
  </si>
  <si>
    <t>WAGRET</t>
  </si>
  <si>
    <t>MARGAUX</t>
  </si>
  <si>
    <t>06009</t>
  </si>
  <si>
    <t>02110</t>
  </si>
  <si>
    <t>ZERCK</t>
  </si>
  <si>
    <t>JEAN-CHARLES</t>
  </si>
  <si>
    <t>NOM</t>
  </si>
  <si>
    <t>PRENOM</t>
  </si>
  <si>
    <t>DATE</t>
  </si>
  <si>
    <t>DELIEU</t>
  </si>
  <si>
    <t xml:space="preserve">DAUPHIN </t>
  </si>
  <si>
    <t>MICKAEL</t>
  </si>
  <si>
    <t>DATE DE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</si>
</sst>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1" xfId="0" applyNumberFormat="1" applyBorder="1"/>
    <xf numFmtId="14" fontId="0" fillId="0" borderId="1" xfId="0" applyNumberFormat="1" applyBorder="1" applyAlignment="1">
      <alignment horizontal="right" vertical="center"/>
    </xf>
    <xf numFmtId="49" fontId="0" fillId="2" borderId="1" xfId="0" applyNumberFormat="1" applyFill="1" applyBorder="1"/>
    <xf numFmtId="14" fontId="0" fillId="2" borderId="1" xfId="0" applyNumberFormat="1" applyFill="1" applyBorder="1" applyAlignment="1">
      <alignment horizontal="right" vertical="center"/>
    </xf>
    <xf numFmtId="14" fontId="0" fillId="3" borderId="1" xfId="0" applyNumberFormat="1" applyFill="1" applyBorder="1" applyAlignment="1">
      <alignment horizontal="right" vertical="center"/>
    </xf>
    <xf numFmtId="0" fontId="0" fillId="0" borderId="5" xfId="0" applyBorder="1"/>
    <xf numFmtId="0" fontId="0" fillId="4" borderId="5" xfId="0" applyFill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14" fontId="1" fillId="3" borderId="5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5" xfId="0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workbookViewId="0">
      <selection activeCell="E11" sqref="E11:F11"/>
    </sheetView>
  </sheetViews>
  <sheetFormatPr baseColWidth="10" defaultRowHeight="15" x14ac:dyDescent="0.25"/>
  <sheetData>
    <row r="1" spans="1:11" ht="15.75" thickBot="1" x14ac:dyDescent="0.3">
      <c r="C1" s="15" t="s">
        <v>115</v>
      </c>
      <c r="D1" s="16"/>
      <c r="E1" s="17"/>
    </row>
    <row r="4" spans="1:11" x14ac:dyDescent="0.25">
      <c r="A4" s="18" t="s">
        <v>109</v>
      </c>
      <c r="B4" s="18"/>
      <c r="C4" s="18" t="s">
        <v>110</v>
      </c>
      <c r="D4" s="18"/>
      <c r="E4" s="18" t="s">
        <v>111</v>
      </c>
      <c r="F4" s="18"/>
      <c r="G4" s="7">
        <v>2019</v>
      </c>
    </row>
    <row r="5" spans="1:11" x14ac:dyDescent="0.25">
      <c r="A5" s="12" t="s">
        <v>89</v>
      </c>
      <c r="B5" s="12"/>
      <c r="C5" s="12" t="s">
        <v>90</v>
      </c>
      <c r="D5" s="12"/>
      <c r="E5" s="13">
        <v>24572</v>
      </c>
      <c r="F5" s="13"/>
      <c r="G5" s="6">
        <f>G4-1967</f>
        <v>52</v>
      </c>
      <c r="I5" s="9"/>
    </row>
    <row r="6" spans="1:11" x14ac:dyDescent="0.25">
      <c r="A6" s="12" t="s">
        <v>53</v>
      </c>
      <c r="B6" s="12"/>
      <c r="C6" s="12" t="s">
        <v>22</v>
      </c>
      <c r="D6" s="12"/>
      <c r="E6" s="13">
        <v>33250</v>
      </c>
      <c r="F6" s="13"/>
      <c r="G6" s="6">
        <f>G4-1991</f>
        <v>28</v>
      </c>
      <c r="I6" s="10"/>
      <c r="K6" s="8"/>
    </row>
    <row r="7" spans="1:11" x14ac:dyDescent="0.25">
      <c r="A7" s="12" t="s">
        <v>2</v>
      </c>
      <c r="B7" s="12"/>
      <c r="C7" s="12" t="s">
        <v>3</v>
      </c>
      <c r="D7" s="12"/>
      <c r="E7" s="13">
        <v>24853</v>
      </c>
      <c r="F7" s="13"/>
      <c r="G7" s="6">
        <f>G4-1968</f>
        <v>51</v>
      </c>
      <c r="I7" s="10"/>
    </row>
    <row r="8" spans="1:11" x14ac:dyDescent="0.25">
      <c r="A8" s="12" t="s">
        <v>57</v>
      </c>
      <c r="B8" s="12"/>
      <c r="C8" s="12" t="s">
        <v>37</v>
      </c>
      <c r="D8" s="12"/>
      <c r="E8" s="13">
        <v>26339</v>
      </c>
      <c r="F8" s="13"/>
      <c r="G8" s="6">
        <f>G4-1972</f>
        <v>47</v>
      </c>
    </row>
    <row r="9" spans="1:11" x14ac:dyDescent="0.25">
      <c r="A9" s="12" t="s">
        <v>79</v>
      </c>
      <c r="B9" s="12"/>
      <c r="C9" s="12" t="s">
        <v>15</v>
      </c>
      <c r="D9" s="12"/>
      <c r="E9" s="13">
        <v>22704</v>
      </c>
      <c r="F9" s="13"/>
      <c r="G9" s="6">
        <f>G4-1962</f>
        <v>57</v>
      </c>
    </row>
    <row r="10" spans="1:11" x14ac:dyDescent="0.25">
      <c r="A10" s="12" t="s">
        <v>39</v>
      </c>
      <c r="B10" s="12"/>
      <c r="C10" s="12" t="s">
        <v>34</v>
      </c>
      <c r="D10" s="12"/>
      <c r="E10" s="13">
        <v>24198</v>
      </c>
      <c r="F10" s="13"/>
      <c r="G10" s="6">
        <f>G4-1966</f>
        <v>53</v>
      </c>
    </row>
    <row r="11" spans="1:11" x14ac:dyDescent="0.25">
      <c r="A11" s="12" t="s">
        <v>95</v>
      </c>
      <c r="B11" s="12"/>
      <c r="C11" s="12" t="s">
        <v>96</v>
      </c>
      <c r="D11" s="12"/>
      <c r="E11" s="13">
        <v>31851</v>
      </c>
      <c r="F11" s="13"/>
      <c r="G11" s="6">
        <f>G4-1990</f>
        <v>29</v>
      </c>
    </row>
    <row r="12" spans="1:11" x14ac:dyDescent="0.25">
      <c r="A12" s="12" t="s">
        <v>5</v>
      </c>
      <c r="B12" s="12"/>
      <c r="C12" s="12" t="s">
        <v>6</v>
      </c>
      <c r="D12" s="12"/>
      <c r="E12" s="13">
        <v>29657</v>
      </c>
      <c r="F12" s="13"/>
      <c r="G12" s="6">
        <f>G4-1981</f>
        <v>38</v>
      </c>
    </row>
    <row r="13" spans="1:11" x14ac:dyDescent="0.25">
      <c r="A13" s="12" t="s">
        <v>112</v>
      </c>
      <c r="B13" s="12"/>
      <c r="C13" s="12" t="s">
        <v>45</v>
      </c>
      <c r="D13" s="12"/>
      <c r="E13" s="13">
        <v>31485</v>
      </c>
      <c r="F13" s="13"/>
      <c r="G13" s="6">
        <f>G4-1986</f>
        <v>33</v>
      </c>
    </row>
    <row r="14" spans="1:11" x14ac:dyDescent="0.25">
      <c r="A14" s="12" t="s">
        <v>83</v>
      </c>
      <c r="B14" s="12"/>
      <c r="C14" s="12" t="s">
        <v>6</v>
      </c>
      <c r="D14" s="12"/>
      <c r="E14" s="13">
        <v>28199</v>
      </c>
      <c r="F14" s="13"/>
      <c r="G14" s="6">
        <f>G4-1977</f>
        <v>42</v>
      </c>
    </row>
    <row r="15" spans="1:11" x14ac:dyDescent="0.25">
      <c r="A15" s="12" t="s">
        <v>70</v>
      </c>
      <c r="B15" s="12"/>
      <c r="C15" s="12" t="s">
        <v>71</v>
      </c>
      <c r="D15" s="12"/>
      <c r="E15" s="13">
        <v>27473</v>
      </c>
      <c r="F15" s="13"/>
      <c r="G15" s="6">
        <f>G4-1975</f>
        <v>44</v>
      </c>
    </row>
    <row r="16" spans="1:11" x14ac:dyDescent="0.25">
      <c r="A16" s="12" t="s">
        <v>103</v>
      </c>
      <c r="B16" s="12"/>
      <c r="C16" s="12" t="s">
        <v>104</v>
      </c>
      <c r="D16" s="12"/>
      <c r="E16" s="13">
        <v>33693</v>
      </c>
      <c r="F16" s="13"/>
      <c r="G16" s="6">
        <f>G4-1992</f>
        <v>27</v>
      </c>
    </row>
    <row r="17" spans="1:7" x14ac:dyDescent="0.25">
      <c r="A17" s="12" t="s">
        <v>27</v>
      </c>
      <c r="B17" s="12"/>
      <c r="C17" s="12" t="s">
        <v>28</v>
      </c>
      <c r="D17" s="12"/>
      <c r="E17" s="13">
        <v>31490</v>
      </c>
      <c r="F17" s="13"/>
      <c r="G17" s="6">
        <f>G4-1986</f>
        <v>33</v>
      </c>
    </row>
    <row r="18" spans="1:7" x14ac:dyDescent="0.25">
      <c r="A18" s="12" t="s">
        <v>75</v>
      </c>
      <c r="B18" s="12"/>
      <c r="C18" s="12" t="s">
        <v>33</v>
      </c>
      <c r="D18" s="12"/>
      <c r="E18" s="13"/>
      <c r="F18" s="13"/>
      <c r="G18" s="6">
        <f>G4-1963</f>
        <v>56</v>
      </c>
    </row>
    <row r="19" spans="1:7" x14ac:dyDescent="0.25">
      <c r="A19" s="12" t="s">
        <v>25</v>
      </c>
      <c r="B19" s="12"/>
      <c r="C19" s="12" t="s">
        <v>10</v>
      </c>
      <c r="D19" s="12"/>
      <c r="E19" s="13"/>
      <c r="F19" s="13"/>
      <c r="G19" s="6">
        <f>G4-1960</f>
        <v>59</v>
      </c>
    </row>
    <row r="20" spans="1:7" x14ac:dyDescent="0.25">
      <c r="A20" s="12" t="s">
        <v>77</v>
      </c>
      <c r="B20" s="12"/>
      <c r="C20" s="12" t="s">
        <v>7</v>
      </c>
      <c r="D20" s="12"/>
      <c r="E20" s="13"/>
      <c r="F20" s="13"/>
      <c r="G20" s="6">
        <f>G4-1978</f>
        <v>41</v>
      </c>
    </row>
    <row r="21" spans="1:7" x14ac:dyDescent="0.25">
      <c r="A21" s="12" t="s">
        <v>13</v>
      </c>
      <c r="B21" s="12"/>
      <c r="C21" s="12" t="s">
        <v>14</v>
      </c>
      <c r="D21" s="12"/>
      <c r="E21" s="13"/>
      <c r="F21" s="13"/>
      <c r="G21" s="6">
        <f>G4-1971</f>
        <v>48</v>
      </c>
    </row>
    <row r="22" spans="1:7" x14ac:dyDescent="0.25">
      <c r="A22" s="12" t="s">
        <v>113</v>
      </c>
      <c r="B22" s="12"/>
      <c r="C22" s="12" t="s">
        <v>18</v>
      </c>
      <c r="D22" s="12"/>
      <c r="E22" s="13"/>
      <c r="F22" s="13"/>
      <c r="G22" s="6">
        <f>G4-1967</f>
        <v>52</v>
      </c>
    </row>
    <row r="23" spans="1:7" x14ac:dyDescent="0.25">
      <c r="A23" s="11" t="s">
        <v>68</v>
      </c>
      <c r="B23" s="12"/>
      <c r="C23" s="11" t="s">
        <v>62</v>
      </c>
      <c r="D23" s="12"/>
      <c r="E23" s="13"/>
      <c r="F23" s="13"/>
      <c r="G23" s="6">
        <f>G4-1990</f>
        <v>29</v>
      </c>
    </row>
    <row r="24" spans="1:7" x14ac:dyDescent="0.25">
      <c r="A24" s="11" t="s">
        <v>101</v>
      </c>
      <c r="B24" s="12"/>
      <c r="C24" s="11" t="s">
        <v>15</v>
      </c>
      <c r="D24" s="12"/>
      <c r="E24" s="13"/>
      <c r="F24" s="13"/>
      <c r="G24" s="6">
        <f>G4-1960</f>
        <v>59</v>
      </c>
    </row>
    <row r="25" spans="1:7" x14ac:dyDescent="0.25">
      <c r="A25" s="11" t="s">
        <v>87</v>
      </c>
      <c r="B25" s="12"/>
      <c r="C25" s="11" t="s">
        <v>21</v>
      </c>
      <c r="D25" s="12"/>
      <c r="E25" s="13"/>
      <c r="F25" s="13"/>
      <c r="G25" s="6">
        <f>G4-1975</f>
        <v>44</v>
      </c>
    </row>
    <row r="26" spans="1:7" x14ac:dyDescent="0.25">
      <c r="A26" s="11" t="s">
        <v>81</v>
      </c>
      <c r="B26" s="12"/>
      <c r="C26" s="11" t="s">
        <v>66</v>
      </c>
      <c r="D26" s="12"/>
      <c r="E26" s="13"/>
      <c r="F26" s="13"/>
      <c r="G26" s="6">
        <f>G4-1989</f>
        <v>30</v>
      </c>
    </row>
    <row r="27" spans="1:7" x14ac:dyDescent="0.25">
      <c r="A27" s="11" t="s">
        <v>92</v>
      </c>
      <c r="B27" s="12"/>
      <c r="C27" s="11" t="s">
        <v>114</v>
      </c>
      <c r="D27" s="12"/>
      <c r="E27" s="13"/>
      <c r="F27" s="13"/>
      <c r="G27" s="6">
        <f>G4-1987</f>
        <v>32</v>
      </c>
    </row>
    <row r="28" spans="1:7" x14ac:dyDescent="0.25">
      <c r="A28" s="11" t="s">
        <v>55</v>
      </c>
      <c r="B28" s="12"/>
      <c r="C28" s="11" t="s">
        <v>29</v>
      </c>
      <c r="D28" s="12"/>
      <c r="E28" s="13"/>
      <c r="F28" s="13"/>
      <c r="G28" s="6">
        <f>G4-1967</f>
        <v>52</v>
      </c>
    </row>
    <row r="29" spans="1:7" x14ac:dyDescent="0.25">
      <c r="A29" s="11" t="s">
        <v>61</v>
      </c>
      <c r="B29" s="12"/>
      <c r="C29" s="11" t="s">
        <v>23</v>
      </c>
      <c r="D29" s="12"/>
      <c r="E29" s="13"/>
      <c r="F29" s="13"/>
      <c r="G29" s="6">
        <f>G4-1980</f>
        <v>39</v>
      </c>
    </row>
    <row r="30" spans="1:7" x14ac:dyDescent="0.25">
      <c r="A30" s="11" t="s">
        <v>42</v>
      </c>
      <c r="B30" s="12"/>
      <c r="C30" s="11" t="s">
        <v>37</v>
      </c>
      <c r="D30" s="12"/>
      <c r="E30" s="13"/>
      <c r="F30" s="13"/>
      <c r="G30" s="6">
        <f>G4-1975</f>
        <v>44</v>
      </c>
    </row>
    <row r="31" spans="1:7" x14ac:dyDescent="0.25">
      <c r="A31" s="11" t="s">
        <v>98</v>
      </c>
      <c r="B31" s="12"/>
      <c r="C31" s="11" t="s">
        <v>99</v>
      </c>
      <c r="D31" s="12"/>
      <c r="E31" s="14"/>
      <c r="F31" s="13"/>
      <c r="G31" s="6">
        <f>G4-1960</f>
        <v>59</v>
      </c>
    </row>
    <row r="32" spans="1:7" x14ac:dyDescent="0.25">
      <c r="A32" s="11" t="s">
        <v>107</v>
      </c>
      <c r="B32" s="12"/>
      <c r="C32" s="11" t="s">
        <v>108</v>
      </c>
      <c r="D32" s="12"/>
      <c r="E32" s="13"/>
      <c r="F32" s="13"/>
      <c r="G32" s="6">
        <f>G4-1982</f>
        <v>37</v>
      </c>
    </row>
    <row r="33" spans="1:7" x14ac:dyDescent="0.25">
      <c r="A33" s="11" t="s">
        <v>20</v>
      </c>
      <c r="B33" s="12"/>
      <c r="C33" s="11" t="s">
        <v>11</v>
      </c>
      <c r="D33" s="12"/>
      <c r="E33" s="13"/>
      <c r="F33" s="13"/>
      <c r="G33" s="6">
        <f>G4-1964</f>
        <v>55</v>
      </c>
    </row>
    <row r="34" spans="1:7" x14ac:dyDescent="0.25">
      <c r="A34" s="11" t="s">
        <v>31</v>
      </c>
      <c r="B34" s="12"/>
      <c r="C34" s="11" t="s">
        <v>32</v>
      </c>
      <c r="D34" s="12"/>
      <c r="E34" s="13"/>
      <c r="F34" s="13"/>
      <c r="G34" s="6">
        <f>G4-1987</f>
        <v>32</v>
      </c>
    </row>
    <row r="35" spans="1:7" x14ac:dyDescent="0.25">
      <c r="A35" s="11" t="s">
        <v>64</v>
      </c>
      <c r="B35" s="12"/>
      <c r="C35" s="11" t="s">
        <v>65</v>
      </c>
      <c r="D35" s="12"/>
      <c r="E35" s="13"/>
      <c r="F35" s="13"/>
      <c r="G35" s="6">
        <f>G4-1960</f>
        <v>59</v>
      </c>
    </row>
    <row r="36" spans="1:7" x14ac:dyDescent="0.25">
      <c r="A36" s="11" t="s">
        <v>85</v>
      </c>
      <c r="B36" s="12"/>
      <c r="C36" s="11" t="s">
        <v>40</v>
      </c>
      <c r="D36" s="12"/>
      <c r="E36" s="13"/>
      <c r="F36" s="13"/>
      <c r="G36" s="6">
        <f>G4-1990</f>
        <v>29</v>
      </c>
    </row>
    <row r="37" spans="1:7" x14ac:dyDescent="0.25">
      <c r="A37" s="11" t="s">
        <v>50</v>
      </c>
      <c r="B37" s="12"/>
      <c r="C37" s="11" t="s">
        <v>51</v>
      </c>
      <c r="D37" s="12"/>
      <c r="E37" s="13"/>
      <c r="F37" s="13"/>
      <c r="G37" s="6">
        <f>G4-1974</f>
        <v>45</v>
      </c>
    </row>
  </sheetData>
  <mergeCells count="103">
    <mergeCell ref="E23:F23"/>
    <mergeCell ref="E11:F11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10:F10"/>
    <mergeCell ref="C9:D9"/>
    <mergeCell ref="C8:D8"/>
    <mergeCell ref="C7:D7"/>
    <mergeCell ref="C6:D6"/>
    <mergeCell ref="E5:F5"/>
    <mergeCell ref="E6:F6"/>
    <mergeCell ref="E7:F7"/>
    <mergeCell ref="E8:F8"/>
    <mergeCell ref="E9:F9"/>
    <mergeCell ref="A9:B9"/>
    <mergeCell ref="A8:B8"/>
    <mergeCell ref="A7:B7"/>
    <mergeCell ref="C23:D23"/>
    <mergeCell ref="C22:D22"/>
    <mergeCell ref="C21:D21"/>
    <mergeCell ref="C20:D20"/>
    <mergeCell ref="C19:D19"/>
    <mergeCell ref="C5:D5"/>
    <mergeCell ref="C10:D10"/>
    <mergeCell ref="C17:D17"/>
    <mergeCell ref="C16:D16"/>
    <mergeCell ref="C15:D15"/>
    <mergeCell ref="C14:D14"/>
    <mergeCell ref="C13:D13"/>
    <mergeCell ref="C11:D11"/>
    <mergeCell ref="A23:B23"/>
    <mergeCell ref="A21:B21"/>
    <mergeCell ref="A20:B20"/>
    <mergeCell ref="A19:B19"/>
    <mergeCell ref="A18:B18"/>
    <mergeCell ref="E31:F31"/>
    <mergeCell ref="E30:F30"/>
    <mergeCell ref="E29:F29"/>
    <mergeCell ref="E28:F28"/>
    <mergeCell ref="C32:D32"/>
    <mergeCell ref="C31:D31"/>
    <mergeCell ref="C1:E1"/>
    <mergeCell ref="A4:B4"/>
    <mergeCell ref="C4:D4"/>
    <mergeCell ref="E4:F4"/>
    <mergeCell ref="A22:B22"/>
    <mergeCell ref="A12:B12"/>
    <mergeCell ref="C12:D12"/>
    <mergeCell ref="E12:F12"/>
    <mergeCell ref="A6:B6"/>
    <mergeCell ref="A5:B5"/>
    <mergeCell ref="A17:B17"/>
    <mergeCell ref="A16:B16"/>
    <mergeCell ref="A15:B15"/>
    <mergeCell ref="A14:B14"/>
    <mergeCell ref="A13:B13"/>
    <mergeCell ref="A11:B11"/>
    <mergeCell ref="C18:D18"/>
    <mergeCell ref="A10:B10"/>
    <mergeCell ref="E25:F25"/>
    <mergeCell ref="C25:D25"/>
    <mergeCell ref="A25:B25"/>
    <mergeCell ref="E24:F24"/>
    <mergeCell ref="C24:D24"/>
    <mergeCell ref="A24:B24"/>
    <mergeCell ref="E27:F27"/>
    <mergeCell ref="C27:D27"/>
    <mergeCell ref="A27:B27"/>
    <mergeCell ref="E26:F26"/>
    <mergeCell ref="C26:D26"/>
    <mergeCell ref="A26:B26"/>
    <mergeCell ref="C30:D30"/>
    <mergeCell ref="C29:D29"/>
    <mergeCell ref="C28:D28"/>
    <mergeCell ref="C37:D37"/>
    <mergeCell ref="A37:B37"/>
    <mergeCell ref="E36:F36"/>
    <mergeCell ref="E35:F35"/>
    <mergeCell ref="E34:F34"/>
    <mergeCell ref="E33:F33"/>
    <mergeCell ref="E37:F37"/>
    <mergeCell ref="A36:B36"/>
    <mergeCell ref="A35:B35"/>
    <mergeCell ref="A34:B34"/>
    <mergeCell ref="A33:B33"/>
    <mergeCell ref="C36:D36"/>
    <mergeCell ref="C35:D35"/>
    <mergeCell ref="C34:D34"/>
    <mergeCell ref="C33:D33"/>
    <mergeCell ref="A32:B32"/>
    <mergeCell ref="A31:B31"/>
    <mergeCell ref="A30:B30"/>
    <mergeCell ref="A29:B29"/>
    <mergeCell ref="A28:B28"/>
    <mergeCell ref="E32:F32"/>
  </mergeCells>
  <conditionalFormatting sqref="E5:F37">
    <cfRule type="expression" dxfId="1" priority="3">
      <formula>DATE(YEAR(TODAY()),MONTH(E5),DAY(E5))&gt;TODAY()</formula>
    </cfRule>
    <cfRule type="expression" dxfId="2" priority="5">
      <formula>DATE(YEAR(TODAY()),MONTH(E5),DAY(E5))&lt;TODAY()</formula>
    </cfRule>
    <cfRule type="expression" dxfId="3" priority="2">
      <formula>$E5=""</formula>
    </cfRule>
    <cfRule type="expression" dxfId="0" priority="1">
      <formula>DATE(YEAR(TODAY()),MONTH(E5),DAY(E5))=TODAY()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7"/>
  <sheetViews>
    <sheetView workbookViewId="0">
      <selection activeCell="E12" sqref="E12"/>
    </sheetView>
  </sheetViews>
  <sheetFormatPr baseColWidth="10" defaultRowHeight="15" x14ac:dyDescent="0.25"/>
  <cols>
    <col min="1" max="1" width="11" bestFit="1" customWidth="1"/>
    <col min="2" max="2" width="21" bestFit="1" customWidth="1"/>
    <col min="3" max="3" width="20" bestFit="1" customWidth="1"/>
    <col min="4" max="5" width="19" bestFit="1" customWidth="1"/>
  </cols>
  <sheetData>
    <row r="1" spans="1:5" ht="15" customHeight="1" x14ac:dyDescent="0.25">
      <c r="A1" s="3" t="s">
        <v>1</v>
      </c>
      <c r="B1" s="3" t="s">
        <v>2</v>
      </c>
      <c r="C1" s="3" t="s">
        <v>3</v>
      </c>
      <c r="D1" s="3" t="s">
        <v>0</v>
      </c>
      <c r="E1" s="4">
        <v>24853</v>
      </c>
    </row>
    <row r="2" spans="1:5" ht="15" customHeight="1" x14ac:dyDescent="0.25">
      <c r="A2" s="3" t="s">
        <v>4</v>
      </c>
      <c r="B2" s="3" t="s">
        <v>5</v>
      </c>
      <c r="C2" s="3" t="s">
        <v>6</v>
      </c>
      <c r="D2" s="3" t="s">
        <v>0</v>
      </c>
      <c r="E2" s="4">
        <v>29657</v>
      </c>
    </row>
    <row r="3" spans="1:5" ht="15" customHeight="1" x14ac:dyDescent="0.25">
      <c r="A3" s="3" t="s">
        <v>12</v>
      </c>
      <c r="B3" s="3" t="s">
        <v>13</v>
      </c>
      <c r="C3" s="3" t="s">
        <v>14</v>
      </c>
      <c r="D3" s="3" t="s">
        <v>0</v>
      </c>
      <c r="E3" s="4">
        <v>26085</v>
      </c>
    </row>
    <row r="4" spans="1:5" ht="15" customHeight="1" x14ac:dyDescent="0.25">
      <c r="A4" s="3" t="s">
        <v>19</v>
      </c>
      <c r="B4" s="3" t="s">
        <v>20</v>
      </c>
      <c r="C4" s="3" t="s">
        <v>11</v>
      </c>
      <c r="D4" s="3" t="s">
        <v>0</v>
      </c>
      <c r="E4" s="4">
        <v>23691</v>
      </c>
    </row>
    <row r="5" spans="1:5" ht="15" customHeight="1" x14ac:dyDescent="0.25">
      <c r="A5" s="3" t="s">
        <v>24</v>
      </c>
      <c r="B5" s="3" t="s">
        <v>25</v>
      </c>
      <c r="C5" s="3" t="s">
        <v>10</v>
      </c>
      <c r="D5" s="3" t="s">
        <v>0</v>
      </c>
      <c r="E5" s="4">
        <v>22053</v>
      </c>
    </row>
    <row r="6" spans="1:5" ht="15" customHeight="1" x14ac:dyDescent="0.25">
      <c r="A6" s="3" t="s">
        <v>26</v>
      </c>
      <c r="B6" s="3" t="s">
        <v>27</v>
      </c>
      <c r="C6" s="3" t="s">
        <v>28</v>
      </c>
      <c r="D6" s="3" t="s">
        <v>0</v>
      </c>
      <c r="E6" s="4">
        <v>31521</v>
      </c>
    </row>
    <row r="7" spans="1:5" ht="15" customHeight="1" x14ac:dyDescent="0.25">
      <c r="A7" s="3" t="s">
        <v>30</v>
      </c>
      <c r="B7" s="3" t="s">
        <v>31</v>
      </c>
      <c r="C7" s="3" t="s">
        <v>32</v>
      </c>
      <c r="D7" s="3" t="s">
        <v>0</v>
      </c>
      <c r="E7" s="4">
        <v>32106</v>
      </c>
    </row>
    <row r="8" spans="1:5" ht="15" customHeight="1" x14ac:dyDescent="0.25">
      <c r="A8" s="3" t="s">
        <v>35</v>
      </c>
      <c r="B8" s="3" t="s">
        <v>36</v>
      </c>
      <c r="C8" s="3" t="s">
        <v>18</v>
      </c>
      <c r="D8" s="3" t="s">
        <v>0</v>
      </c>
      <c r="E8" s="4">
        <v>24634</v>
      </c>
    </row>
    <row r="9" spans="1:5" ht="15" customHeight="1" x14ac:dyDescent="0.25">
      <c r="A9" s="3" t="s">
        <v>38</v>
      </c>
      <c r="B9" s="3" t="s">
        <v>39</v>
      </c>
      <c r="C9" s="3" t="s">
        <v>34</v>
      </c>
      <c r="D9" s="3" t="s">
        <v>0</v>
      </c>
      <c r="E9" s="4">
        <v>24170</v>
      </c>
    </row>
    <row r="10" spans="1:5" ht="15" customHeight="1" x14ac:dyDescent="0.25">
      <c r="A10" s="3" t="s">
        <v>41</v>
      </c>
      <c r="B10" s="3" t="s">
        <v>42</v>
      </c>
      <c r="C10" s="3" t="s">
        <v>37</v>
      </c>
      <c r="D10" s="3" t="s">
        <v>0</v>
      </c>
      <c r="E10" s="4">
        <v>27684</v>
      </c>
    </row>
    <row r="11" spans="1:5" ht="15" customHeight="1" x14ac:dyDescent="0.25">
      <c r="A11" s="1" t="s">
        <v>49</v>
      </c>
      <c r="B11" s="1" t="s">
        <v>50</v>
      </c>
      <c r="C11" s="1" t="s">
        <v>51</v>
      </c>
      <c r="D11" s="1" t="s">
        <v>0</v>
      </c>
      <c r="E11" s="2">
        <v>27386</v>
      </c>
    </row>
    <row r="12" spans="1:5" ht="15" customHeight="1" x14ac:dyDescent="0.25">
      <c r="A12" s="3" t="s">
        <v>52</v>
      </c>
      <c r="B12" s="3" t="s">
        <v>53</v>
      </c>
      <c r="C12" s="3" t="s">
        <v>22</v>
      </c>
      <c r="D12" s="3" t="s">
        <v>0</v>
      </c>
      <c r="E12" s="4">
        <v>33250</v>
      </c>
    </row>
    <row r="13" spans="1:5" ht="15" customHeight="1" x14ac:dyDescent="0.25">
      <c r="A13" s="3" t="s">
        <v>54</v>
      </c>
      <c r="B13" s="3" t="s">
        <v>55</v>
      </c>
      <c r="C13" s="3" t="s">
        <v>29</v>
      </c>
      <c r="D13" s="3" t="s">
        <v>0</v>
      </c>
      <c r="E13" s="4">
        <v>24737</v>
      </c>
    </row>
    <row r="14" spans="1:5" ht="15" customHeight="1" x14ac:dyDescent="0.25">
      <c r="A14" s="3" t="s">
        <v>56</v>
      </c>
      <c r="B14" s="3" t="s">
        <v>57</v>
      </c>
      <c r="C14" s="3" t="s">
        <v>37</v>
      </c>
      <c r="D14" s="3" t="s">
        <v>0</v>
      </c>
      <c r="E14" s="4">
        <v>26339</v>
      </c>
    </row>
    <row r="15" spans="1:5" ht="15" customHeight="1" x14ac:dyDescent="0.25">
      <c r="A15" s="3" t="s">
        <v>60</v>
      </c>
      <c r="B15" s="3" t="s">
        <v>61</v>
      </c>
      <c r="C15" s="3" t="s">
        <v>23</v>
      </c>
      <c r="D15" s="3" t="s">
        <v>0</v>
      </c>
      <c r="E15" s="4">
        <v>29488</v>
      </c>
    </row>
    <row r="16" spans="1:5" ht="15" customHeight="1" x14ac:dyDescent="0.25">
      <c r="A16" s="3" t="s">
        <v>63</v>
      </c>
      <c r="B16" s="3" t="s">
        <v>64</v>
      </c>
      <c r="C16" s="3" t="s">
        <v>65</v>
      </c>
      <c r="D16" s="3" t="s">
        <v>0</v>
      </c>
      <c r="E16" s="4">
        <v>22252</v>
      </c>
    </row>
    <row r="17" spans="1:5" ht="15" customHeight="1" x14ac:dyDescent="0.25">
      <c r="A17" s="3" t="s">
        <v>67</v>
      </c>
      <c r="B17" s="3" t="s">
        <v>68</v>
      </c>
      <c r="C17" s="3" t="s">
        <v>62</v>
      </c>
      <c r="D17" s="3" t="s">
        <v>0</v>
      </c>
      <c r="E17" s="4">
        <v>33035</v>
      </c>
    </row>
    <row r="18" spans="1:5" ht="15" customHeight="1" x14ac:dyDescent="0.25">
      <c r="A18" s="3" t="s">
        <v>69</v>
      </c>
      <c r="B18" s="3" t="s">
        <v>70</v>
      </c>
      <c r="C18" s="3" t="s">
        <v>71</v>
      </c>
      <c r="D18" s="3" t="s">
        <v>0</v>
      </c>
      <c r="E18" s="4">
        <v>27473</v>
      </c>
    </row>
    <row r="19" spans="1:5" ht="15" customHeight="1" x14ac:dyDescent="0.25">
      <c r="A19" s="3" t="s">
        <v>74</v>
      </c>
      <c r="B19" s="3" t="s">
        <v>75</v>
      </c>
      <c r="C19" s="3" t="s">
        <v>33</v>
      </c>
      <c r="D19" s="3" t="s">
        <v>0</v>
      </c>
      <c r="E19" s="4">
        <v>23129</v>
      </c>
    </row>
    <row r="20" spans="1:5" ht="15" customHeight="1" x14ac:dyDescent="0.25">
      <c r="A20" s="3" t="s">
        <v>76</v>
      </c>
      <c r="B20" s="3" t="s">
        <v>77</v>
      </c>
      <c r="C20" s="3" t="s">
        <v>7</v>
      </c>
      <c r="D20" s="3" t="s">
        <v>0</v>
      </c>
      <c r="E20" s="4">
        <v>28635</v>
      </c>
    </row>
    <row r="21" spans="1:5" ht="15" customHeight="1" x14ac:dyDescent="0.25">
      <c r="A21" s="3" t="s">
        <v>78</v>
      </c>
      <c r="B21" s="3" t="s">
        <v>79</v>
      </c>
      <c r="C21" s="3" t="s">
        <v>15</v>
      </c>
      <c r="D21" s="3" t="s">
        <v>0</v>
      </c>
      <c r="E21" s="4">
        <v>22704</v>
      </c>
    </row>
    <row r="22" spans="1:5" ht="15" customHeight="1" x14ac:dyDescent="0.25">
      <c r="A22" s="3" t="s">
        <v>80</v>
      </c>
      <c r="B22" s="3" t="s">
        <v>81</v>
      </c>
      <c r="C22" s="3" t="s">
        <v>66</v>
      </c>
      <c r="D22" s="3" t="s">
        <v>0</v>
      </c>
      <c r="E22" s="4">
        <v>32727</v>
      </c>
    </row>
    <row r="23" spans="1:5" ht="15" customHeight="1" x14ac:dyDescent="0.25">
      <c r="A23" s="3" t="s">
        <v>82</v>
      </c>
      <c r="B23" s="3" t="s">
        <v>83</v>
      </c>
      <c r="C23" s="3" t="s">
        <v>6</v>
      </c>
      <c r="D23" s="3" t="s">
        <v>0</v>
      </c>
      <c r="E23" s="4">
        <v>28199</v>
      </c>
    </row>
    <row r="24" spans="1:5" ht="15" customHeight="1" x14ac:dyDescent="0.25">
      <c r="A24" s="1" t="s">
        <v>84</v>
      </c>
      <c r="B24" s="1" t="s">
        <v>85</v>
      </c>
      <c r="C24" s="1" t="s">
        <v>40</v>
      </c>
      <c r="D24" s="1" t="s">
        <v>0</v>
      </c>
      <c r="E24" s="5">
        <v>33228</v>
      </c>
    </row>
    <row r="25" spans="1:5" ht="15" customHeight="1" x14ac:dyDescent="0.25">
      <c r="A25" s="3" t="s">
        <v>86</v>
      </c>
      <c r="B25" s="3" t="s">
        <v>87</v>
      </c>
      <c r="C25" s="3" t="s">
        <v>21</v>
      </c>
      <c r="D25" s="3" t="s">
        <v>0</v>
      </c>
      <c r="E25" s="4">
        <v>27582</v>
      </c>
    </row>
    <row r="26" spans="1:5" ht="15" customHeight="1" x14ac:dyDescent="0.25">
      <c r="A26" s="3" t="s">
        <v>91</v>
      </c>
      <c r="B26" s="3" t="s">
        <v>92</v>
      </c>
      <c r="C26" s="3" t="s">
        <v>93</v>
      </c>
      <c r="D26" s="3" t="s">
        <v>0</v>
      </c>
      <c r="E26" s="4">
        <v>32035</v>
      </c>
    </row>
    <row r="27" spans="1:5" ht="15" customHeight="1" x14ac:dyDescent="0.25">
      <c r="A27" s="3" t="s">
        <v>94</v>
      </c>
      <c r="B27" s="3" t="s">
        <v>95</v>
      </c>
      <c r="C27" s="3" t="s">
        <v>96</v>
      </c>
      <c r="D27" s="3" t="s">
        <v>0</v>
      </c>
      <c r="E27" s="4">
        <v>32939</v>
      </c>
    </row>
    <row r="28" spans="1:5" ht="15" customHeight="1" x14ac:dyDescent="0.25">
      <c r="A28" s="3" t="s">
        <v>97</v>
      </c>
      <c r="B28" s="3" t="s">
        <v>98</v>
      </c>
      <c r="C28" s="3" t="s">
        <v>99</v>
      </c>
      <c r="D28" s="3" t="s">
        <v>0</v>
      </c>
      <c r="E28" s="4">
        <v>22218</v>
      </c>
    </row>
    <row r="29" spans="1:5" ht="15" customHeight="1" x14ac:dyDescent="0.25">
      <c r="A29" s="3" t="s">
        <v>100</v>
      </c>
      <c r="B29" s="3" t="s">
        <v>101</v>
      </c>
      <c r="C29" s="3" t="s">
        <v>15</v>
      </c>
      <c r="D29" s="3" t="s">
        <v>0</v>
      </c>
      <c r="E29" s="4">
        <v>22087</v>
      </c>
    </row>
    <row r="30" spans="1:5" ht="15" customHeight="1" x14ac:dyDescent="0.25">
      <c r="A30" s="3" t="s">
        <v>102</v>
      </c>
      <c r="B30" s="3" t="s">
        <v>103</v>
      </c>
      <c r="C30" s="3" t="s">
        <v>104</v>
      </c>
      <c r="D30" s="3" t="s">
        <v>0</v>
      </c>
      <c r="E30" s="4">
        <v>33693</v>
      </c>
    </row>
    <row r="31" spans="1:5" ht="15" customHeight="1" x14ac:dyDescent="0.25">
      <c r="A31" s="3" t="s">
        <v>106</v>
      </c>
      <c r="B31" s="3" t="s">
        <v>107</v>
      </c>
      <c r="C31" s="3" t="s">
        <v>108</v>
      </c>
      <c r="D31" s="3" t="s">
        <v>0</v>
      </c>
      <c r="E31" s="4">
        <v>30254</v>
      </c>
    </row>
    <row r="32" spans="1:5" ht="15" customHeight="1" x14ac:dyDescent="0.25">
      <c r="A32" s="3" t="s">
        <v>44</v>
      </c>
      <c r="B32" s="3" t="s">
        <v>43</v>
      </c>
      <c r="C32" s="3" t="s">
        <v>45</v>
      </c>
      <c r="D32" s="3" t="s">
        <v>17</v>
      </c>
      <c r="E32" s="4">
        <v>31485</v>
      </c>
    </row>
    <row r="33" spans="1:5" ht="15" customHeight="1" x14ac:dyDescent="0.25">
      <c r="A33" s="3" t="s">
        <v>46</v>
      </c>
      <c r="B33" s="3" t="s">
        <v>47</v>
      </c>
      <c r="C33" s="3" t="s">
        <v>48</v>
      </c>
      <c r="D33" s="3" t="s">
        <v>17</v>
      </c>
      <c r="E33" s="4">
        <v>32933</v>
      </c>
    </row>
    <row r="34" spans="1:5" ht="15" customHeight="1" x14ac:dyDescent="0.25">
      <c r="A34" s="3" t="s">
        <v>58</v>
      </c>
      <c r="B34" s="3" t="s">
        <v>59</v>
      </c>
      <c r="C34" s="3" t="s">
        <v>9</v>
      </c>
      <c r="D34" s="3" t="s">
        <v>17</v>
      </c>
      <c r="E34" s="4">
        <v>34965</v>
      </c>
    </row>
    <row r="35" spans="1:5" ht="15" customHeight="1" x14ac:dyDescent="0.25">
      <c r="A35" s="3" t="s">
        <v>72</v>
      </c>
      <c r="B35" s="3" t="s">
        <v>73</v>
      </c>
      <c r="C35" s="3" t="s">
        <v>16</v>
      </c>
      <c r="D35" s="3" t="s">
        <v>17</v>
      </c>
      <c r="E35" s="4">
        <v>27224</v>
      </c>
    </row>
    <row r="36" spans="1:5" ht="15" customHeight="1" x14ac:dyDescent="0.25">
      <c r="A36" s="3" t="s">
        <v>88</v>
      </c>
      <c r="B36" s="3" t="s">
        <v>89</v>
      </c>
      <c r="C36" s="3" t="s">
        <v>90</v>
      </c>
      <c r="D36" s="3" t="s">
        <v>17</v>
      </c>
      <c r="E36" s="4">
        <v>24482</v>
      </c>
    </row>
    <row r="37" spans="1:5" ht="15" customHeight="1" x14ac:dyDescent="0.25">
      <c r="A37" s="3" t="s">
        <v>105</v>
      </c>
      <c r="B37" s="3" t="s">
        <v>103</v>
      </c>
      <c r="C37" s="3" t="s">
        <v>8</v>
      </c>
      <c r="D37" s="3" t="s">
        <v>17</v>
      </c>
      <c r="E37" s="4">
        <v>20902</v>
      </c>
    </row>
  </sheetData>
  <sortState ref="A2:E425">
    <sortCondition ref="D2:D425"/>
  </sortState>
  <pageMargins left="0.7" right="0.7" top="0.75" bottom="0.75" header="0.3" footer="0.3"/>
  <pageSetup paperSize="9" fitToHeight="0" horizontalDpi="300" verticalDpi="300"/>
  <headerFooter>
    <oddHeader>&amp;L&amp;C&amp;G&amp;12Gestion des Salariés&amp;R</oddHeader>
    <oddFooter>&amp;L&amp;10Société : 71 - CTVH&amp;C&amp;10Page &amp;P/&amp;N&amp;R&amp;10Edité le 27/03/2019 à 08:58</oddFooter>
    <evenHeader>&amp;L&amp;C&amp;G&amp;12Gestion des Salariés&amp;R</evenHeader>
    <evenFooter>&amp;L&amp;10Société : 71 - CTVH&amp;C&amp;10Page &amp;P/&amp;N&amp;R&amp;10Edité le 27/03/2019 à 08:58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anniversaire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2019-03-27T08:04:19Z</dcterms:created>
  <dcterms:modified xsi:type="dcterms:W3CDTF">2019-04-01T11:29:19Z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