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/>
  </bookViews>
  <sheets>
    <sheet name="Suivi_activité_lab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2" i="1"/>
  <c r="L27" i="1" l="1"/>
  <c r="L26" i="1" s="1"/>
  <c r="R26" i="1"/>
  <c r="O26" i="1"/>
</calcChain>
</file>

<file path=xl/sharedStrings.xml><?xml version="1.0" encoding="utf-8"?>
<sst xmlns="http://schemas.openxmlformats.org/spreadsheetml/2006/main" count="63" uniqueCount="63">
  <si>
    <t>Nb MP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</si>
  <si>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</si>
  <si>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</si>
  <si>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</si>
  <si>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</si>
  <si>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</si>
  <si>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</si>
  <si>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</si>
  <si>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</si>
  <si>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</si>
  <si>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</si>
  <si>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</si>
  <si>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</si>
  <si>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</si>
  <si>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</si>
  <si>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</si>
  <si>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</si>
  <si>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</si>
  <si>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</si>
  <si>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</si>
  <si>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</si>
  <si>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</si>
  <si>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</si>
  <si>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</si>
  <si>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</si>
  <si>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</si>
  <si>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</si>
  <si>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</si>
  <si>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</si>
  <si>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</si>
  <si>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</si>
  <si>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</si>
  <si>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</si>
  <si>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</si>
  <si>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</si>
  <si>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</si>
  <si>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</si>
  <si>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</si>
  <si>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</si>
  <si>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</si>
  <si>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</si>
  <si>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</si>
  <si>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</si>
  <si>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</si>
  <si>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</si>
  <si>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</si>
  <si>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</si>
  <si>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</si>
  <si>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</si>
  <si>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</si>
  <si>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</si>
  <si>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</si>
  <si>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</si>
  <si>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</si>
  <si>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Total</t>
  </si>
  <si>
    <t>TOP SEMAINE</t>
  </si>
  <si>
    <t>Moyenne tests/semaine</t>
  </si>
  <si>
    <t>Nb total de tests</t>
  </si>
  <si>
    <t>Nb carte</t>
  </si>
  <si>
    <t>Nb de</t>
  </si>
  <si>
    <t>Nb couleur</t>
  </si>
  <si>
    <t>essai</t>
  </si>
  <si>
    <t>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</si>
</sst>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A4C7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/>
    <xf numFmtId="0" fontId="0" fillId="0" borderId="0" xfId="0" applyProtection="1"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9" borderId="14" xfId="0" applyFill="1" applyBorder="1" applyAlignment="1" applyProtection="1">
      <alignment horizontal="center" vertical="center"/>
      <protection locked="0"/>
    </xf>
    <xf numFmtId="0" fontId="0" fillId="10" borderId="15" xfId="0" applyFill="1" applyBorder="1" applyAlignment="1" applyProtection="1">
      <alignment horizontal="center" vertical="center"/>
      <protection locked="0"/>
    </xf>
    <xf numFmtId="0" fontId="0" fillId="14" borderId="15" xfId="0" applyFill="1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/>
      <protection locked="0"/>
    </xf>
    <xf numFmtId="0" fontId="0" fillId="8" borderId="15" xfId="0" applyFill="1" applyBorder="1" applyAlignment="1" applyProtection="1">
      <alignment horizontal="center" vertical="center"/>
      <protection locked="0"/>
    </xf>
    <xf numFmtId="0" fontId="0" fillId="13" borderId="16" xfId="0" applyFill="1" applyBorder="1" applyAlignment="1" applyProtection="1">
      <alignment horizontal="center" vertical="center"/>
      <protection locked="0"/>
    </xf>
    <xf numFmtId="0" fontId="0" fillId="16" borderId="2" xfId="0" applyFill="1" applyBorder="1" applyAlignment="1" applyProtection="1">
      <alignment horizontal="center" vertical="center"/>
      <protection locked="0"/>
    </xf>
    <xf numFmtId="0" fontId="0" fillId="2" borderId="13" xfId="0" applyNumberFormat="1" applyFill="1" applyBorder="1" applyAlignment="1" applyProtection="1">
      <alignment horizontal="center"/>
      <protection locked="0"/>
    </xf>
    <xf numFmtId="0" fontId="2" fillId="5" borderId="10" xfId="0" applyFont="1" applyFill="1" applyBorder="1" applyAlignment="1" applyProtection="1">
      <alignment horizontal="center"/>
      <protection locked="0"/>
    </xf>
    <xf numFmtId="0" fontId="2" fillId="6" borderId="11" xfId="0" applyFont="1" applyFill="1" applyBorder="1" applyAlignment="1" applyProtection="1">
      <alignment horizontal="center"/>
      <protection locked="0"/>
    </xf>
    <xf numFmtId="0" fontId="2" fillId="11" borderId="11" xfId="0" applyFont="1" applyFill="1" applyBorder="1" applyAlignment="1" applyProtection="1">
      <alignment horizontal="center"/>
      <protection locked="0"/>
    </xf>
    <xf numFmtId="0" fontId="2" fillId="3" borderId="11" xfId="0" applyFont="1" applyFill="1" applyBorder="1" applyAlignment="1" applyProtection="1">
      <alignment horizontal="center"/>
      <protection locked="0"/>
    </xf>
    <xf numFmtId="0" fontId="2" fillId="7" borderId="11" xfId="0" applyFont="1" applyFill="1" applyBorder="1" applyAlignment="1" applyProtection="1">
      <alignment horizontal="center"/>
      <protection locked="0"/>
    </xf>
    <xf numFmtId="0" fontId="2" fillId="12" borderId="12" xfId="0" applyFont="1" applyFill="1" applyBorder="1" applyAlignment="1" applyProtection="1">
      <alignment horizontal="center"/>
      <protection locked="0"/>
    </xf>
    <xf numFmtId="0" fontId="2" fillId="16" borderId="1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2" fillId="5" borderId="6" xfId="0" applyFont="1" applyFill="1" applyBorder="1" applyAlignment="1" applyProtection="1">
      <alignment horizontal="center"/>
      <protection locked="0"/>
    </xf>
    <xf numFmtId="0" fontId="2" fillId="6" borderId="1" xfId="0" applyFont="1" applyFill="1" applyBorder="1" applyAlignment="1" applyProtection="1">
      <alignment horizontal="center"/>
      <protection locked="0"/>
    </xf>
    <xf numFmtId="0" fontId="2" fillId="11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12" borderId="3" xfId="0" applyFont="1" applyFill="1" applyBorder="1" applyAlignment="1" applyProtection="1">
      <alignment horizontal="center"/>
      <protection locked="0"/>
    </xf>
    <xf numFmtId="0" fontId="2" fillId="16" borderId="4" xfId="0" applyFont="1" applyFill="1" applyBorder="1" applyAlignment="1" applyProtection="1">
      <alignment horizontal="center" vertic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5" xfId="0" applyNumberFormat="1" applyFill="1" applyBorder="1" applyAlignment="1" applyProtection="1">
      <alignment horizontal="center"/>
      <protection locked="0"/>
    </xf>
    <xf numFmtId="0" fontId="2" fillId="5" borderId="7" xfId="0" applyFont="1" applyFill="1" applyBorder="1" applyAlignment="1" applyProtection="1">
      <alignment horizontal="center"/>
      <protection locked="0"/>
    </xf>
    <xf numFmtId="0" fontId="2" fillId="6" borderId="8" xfId="0" applyFont="1" applyFill="1" applyBorder="1" applyAlignment="1" applyProtection="1">
      <alignment horizontal="center"/>
      <protection locked="0"/>
    </xf>
    <xf numFmtId="0" fontId="2" fillId="11" borderId="8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2" fillId="7" borderId="8" xfId="0" applyFont="1" applyFill="1" applyBorder="1" applyAlignment="1" applyProtection="1">
      <alignment horizontal="center"/>
      <protection locked="0"/>
    </xf>
    <xf numFmtId="0" fontId="2" fillId="12" borderId="9" xfId="0" applyFont="1" applyFill="1" applyBorder="1" applyAlignment="1" applyProtection="1">
      <alignment horizontal="center"/>
      <protection locked="0"/>
    </xf>
    <xf numFmtId="0" fontId="2" fillId="16" borderId="5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15" borderId="17" xfId="0" applyFill="1" applyBorder="1" applyAlignment="1" applyProtection="1">
      <alignment horizontal="center" vertical="center"/>
      <protection hidden="1"/>
    </xf>
    <xf numFmtId="0" fontId="0" fillId="15" borderId="18" xfId="0" applyFill="1" applyBorder="1" applyAlignment="1" applyProtection="1">
      <alignment horizontal="center" vertical="center"/>
      <protection hidden="1"/>
    </xf>
    <xf numFmtId="0" fontId="0" fillId="15" borderId="17" xfId="0" applyFill="1" applyBorder="1" applyAlignment="1" applyProtection="1">
      <alignment horizontal="center" vertical="center" wrapText="1"/>
      <protection hidden="1"/>
    </xf>
    <xf numFmtId="0" fontId="0" fillId="15" borderId="18" xfId="0" applyFill="1" applyBorder="1" applyAlignment="1" applyProtection="1">
      <alignment horizontal="center" vertical="center" wrapText="1"/>
      <protection hidden="1"/>
    </xf>
    <xf numFmtId="164" fontId="2" fillId="0" borderId="17" xfId="0" applyNumberFormat="1" applyFont="1" applyBorder="1" applyAlignment="1" applyProtection="1">
      <alignment horizontal="center" vertical="center"/>
      <protection hidden="1"/>
    </xf>
    <xf numFmtId="164" fontId="2" fillId="0" borderId="18" xfId="0" applyNumberFormat="1" applyFont="1" applyBorder="1" applyAlignment="1" applyProtection="1">
      <alignment horizontal="center" vertical="center"/>
      <protection hidden="1"/>
    </xf>
    <xf numFmtId="0" fontId="0" fillId="15" borderId="17" xfId="0" applyFill="1" applyBorder="1" applyAlignment="1" applyProtection="1">
      <alignment horizontal="center" wrapText="1"/>
      <protection hidden="1"/>
    </xf>
    <xf numFmtId="0" fontId="0" fillId="15" borderId="18" xfId="0" applyFill="1" applyBorder="1" applyAlignment="1" applyProtection="1">
      <alignment horizontal="center" wrapText="1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8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rgb="FF92D050"/>
        </patternFill>
      </fill>
    </dxf>
    <dxf>
      <font>
        <b/>
        <i val="0"/>
      </font>
    </dxf>
  </dxfs>
  <tableStyles count="0" defaultTableStyle="TableStyleMedium2" defaultPivotStyle="PivotStyleLight16"/>
  <colors>
    <mruColors>
      <color rgb="FFF2A4C7"/>
      <color rgb="FFEA68A3"/>
      <color rgb="FFFF5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de tests par semaines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Suivi_activité_labo!$B$1</c:f>
              <c:strCache>
                <c:ptCount val="1"/>
                <c:pt idx="0">
                  <c:v>Nb carte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Suivi_activité_labo!$A$2:$A$54</c:f>
              <c:strCache>
                <c:ptCount val="53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  <c:pt idx="52">
                  <c:v>S53</c:v>
                </c:pt>
              </c:strCache>
            </c:strRef>
          </c:cat>
          <c:val>
            <c:numRef>
              <c:f>Suivi_activité_labo!$B$2:$B$54</c:f>
              <c:numCache>
                <c:formatCode>General</c:formatCode>
                <c:ptCount val="53"/>
                <c:pt idx="0">
                  <c:v>63</c:v>
                </c:pt>
                <c:pt idx="1">
                  <c:v>81</c:v>
                </c:pt>
                <c:pt idx="2">
                  <c:v>61</c:v>
                </c:pt>
                <c:pt idx="3">
                  <c:v>107</c:v>
                </c:pt>
                <c:pt idx="4">
                  <c:v>65</c:v>
                </c:pt>
                <c:pt idx="5">
                  <c:v>78</c:v>
                </c:pt>
                <c:pt idx="6">
                  <c:v>93</c:v>
                </c:pt>
                <c:pt idx="7">
                  <c:v>51</c:v>
                </c:pt>
                <c:pt idx="8">
                  <c:v>43</c:v>
                </c:pt>
                <c:pt idx="9">
                  <c:v>57</c:v>
                </c:pt>
                <c:pt idx="10">
                  <c:v>39</c:v>
                </c:pt>
                <c:pt idx="11">
                  <c:v>35</c:v>
                </c:pt>
                <c:pt idx="12">
                  <c:v>47</c:v>
                </c:pt>
                <c:pt idx="13">
                  <c:v>48</c:v>
                </c:pt>
                <c:pt idx="14">
                  <c:v>68</c:v>
                </c:pt>
                <c:pt idx="15">
                  <c:v>37</c:v>
                </c:pt>
                <c:pt idx="16">
                  <c:v>12</c:v>
                </c:pt>
                <c:pt idx="17">
                  <c:v>11</c:v>
                </c:pt>
                <c:pt idx="18">
                  <c:v>17</c:v>
                </c:pt>
                <c:pt idx="19">
                  <c:v>11</c:v>
                </c:pt>
                <c:pt idx="20">
                  <c:v>13</c:v>
                </c:pt>
                <c:pt idx="21">
                  <c:v>25</c:v>
                </c:pt>
                <c:pt idx="22">
                  <c:v>30</c:v>
                </c:pt>
                <c:pt idx="23">
                  <c:v>24</c:v>
                </c:pt>
                <c:pt idx="24">
                  <c:v>33</c:v>
                </c:pt>
                <c:pt idx="25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Suivi_activité_labo!$C$1</c:f>
              <c:strCache>
                <c:ptCount val="1"/>
                <c:pt idx="0">
                  <c:v>Nb de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Suivi_activité_labo!$A$2:$A$54</c:f>
              <c:strCache>
                <c:ptCount val="53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  <c:pt idx="52">
                  <c:v>S53</c:v>
                </c:pt>
              </c:strCache>
            </c:strRef>
          </c:cat>
          <c:val>
            <c:numRef>
              <c:f>Suivi_activité_labo!$C$2:$C$54</c:f>
              <c:numCache>
                <c:formatCode>General</c:formatCode>
                <c:ptCount val="53"/>
                <c:pt idx="0">
                  <c:v>30</c:v>
                </c:pt>
                <c:pt idx="1">
                  <c:v>29</c:v>
                </c:pt>
                <c:pt idx="2">
                  <c:v>44</c:v>
                </c:pt>
                <c:pt idx="3">
                  <c:v>45</c:v>
                </c:pt>
                <c:pt idx="4">
                  <c:v>42</c:v>
                </c:pt>
                <c:pt idx="5">
                  <c:v>41</c:v>
                </c:pt>
                <c:pt idx="6">
                  <c:v>39</c:v>
                </c:pt>
                <c:pt idx="7">
                  <c:v>42</c:v>
                </c:pt>
                <c:pt idx="8">
                  <c:v>27</c:v>
                </c:pt>
                <c:pt idx="9">
                  <c:v>32</c:v>
                </c:pt>
                <c:pt idx="10">
                  <c:v>35</c:v>
                </c:pt>
                <c:pt idx="11">
                  <c:v>45</c:v>
                </c:pt>
                <c:pt idx="12">
                  <c:v>49</c:v>
                </c:pt>
                <c:pt idx="13">
                  <c:v>52</c:v>
                </c:pt>
                <c:pt idx="14">
                  <c:v>39</c:v>
                </c:pt>
                <c:pt idx="15">
                  <c:v>58</c:v>
                </c:pt>
                <c:pt idx="16">
                  <c:v>36</c:v>
                </c:pt>
                <c:pt idx="17">
                  <c:v>31</c:v>
                </c:pt>
                <c:pt idx="18">
                  <c:v>23</c:v>
                </c:pt>
                <c:pt idx="19">
                  <c:v>38</c:v>
                </c:pt>
                <c:pt idx="20">
                  <c:v>37</c:v>
                </c:pt>
                <c:pt idx="21">
                  <c:v>51</c:v>
                </c:pt>
                <c:pt idx="22">
                  <c:v>44</c:v>
                </c:pt>
                <c:pt idx="23">
                  <c:v>39</c:v>
                </c:pt>
                <c:pt idx="24">
                  <c:v>51</c:v>
                </c:pt>
                <c:pt idx="25">
                  <c:v>49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Suivi_activité_labo!$D$1</c:f>
              <c:strCache>
                <c:ptCount val="1"/>
                <c:pt idx="0">
                  <c:v>Nb couleur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Suivi_activité_labo!$A$2:$A$54</c:f>
              <c:strCache>
                <c:ptCount val="53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  <c:pt idx="52">
                  <c:v>S53</c:v>
                </c:pt>
              </c:strCache>
            </c:strRef>
          </c:cat>
          <c:val>
            <c:numRef>
              <c:f>Suivi_activité_labo!$D$2:$D$54</c:f>
              <c:numCache>
                <c:formatCode>General</c:formatCode>
                <c:ptCount val="53"/>
                <c:pt idx="0">
                  <c:v>4</c:v>
                </c:pt>
                <c:pt idx="1">
                  <c:v>12</c:v>
                </c:pt>
                <c:pt idx="2">
                  <c:v>30</c:v>
                </c:pt>
                <c:pt idx="3">
                  <c:v>15</c:v>
                </c:pt>
                <c:pt idx="4">
                  <c:v>10</c:v>
                </c:pt>
                <c:pt idx="5">
                  <c:v>10</c:v>
                </c:pt>
                <c:pt idx="6">
                  <c:v>4</c:v>
                </c:pt>
                <c:pt idx="7">
                  <c:v>13</c:v>
                </c:pt>
                <c:pt idx="8">
                  <c:v>13</c:v>
                </c:pt>
                <c:pt idx="9">
                  <c:v>17</c:v>
                </c:pt>
                <c:pt idx="10">
                  <c:v>9</c:v>
                </c:pt>
                <c:pt idx="11">
                  <c:v>6</c:v>
                </c:pt>
                <c:pt idx="12">
                  <c:v>18</c:v>
                </c:pt>
                <c:pt idx="13">
                  <c:v>10</c:v>
                </c:pt>
                <c:pt idx="14">
                  <c:v>15</c:v>
                </c:pt>
                <c:pt idx="15">
                  <c:v>7</c:v>
                </c:pt>
                <c:pt idx="16">
                  <c:v>3</c:v>
                </c:pt>
                <c:pt idx="17">
                  <c:v>14</c:v>
                </c:pt>
                <c:pt idx="18">
                  <c:v>2</c:v>
                </c:pt>
                <c:pt idx="19">
                  <c:v>11</c:v>
                </c:pt>
                <c:pt idx="20">
                  <c:v>4</c:v>
                </c:pt>
                <c:pt idx="21">
                  <c:v>7</c:v>
                </c:pt>
                <c:pt idx="22">
                  <c:v>6</c:v>
                </c:pt>
                <c:pt idx="23">
                  <c:v>10</c:v>
                </c:pt>
                <c:pt idx="24">
                  <c:v>11</c:v>
                </c:pt>
                <c:pt idx="25">
                  <c:v>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Suivi_activité_labo!$E$1</c:f>
              <c:strCache>
                <c:ptCount val="1"/>
                <c:pt idx="0">
                  <c:v>Nb MP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Suivi_activité_labo!$A$2:$A$54</c:f>
              <c:strCache>
                <c:ptCount val="53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  <c:pt idx="52">
                  <c:v>S53</c:v>
                </c:pt>
              </c:strCache>
            </c:strRef>
          </c:cat>
          <c:val>
            <c:numRef>
              <c:f>Suivi_activité_labo!$E$2:$E$54</c:f>
              <c:numCache>
                <c:formatCode>General</c:formatCode>
                <c:ptCount val="53"/>
                <c:pt idx="0">
                  <c:v>6</c:v>
                </c:pt>
                <c:pt idx="1">
                  <c:v>13</c:v>
                </c:pt>
                <c:pt idx="2">
                  <c:v>25</c:v>
                </c:pt>
                <c:pt idx="3">
                  <c:v>18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3</c:v>
                </c:pt>
                <c:pt idx="9">
                  <c:v>9</c:v>
                </c:pt>
                <c:pt idx="10">
                  <c:v>14</c:v>
                </c:pt>
                <c:pt idx="11">
                  <c:v>21</c:v>
                </c:pt>
                <c:pt idx="12">
                  <c:v>22</c:v>
                </c:pt>
                <c:pt idx="13">
                  <c:v>23</c:v>
                </c:pt>
                <c:pt idx="14">
                  <c:v>12</c:v>
                </c:pt>
                <c:pt idx="15">
                  <c:v>16</c:v>
                </c:pt>
                <c:pt idx="16">
                  <c:v>8</c:v>
                </c:pt>
                <c:pt idx="17">
                  <c:v>2</c:v>
                </c:pt>
                <c:pt idx="18">
                  <c:v>12</c:v>
                </c:pt>
                <c:pt idx="19">
                  <c:v>6</c:v>
                </c:pt>
                <c:pt idx="20">
                  <c:v>7</c:v>
                </c:pt>
                <c:pt idx="21">
                  <c:v>14</c:v>
                </c:pt>
                <c:pt idx="22">
                  <c:v>15</c:v>
                </c:pt>
                <c:pt idx="23">
                  <c:v>7</c:v>
                </c:pt>
                <c:pt idx="24">
                  <c:v>17</c:v>
                </c:pt>
                <c:pt idx="25">
                  <c:v>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Suivi_activité_labo!$F$1</c:f>
              <c:strCache>
                <c:ptCount val="1"/>
                <c:pt idx="0">
                  <c:v>essai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Suivi_activité_labo!$A$2:$A$54</c:f>
              <c:strCache>
                <c:ptCount val="53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  <c:pt idx="52">
                  <c:v>S53</c:v>
                </c:pt>
              </c:strCache>
            </c:strRef>
          </c:cat>
          <c:val>
            <c:numRef>
              <c:f>Suivi_activité_labo!$F$2:$F$54</c:f>
              <c:numCache>
                <c:formatCode>General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9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5</c:v>
                </c:pt>
                <c:pt idx="23">
                  <c:v>0</c:v>
                </c:pt>
                <c:pt idx="24">
                  <c:v>0</c:v>
                </c:pt>
                <c:pt idx="25">
                  <c:v>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Suivi_activité_labo!$G$1</c:f>
              <c:strCache>
                <c:ptCount val="1"/>
                <c:pt idx="0">
                  <c:v>DP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Suivi_activité_labo!$A$2:$A$54</c:f>
              <c:strCache>
                <c:ptCount val="53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  <c:pt idx="52">
                  <c:v>S53</c:v>
                </c:pt>
              </c:strCache>
            </c:strRef>
          </c:cat>
          <c:val>
            <c:numRef>
              <c:f>Suivi_activité_labo!$G$2:$G$54</c:f>
              <c:numCache>
                <c:formatCode>General</c:formatCode>
                <c:ptCount val="53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1</c:v>
                </c:pt>
                <c:pt idx="6">
                  <c:v>5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4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8183744"/>
        <c:axId val="348184136"/>
      </c:lineChart>
      <c:catAx>
        <c:axId val="348183744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SEMAINES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184136"/>
        <c:crosses val="autoZero"/>
        <c:auto val="1"/>
        <c:lblAlgn val="ctr"/>
        <c:lblOffset val="100"/>
        <c:noMultiLvlLbl val="0"/>
      </c:catAx>
      <c:valAx>
        <c:axId val="348184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TESTS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8183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9524</xdr:colOff>
      <xdr:row>1</xdr:row>
      <xdr:rowOff>5</xdr:rowOff>
    </xdr:from>
    <xdr:to>
      <xdr:col>24</xdr:col>
      <xdr:colOff>141524</xdr:colOff>
      <xdr:row>23</xdr:row>
      <xdr:rowOff>129005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657225</xdr:colOff>
          <xdr:row>29</xdr:row>
          <xdr:rowOff>0</xdr:rowOff>
        </xdr:from>
        <xdr:to>
          <xdr:col>14</xdr:col>
          <xdr:colOff>409575</xdr:colOff>
          <xdr:row>31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54"/>
  <sheetViews>
    <sheetView tabSelected="1" workbookViewId="0">
      <pane ySplit="1" topLeftCell="A14" activePane="bottomLeft" state="frozen"/>
      <selection pane="bottomLeft" activeCell="A27" sqref="A27:H27"/>
    </sheetView>
  </sheetViews>
  <sheetFormatPr baseColWidth="10" defaultRowHeight="15" x14ac:dyDescent="0.25"/>
  <cols>
    <col min="1" max="1" width="5" style="40" bestFit="1" customWidth="1"/>
    <col min="2" max="5" width="10.7109375" style="40" customWidth="1"/>
    <col min="6" max="6" width="12.140625" style="40" customWidth="1"/>
    <col min="7" max="7" width="10.7109375" style="40" customWidth="1"/>
    <col min="8" max="8" width="5.42578125" style="40" bestFit="1" customWidth="1"/>
    <col min="9" max="9" width="5" style="2" hidden="1" customWidth="1"/>
    <col min="11" max="11" width="13" customWidth="1"/>
    <col min="14" max="14" width="13.5703125" customWidth="1"/>
    <col min="15" max="15" width="13.140625" customWidth="1"/>
  </cols>
  <sheetData>
    <row r="1" spans="1:9" ht="15.75" thickBot="1" x14ac:dyDescent="0.3">
      <c r="A1" s="7">
        <f ca="1">YEAR(TODAY())</f>
        <v>2021</v>
      </c>
      <c r="B1" s="8" t="s">
        <v>58</v>
      </c>
      <c r="C1" s="9" t="s">
        <v>59</v>
      </c>
      <c r="D1" s="10" t="s">
        <v>60</v>
      </c>
      <c r="E1" s="11" t="s">
        <v>0</v>
      </c>
      <c r="F1" s="12" t="s">
        <v>61</v>
      </c>
      <c r="G1" s="13" t="s">
        <v>62</v>
      </c>
      <c r="H1" s="14" t="s">
        <v>54</v>
      </c>
      <c r="I1" s="1"/>
    </row>
    <row r="2" spans="1:9" x14ac:dyDescent="0.25">
      <c r="A2" s="15" t="s">
        <v>1</v>
      </c>
      <c r="B2" s="16">
        <v>63</v>
      </c>
      <c r="C2" s="17">
        <v>30</v>
      </c>
      <c r="D2" s="18">
        <v>4</v>
      </c>
      <c r="E2" s="19">
        <v>6</v>
      </c>
      <c r="F2" s="20">
        <v>0</v>
      </c>
      <c r="G2" s="21">
        <v>0</v>
      </c>
      <c r="H2" s="22">
        <f>B2+C2+D2+E2+F2+G2</f>
        <v>103</v>
      </c>
      <c r="I2" s="1" t="str">
        <f>A2</f>
        <v>S1</v>
      </c>
    </row>
    <row r="3" spans="1:9" x14ac:dyDescent="0.25">
      <c r="A3" s="23" t="s">
        <v>2</v>
      </c>
      <c r="B3" s="24">
        <v>81</v>
      </c>
      <c r="C3" s="25">
        <v>29</v>
      </c>
      <c r="D3" s="26">
        <v>12</v>
      </c>
      <c r="E3" s="27">
        <v>13</v>
      </c>
      <c r="F3" s="28">
        <v>0</v>
      </c>
      <c r="G3" s="29">
        <v>2</v>
      </c>
      <c r="H3" s="30">
        <f t="shared" ref="H3:H54" si="0">B3+C3+D3+E3+F3+G3</f>
        <v>137</v>
      </c>
      <c r="I3" s="1" t="str">
        <f t="shared" ref="I3:I54" si="1">A3</f>
        <v>S2</v>
      </c>
    </row>
    <row r="4" spans="1:9" x14ac:dyDescent="0.25">
      <c r="A4" s="31" t="s">
        <v>3</v>
      </c>
      <c r="B4" s="24">
        <v>61</v>
      </c>
      <c r="C4" s="25">
        <v>44</v>
      </c>
      <c r="D4" s="26">
        <v>30</v>
      </c>
      <c r="E4" s="27">
        <v>25</v>
      </c>
      <c r="F4" s="28">
        <v>0</v>
      </c>
      <c r="G4" s="29">
        <v>0</v>
      </c>
      <c r="H4" s="30">
        <f t="shared" si="0"/>
        <v>160</v>
      </c>
      <c r="I4" s="1" t="str">
        <f t="shared" si="1"/>
        <v>S3</v>
      </c>
    </row>
    <row r="5" spans="1:9" x14ac:dyDescent="0.25">
      <c r="A5" s="23" t="s">
        <v>4</v>
      </c>
      <c r="B5" s="24">
        <v>107</v>
      </c>
      <c r="C5" s="25">
        <v>45</v>
      </c>
      <c r="D5" s="26">
        <v>15</v>
      </c>
      <c r="E5" s="27">
        <v>18</v>
      </c>
      <c r="F5" s="28">
        <v>0</v>
      </c>
      <c r="G5" s="29">
        <v>4</v>
      </c>
      <c r="H5" s="30">
        <f t="shared" si="0"/>
        <v>189</v>
      </c>
      <c r="I5" s="1" t="str">
        <f t="shared" si="1"/>
        <v>S4</v>
      </c>
    </row>
    <row r="6" spans="1:9" x14ac:dyDescent="0.25">
      <c r="A6" s="31" t="s">
        <v>5</v>
      </c>
      <c r="B6" s="24">
        <v>65</v>
      </c>
      <c r="C6" s="25">
        <v>42</v>
      </c>
      <c r="D6" s="26">
        <v>10</v>
      </c>
      <c r="E6" s="27">
        <v>12</v>
      </c>
      <c r="F6" s="28">
        <v>0</v>
      </c>
      <c r="G6" s="29">
        <v>1</v>
      </c>
      <c r="H6" s="30">
        <f t="shared" si="0"/>
        <v>130</v>
      </c>
      <c r="I6" s="1" t="str">
        <f t="shared" si="1"/>
        <v>S5</v>
      </c>
    </row>
    <row r="7" spans="1:9" x14ac:dyDescent="0.25">
      <c r="A7" s="23" t="s">
        <v>6</v>
      </c>
      <c r="B7" s="24">
        <v>78</v>
      </c>
      <c r="C7" s="25">
        <v>41</v>
      </c>
      <c r="D7" s="26">
        <v>10</v>
      </c>
      <c r="E7" s="27">
        <v>12</v>
      </c>
      <c r="F7" s="28">
        <v>0</v>
      </c>
      <c r="G7" s="29">
        <v>1</v>
      </c>
      <c r="H7" s="30">
        <f t="shared" si="0"/>
        <v>142</v>
      </c>
      <c r="I7" s="1" t="str">
        <f t="shared" si="1"/>
        <v>S6</v>
      </c>
    </row>
    <row r="8" spans="1:9" x14ac:dyDescent="0.25">
      <c r="A8" s="31" t="s">
        <v>7</v>
      </c>
      <c r="B8" s="24">
        <v>93</v>
      </c>
      <c r="C8" s="25">
        <v>39</v>
      </c>
      <c r="D8" s="26">
        <v>4</v>
      </c>
      <c r="E8" s="27">
        <v>12</v>
      </c>
      <c r="F8" s="28">
        <v>0</v>
      </c>
      <c r="G8" s="29">
        <v>5</v>
      </c>
      <c r="H8" s="30">
        <f t="shared" si="0"/>
        <v>153</v>
      </c>
      <c r="I8" s="1" t="str">
        <f t="shared" si="1"/>
        <v>S7</v>
      </c>
    </row>
    <row r="9" spans="1:9" x14ac:dyDescent="0.25">
      <c r="A9" s="23" t="s">
        <v>8</v>
      </c>
      <c r="B9" s="24">
        <v>51</v>
      </c>
      <c r="C9" s="25">
        <v>42</v>
      </c>
      <c r="D9" s="26">
        <v>13</v>
      </c>
      <c r="E9" s="27">
        <v>12</v>
      </c>
      <c r="F9" s="28">
        <v>0</v>
      </c>
      <c r="G9" s="29">
        <v>1</v>
      </c>
      <c r="H9" s="30">
        <f t="shared" si="0"/>
        <v>119</v>
      </c>
      <c r="I9" s="1" t="str">
        <f t="shared" si="1"/>
        <v>S8</v>
      </c>
    </row>
    <row r="10" spans="1:9" x14ac:dyDescent="0.25">
      <c r="A10" s="31" t="s">
        <v>9</v>
      </c>
      <c r="B10" s="24">
        <v>43</v>
      </c>
      <c r="C10" s="25">
        <v>27</v>
      </c>
      <c r="D10" s="26">
        <v>13</v>
      </c>
      <c r="E10" s="27">
        <v>3</v>
      </c>
      <c r="F10" s="28">
        <v>0</v>
      </c>
      <c r="G10" s="29">
        <v>1</v>
      </c>
      <c r="H10" s="30">
        <f t="shared" si="0"/>
        <v>87</v>
      </c>
      <c r="I10" s="1" t="str">
        <f t="shared" si="1"/>
        <v>S9</v>
      </c>
    </row>
    <row r="11" spans="1:9" x14ac:dyDescent="0.25">
      <c r="A11" s="23" t="s">
        <v>10</v>
      </c>
      <c r="B11" s="24">
        <v>57</v>
      </c>
      <c r="C11" s="25">
        <v>32</v>
      </c>
      <c r="D11" s="26">
        <v>17</v>
      </c>
      <c r="E11" s="27">
        <v>9</v>
      </c>
      <c r="F11" s="28">
        <v>0</v>
      </c>
      <c r="G11" s="29">
        <v>1</v>
      </c>
      <c r="H11" s="30">
        <f t="shared" si="0"/>
        <v>116</v>
      </c>
      <c r="I11" s="1" t="str">
        <f t="shared" si="1"/>
        <v>S10</v>
      </c>
    </row>
    <row r="12" spans="1:9" x14ac:dyDescent="0.25">
      <c r="A12" s="31" t="s">
        <v>11</v>
      </c>
      <c r="B12" s="24">
        <v>39</v>
      </c>
      <c r="C12" s="25">
        <v>35</v>
      </c>
      <c r="D12" s="26">
        <v>9</v>
      </c>
      <c r="E12" s="27">
        <v>14</v>
      </c>
      <c r="F12" s="28">
        <v>3</v>
      </c>
      <c r="G12" s="29">
        <v>1</v>
      </c>
      <c r="H12" s="30">
        <f t="shared" si="0"/>
        <v>101</v>
      </c>
      <c r="I12" s="1" t="str">
        <f t="shared" si="1"/>
        <v>S11</v>
      </c>
    </row>
    <row r="13" spans="1:9" x14ac:dyDescent="0.25">
      <c r="A13" s="23" t="s">
        <v>12</v>
      </c>
      <c r="B13" s="24">
        <v>35</v>
      </c>
      <c r="C13" s="25">
        <v>45</v>
      </c>
      <c r="D13" s="26">
        <v>6</v>
      </c>
      <c r="E13" s="27">
        <v>21</v>
      </c>
      <c r="F13" s="28">
        <v>2</v>
      </c>
      <c r="G13" s="29">
        <v>2</v>
      </c>
      <c r="H13" s="30">
        <f t="shared" si="0"/>
        <v>111</v>
      </c>
      <c r="I13" s="1" t="str">
        <f t="shared" si="1"/>
        <v>S12</v>
      </c>
    </row>
    <row r="14" spans="1:9" x14ac:dyDescent="0.25">
      <c r="A14" s="31" t="s">
        <v>13</v>
      </c>
      <c r="B14" s="24">
        <v>47</v>
      </c>
      <c r="C14" s="25">
        <v>49</v>
      </c>
      <c r="D14" s="26">
        <v>18</v>
      </c>
      <c r="E14" s="27">
        <v>22</v>
      </c>
      <c r="F14" s="28">
        <v>0</v>
      </c>
      <c r="G14" s="29">
        <v>0</v>
      </c>
      <c r="H14" s="30">
        <f t="shared" si="0"/>
        <v>136</v>
      </c>
      <c r="I14" s="1" t="str">
        <f t="shared" si="1"/>
        <v>S13</v>
      </c>
    </row>
    <row r="15" spans="1:9" x14ac:dyDescent="0.25">
      <c r="A15" s="23" t="s">
        <v>14</v>
      </c>
      <c r="B15" s="24">
        <v>48</v>
      </c>
      <c r="C15" s="25">
        <v>52</v>
      </c>
      <c r="D15" s="26">
        <v>10</v>
      </c>
      <c r="E15" s="27">
        <v>23</v>
      </c>
      <c r="F15" s="28">
        <v>0</v>
      </c>
      <c r="G15" s="29">
        <v>0</v>
      </c>
      <c r="H15" s="30">
        <f t="shared" si="0"/>
        <v>133</v>
      </c>
      <c r="I15" s="1" t="str">
        <f t="shared" si="1"/>
        <v>S14</v>
      </c>
    </row>
    <row r="16" spans="1:9" x14ac:dyDescent="0.25">
      <c r="A16" s="31" t="s">
        <v>15</v>
      </c>
      <c r="B16" s="24">
        <v>68</v>
      </c>
      <c r="C16" s="25">
        <v>39</v>
      </c>
      <c r="D16" s="26">
        <v>15</v>
      </c>
      <c r="E16" s="27">
        <v>12</v>
      </c>
      <c r="F16" s="28">
        <v>9</v>
      </c>
      <c r="G16" s="29">
        <v>4</v>
      </c>
      <c r="H16" s="30">
        <f t="shared" si="0"/>
        <v>147</v>
      </c>
      <c r="I16" s="1" t="str">
        <f t="shared" si="1"/>
        <v>S15</v>
      </c>
    </row>
    <row r="17" spans="1:18" x14ac:dyDescent="0.25">
      <c r="A17" s="23" t="s">
        <v>16</v>
      </c>
      <c r="B17" s="24">
        <v>37</v>
      </c>
      <c r="C17" s="25">
        <v>58</v>
      </c>
      <c r="D17" s="26">
        <v>7</v>
      </c>
      <c r="E17" s="27">
        <v>16</v>
      </c>
      <c r="F17" s="28">
        <v>0</v>
      </c>
      <c r="G17" s="29">
        <v>0</v>
      </c>
      <c r="H17" s="30">
        <f t="shared" si="0"/>
        <v>118</v>
      </c>
      <c r="I17" s="1" t="str">
        <f t="shared" si="1"/>
        <v>S16</v>
      </c>
    </row>
    <row r="18" spans="1:18" x14ac:dyDescent="0.25">
      <c r="A18" s="31" t="s">
        <v>17</v>
      </c>
      <c r="B18" s="24">
        <v>12</v>
      </c>
      <c r="C18" s="25">
        <v>36</v>
      </c>
      <c r="D18" s="26">
        <v>3</v>
      </c>
      <c r="E18" s="27">
        <v>8</v>
      </c>
      <c r="F18" s="28">
        <v>0</v>
      </c>
      <c r="G18" s="29">
        <v>1</v>
      </c>
      <c r="H18" s="30">
        <f t="shared" si="0"/>
        <v>60</v>
      </c>
      <c r="I18" s="1" t="str">
        <f t="shared" si="1"/>
        <v>S17</v>
      </c>
    </row>
    <row r="19" spans="1:18" x14ac:dyDescent="0.25">
      <c r="A19" s="23" t="s">
        <v>18</v>
      </c>
      <c r="B19" s="24">
        <v>11</v>
      </c>
      <c r="C19" s="25">
        <v>31</v>
      </c>
      <c r="D19" s="26">
        <v>14</v>
      </c>
      <c r="E19" s="27">
        <v>2</v>
      </c>
      <c r="F19" s="28">
        <v>1</v>
      </c>
      <c r="G19" s="29">
        <v>2</v>
      </c>
      <c r="H19" s="30">
        <f t="shared" si="0"/>
        <v>61</v>
      </c>
      <c r="I19" s="1" t="str">
        <f t="shared" si="1"/>
        <v>S18</v>
      </c>
    </row>
    <row r="20" spans="1:18" x14ac:dyDescent="0.25">
      <c r="A20" s="31" t="s">
        <v>19</v>
      </c>
      <c r="B20" s="24">
        <v>17</v>
      </c>
      <c r="C20" s="25">
        <v>23</v>
      </c>
      <c r="D20" s="26">
        <v>2</v>
      </c>
      <c r="E20" s="27">
        <v>12</v>
      </c>
      <c r="F20" s="28">
        <v>1</v>
      </c>
      <c r="G20" s="29">
        <v>0</v>
      </c>
      <c r="H20" s="30">
        <f t="shared" si="0"/>
        <v>55</v>
      </c>
      <c r="I20" s="1" t="str">
        <f t="shared" si="1"/>
        <v>S19</v>
      </c>
    </row>
    <row r="21" spans="1:18" x14ac:dyDescent="0.25">
      <c r="A21" s="23" t="s">
        <v>20</v>
      </c>
      <c r="B21" s="24">
        <v>11</v>
      </c>
      <c r="C21" s="25">
        <v>38</v>
      </c>
      <c r="D21" s="26">
        <v>11</v>
      </c>
      <c r="E21" s="27">
        <v>6</v>
      </c>
      <c r="F21" s="28">
        <v>1</v>
      </c>
      <c r="G21" s="29">
        <v>0</v>
      </c>
      <c r="H21" s="30">
        <f t="shared" si="0"/>
        <v>67</v>
      </c>
      <c r="I21" s="1" t="str">
        <f t="shared" si="1"/>
        <v>S20</v>
      </c>
    </row>
    <row r="22" spans="1:18" x14ac:dyDescent="0.25">
      <c r="A22" s="31" t="s">
        <v>21</v>
      </c>
      <c r="B22" s="24">
        <v>13</v>
      </c>
      <c r="C22" s="25">
        <v>37</v>
      </c>
      <c r="D22" s="26">
        <v>4</v>
      </c>
      <c r="E22" s="27">
        <v>7</v>
      </c>
      <c r="F22" s="28">
        <v>0</v>
      </c>
      <c r="G22" s="29">
        <v>0</v>
      </c>
      <c r="H22" s="30">
        <f t="shared" si="0"/>
        <v>61</v>
      </c>
      <c r="I22" s="1" t="str">
        <f t="shared" si="1"/>
        <v>S21</v>
      </c>
    </row>
    <row r="23" spans="1:18" x14ac:dyDescent="0.25">
      <c r="A23" s="23" t="s">
        <v>22</v>
      </c>
      <c r="B23" s="24">
        <v>25</v>
      </c>
      <c r="C23" s="25">
        <v>51</v>
      </c>
      <c r="D23" s="26">
        <v>7</v>
      </c>
      <c r="E23" s="27">
        <v>14</v>
      </c>
      <c r="F23" s="28">
        <v>0</v>
      </c>
      <c r="G23" s="29">
        <v>0</v>
      </c>
      <c r="H23" s="30">
        <f t="shared" si="0"/>
        <v>97</v>
      </c>
      <c r="I23" s="1" t="str">
        <f t="shared" si="1"/>
        <v>S22</v>
      </c>
    </row>
    <row r="24" spans="1:18" x14ac:dyDescent="0.25">
      <c r="A24" s="31" t="s">
        <v>23</v>
      </c>
      <c r="B24" s="24">
        <v>30</v>
      </c>
      <c r="C24" s="25">
        <v>44</v>
      </c>
      <c r="D24" s="26">
        <v>6</v>
      </c>
      <c r="E24" s="27">
        <v>15</v>
      </c>
      <c r="F24" s="28">
        <v>5</v>
      </c>
      <c r="G24" s="29">
        <v>0</v>
      </c>
      <c r="H24" s="30">
        <f t="shared" si="0"/>
        <v>100</v>
      </c>
      <c r="I24" s="1" t="str">
        <f t="shared" si="1"/>
        <v>S23</v>
      </c>
    </row>
    <row r="25" spans="1:18" ht="15.75" thickBot="1" x14ac:dyDescent="0.3">
      <c r="A25" s="23" t="s">
        <v>24</v>
      </c>
      <c r="B25" s="24">
        <v>24</v>
      </c>
      <c r="C25" s="25">
        <v>39</v>
      </c>
      <c r="D25" s="26">
        <v>10</v>
      </c>
      <c r="E25" s="27">
        <v>7</v>
      </c>
      <c r="F25" s="28">
        <v>0</v>
      </c>
      <c r="G25" s="29">
        <v>0</v>
      </c>
      <c r="H25" s="30">
        <f t="shared" si="0"/>
        <v>80</v>
      </c>
      <c r="I25" s="1" t="str">
        <f t="shared" si="1"/>
        <v>S24</v>
      </c>
    </row>
    <row r="26" spans="1:18" ht="15.75" customHeight="1" thickBot="1" x14ac:dyDescent="0.3">
      <c r="A26" s="31" t="s">
        <v>25</v>
      </c>
      <c r="B26" s="24">
        <v>33</v>
      </c>
      <c r="C26" s="25">
        <v>51</v>
      </c>
      <c r="D26" s="26">
        <v>11</v>
      </c>
      <c r="E26" s="27">
        <v>17</v>
      </c>
      <c r="F26" s="28">
        <v>0</v>
      </c>
      <c r="G26" s="29">
        <v>0</v>
      </c>
      <c r="H26" s="30">
        <f t="shared" si="0"/>
        <v>112</v>
      </c>
      <c r="I26" s="1" t="str">
        <f t="shared" si="1"/>
        <v>S25</v>
      </c>
      <c r="K26" s="41" t="s">
        <v>55</v>
      </c>
      <c r="L26" s="5" t="str">
        <f>VLOOKUP(L27,H:I,2,FALSE)</f>
        <v>S4</v>
      </c>
      <c r="M26" s="4"/>
      <c r="N26" s="43" t="s">
        <v>56</v>
      </c>
      <c r="O26" s="45">
        <f>AVERAGE(H:H)</f>
        <v>54.037735849056602</v>
      </c>
      <c r="P26" s="4"/>
      <c r="Q26" s="47" t="s">
        <v>57</v>
      </c>
      <c r="R26" s="49">
        <f>SUM(H:H)</f>
        <v>2864</v>
      </c>
    </row>
    <row r="27" spans="1:18" ht="15.75" thickBot="1" x14ac:dyDescent="0.3">
      <c r="A27" s="23" t="s">
        <v>26</v>
      </c>
      <c r="B27" s="24">
        <v>20</v>
      </c>
      <c r="C27" s="25">
        <v>49</v>
      </c>
      <c r="D27" s="26">
        <v>6</v>
      </c>
      <c r="E27" s="27">
        <v>2</v>
      </c>
      <c r="F27" s="28">
        <v>8</v>
      </c>
      <c r="G27" s="29">
        <v>4</v>
      </c>
      <c r="H27" s="30">
        <f t="shared" si="0"/>
        <v>89</v>
      </c>
      <c r="I27" s="1" t="str">
        <f t="shared" si="1"/>
        <v>S26</v>
      </c>
      <c r="K27" s="42"/>
      <c r="L27" s="6">
        <f>LARGE(H:I,1)</f>
        <v>189</v>
      </c>
      <c r="M27" s="4"/>
      <c r="N27" s="44"/>
      <c r="O27" s="46"/>
      <c r="P27" s="4"/>
      <c r="Q27" s="48"/>
      <c r="R27" s="50"/>
    </row>
    <row r="28" spans="1:18" x14ac:dyDescent="0.25">
      <c r="A28" s="31" t="s">
        <v>27</v>
      </c>
      <c r="B28" s="24"/>
      <c r="C28" s="25"/>
      <c r="D28" s="26"/>
      <c r="E28" s="27"/>
      <c r="F28" s="28"/>
      <c r="G28" s="29"/>
      <c r="H28" s="30">
        <f t="shared" si="0"/>
        <v>0</v>
      </c>
      <c r="I28" s="1" t="str">
        <f t="shared" si="1"/>
        <v>S27</v>
      </c>
    </row>
    <row r="29" spans="1:18" x14ac:dyDescent="0.25">
      <c r="A29" s="23" t="s">
        <v>28</v>
      </c>
      <c r="B29" s="24"/>
      <c r="C29" s="25"/>
      <c r="D29" s="26"/>
      <c r="E29" s="27"/>
      <c r="F29" s="28"/>
      <c r="G29" s="29"/>
      <c r="H29" s="30">
        <f t="shared" si="0"/>
        <v>0</v>
      </c>
      <c r="I29" s="1" t="str">
        <f t="shared" si="1"/>
        <v>S28</v>
      </c>
      <c r="K29" s="3"/>
    </row>
    <row r="30" spans="1:18" x14ac:dyDescent="0.25">
      <c r="A30" s="31" t="s">
        <v>29</v>
      </c>
      <c r="B30" s="24"/>
      <c r="C30" s="25"/>
      <c r="D30" s="26"/>
      <c r="E30" s="27"/>
      <c r="F30" s="28"/>
      <c r="G30" s="29"/>
      <c r="H30" s="30">
        <f t="shared" si="0"/>
        <v>0</v>
      </c>
      <c r="I30" s="1" t="str">
        <f t="shared" si="1"/>
        <v>S29</v>
      </c>
    </row>
    <row r="31" spans="1:18" x14ac:dyDescent="0.25">
      <c r="A31" s="23" t="s">
        <v>30</v>
      </c>
      <c r="B31" s="24"/>
      <c r="C31" s="25"/>
      <c r="D31" s="26"/>
      <c r="E31" s="27"/>
      <c r="F31" s="28"/>
      <c r="G31" s="29"/>
      <c r="H31" s="30">
        <f t="shared" si="0"/>
        <v>0</v>
      </c>
      <c r="I31" s="1" t="str">
        <f t="shared" si="1"/>
        <v>S30</v>
      </c>
    </row>
    <row r="32" spans="1:18" x14ac:dyDescent="0.25">
      <c r="A32" s="31" t="s">
        <v>31</v>
      </c>
      <c r="B32" s="24"/>
      <c r="C32" s="25"/>
      <c r="D32" s="26"/>
      <c r="E32" s="27"/>
      <c r="F32" s="28"/>
      <c r="G32" s="29"/>
      <c r="H32" s="30">
        <f t="shared" si="0"/>
        <v>0</v>
      </c>
      <c r="I32" s="1" t="str">
        <f t="shared" si="1"/>
        <v>S31</v>
      </c>
    </row>
    <row r="33" spans="1:9" x14ac:dyDescent="0.25">
      <c r="A33" s="23" t="s">
        <v>32</v>
      </c>
      <c r="B33" s="24"/>
      <c r="C33" s="25"/>
      <c r="D33" s="26"/>
      <c r="E33" s="27"/>
      <c r="F33" s="28"/>
      <c r="G33" s="29"/>
      <c r="H33" s="30">
        <f t="shared" si="0"/>
        <v>0</v>
      </c>
      <c r="I33" s="1" t="str">
        <f t="shared" si="1"/>
        <v>S32</v>
      </c>
    </row>
    <row r="34" spans="1:9" x14ac:dyDescent="0.25">
      <c r="A34" s="31" t="s">
        <v>33</v>
      </c>
      <c r="B34" s="24"/>
      <c r="C34" s="25"/>
      <c r="D34" s="26"/>
      <c r="E34" s="27"/>
      <c r="F34" s="28"/>
      <c r="G34" s="29"/>
      <c r="H34" s="30">
        <f t="shared" si="0"/>
        <v>0</v>
      </c>
      <c r="I34" s="1" t="str">
        <f t="shared" si="1"/>
        <v>S33</v>
      </c>
    </row>
    <row r="35" spans="1:9" x14ac:dyDescent="0.25">
      <c r="A35" s="23" t="s">
        <v>34</v>
      </c>
      <c r="B35" s="24"/>
      <c r="C35" s="25"/>
      <c r="D35" s="26"/>
      <c r="E35" s="27"/>
      <c r="F35" s="28"/>
      <c r="G35" s="29"/>
      <c r="H35" s="30">
        <f t="shared" si="0"/>
        <v>0</v>
      </c>
      <c r="I35" s="1" t="str">
        <f t="shared" si="1"/>
        <v>S34</v>
      </c>
    </row>
    <row r="36" spans="1:9" x14ac:dyDescent="0.25">
      <c r="A36" s="31" t="s">
        <v>35</v>
      </c>
      <c r="B36" s="24"/>
      <c r="C36" s="25"/>
      <c r="D36" s="26"/>
      <c r="E36" s="27"/>
      <c r="F36" s="28"/>
      <c r="G36" s="29"/>
      <c r="H36" s="30">
        <f t="shared" si="0"/>
        <v>0</v>
      </c>
      <c r="I36" s="1" t="str">
        <f t="shared" si="1"/>
        <v>S35</v>
      </c>
    </row>
    <row r="37" spans="1:9" x14ac:dyDescent="0.25">
      <c r="A37" s="23" t="s">
        <v>36</v>
      </c>
      <c r="B37" s="24"/>
      <c r="C37" s="25"/>
      <c r="D37" s="26"/>
      <c r="E37" s="27"/>
      <c r="F37" s="28"/>
      <c r="G37" s="29"/>
      <c r="H37" s="30">
        <f t="shared" si="0"/>
        <v>0</v>
      </c>
      <c r="I37" s="1" t="str">
        <f t="shared" si="1"/>
        <v>S36</v>
      </c>
    </row>
    <row r="38" spans="1:9" x14ac:dyDescent="0.25">
      <c r="A38" s="31" t="s">
        <v>37</v>
      </c>
      <c r="B38" s="24"/>
      <c r="C38" s="25"/>
      <c r="D38" s="26"/>
      <c r="E38" s="27"/>
      <c r="F38" s="28"/>
      <c r="G38" s="29"/>
      <c r="H38" s="30">
        <f t="shared" si="0"/>
        <v>0</v>
      </c>
      <c r="I38" s="1" t="str">
        <f t="shared" si="1"/>
        <v>S37</v>
      </c>
    </row>
    <row r="39" spans="1:9" x14ac:dyDescent="0.25">
      <c r="A39" s="23" t="s">
        <v>38</v>
      </c>
      <c r="B39" s="24"/>
      <c r="C39" s="25"/>
      <c r="D39" s="26"/>
      <c r="E39" s="27"/>
      <c r="F39" s="28"/>
      <c r="G39" s="29"/>
      <c r="H39" s="30">
        <f t="shared" si="0"/>
        <v>0</v>
      </c>
      <c r="I39" s="1" t="str">
        <f t="shared" si="1"/>
        <v>S38</v>
      </c>
    </row>
    <row r="40" spans="1:9" x14ac:dyDescent="0.25">
      <c r="A40" s="31" t="s">
        <v>39</v>
      </c>
      <c r="B40" s="24"/>
      <c r="C40" s="25"/>
      <c r="D40" s="26"/>
      <c r="E40" s="27"/>
      <c r="F40" s="28"/>
      <c r="G40" s="29"/>
      <c r="H40" s="30">
        <f t="shared" si="0"/>
        <v>0</v>
      </c>
      <c r="I40" s="1" t="str">
        <f t="shared" si="1"/>
        <v>S39</v>
      </c>
    </row>
    <row r="41" spans="1:9" x14ac:dyDescent="0.25">
      <c r="A41" s="23" t="s">
        <v>40</v>
      </c>
      <c r="B41" s="24"/>
      <c r="C41" s="25"/>
      <c r="D41" s="26"/>
      <c r="E41" s="27"/>
      <c r="F41" s="28"/>
      <c r="G41" s="29"/>
      <c r="H41" s="30">
        <f t="shared" si="0"/>
        <v>0</v>
      </c>
      <c r="I41" s="1" t="str">
        <f t="shared" si="1"/>
        <v>S40</v>
      </c>
    </row>
    <row r="42" spans="1:9" x14ac:dyDescent="0.25">
      <c r="A42" s="31" t="s">
        <v>41</v>
      </c>
      <c r="B42" s="24"/>
      <c r="C42" s="25"/>
      <c r="D42" s="26"/>
      <c r="E42" s="27"/>
      <c r="F42" s="28"/>
      <c r="G42" s="29"/>
      <c r="H42" s="30">
        <f t="shared" si="0"/>
        <v>0</v>
      </c>
      <c r="I42" s="1" t="str">
        <f t="shared" si="1"/>
        <v>S41</v>
      </c>
    </row>
    <row r="43" spans="1:9" x14ac:dyDescent="0.25">
      <c r="A43" s="23" t="s">
        <v>42</v>
      </c>
      <c r="B43" s="24"/>
      <c r="C43" s="25"/>
      <c r="D43" s="26"/>
      <c r="E43" s="27"/>
      <c r="F43" s="28"/>
      <c r="G43" s="29"/>
      <c r="H43" s="30">
        <f t="shared" si="0"/>
        <v>0</v>
      </c>
      <c r="I43" s="1" t="str">
        <f t="shared" si="1"/>
        <v>S42</v>
      </c>
    </row>
    <row r="44" spans="1:9" x14ac:dyDescent="0.25">
      <c r="A44" s="31" t="s">
        <v>43</v>
      </c>
      <c r="B44" s="24"/>
      <c r="C44" s="25"/>
      <c r="D44" s="26"/>
      <c r="E44" s="27"/>
      <c r="F44" s="28"/>
      <c r="G44" s="29"/>
      <c r="H44" s="30">
        <f t="shared" si="0"/>
        <v>0</v>
      </c>
      <c r="I44" s="1" t="str">
        <f t="shared" si="1"/>
        <v>S43</v>
      </c>
    </row>
    <row r="45" spans="1:9" x14ac:dyDescent="0.25">
      <c r="A45" s="23" t="s">
        <v>44</v>
      </c>
      <c r="B45" s="24"/>
      <c r="C45" s="25"/>
      <c r="D45" s="26"/>
      <c r="E45" s="27"/>
      <c r="F45" s="28"/>
      <c r="G45" s="29"/>
      <c r="H45" s="30">
        <f t="shared" si="0"/>
        <v>0</v>
      </c>
      <c r="I45" s="1" t="str">
        <f t="shared" si="1"/>
        <v>S44</v>
      </c>
    </row>
    <row r="46" spans="1:9" x14ac:dyDescent="0.25">
      <c r="A46" s="31" t="s">
        <v>45</v>
      </c>
      <c r="B46" s="24"/>
      <c r="C46" s="25"/>
      <c r="D46" s="26"/>
      <c r="E46" s="27"/>
      <c r="F46" s="28"/>
      <c r="G46" s="29"/>
      <c r="H46" s="30">
        <f t="shared" si="0"/>
        <v>0</v>
      </c>
      <c r="I46" s="1" t="str">
        <f t="shared" si="1"/>
        <v>S45</v>
      </c>
    </row>
    <row r="47" spans="1:9" x14ac:dyDescent="0.25">
      <c r="A47" s="23" t="s">
        <v>46</v>
      </c>
      <c r="B47" s="24"/>
      <c r="C47" s="25"/>
      <c r="D47" s="26"/>
      <c r="E47" s="27"/>
      <c r="F47" s="28"/>
      <c r="G47" s="29"/>
      <c r="H47" s="30">
        <f t="shared" si="0"/>
        <v>0</v>
      </c>
      <c r="I47" s="1" t="str">
        <f t="shared" si="1"/>
        <v>S46</v>
      </c>
    </row>
    <row r="48" spans="1:9" x14ac:dyDescent="0.25">
      <c r="A48" s="31" t="s">
        <v>47</v>
      </c>
      <c r="B48" s="24"/>
      <c r="C48" s="25"/>
      <c r="D48" s="26"/>
      <c r="E48" s="27"/>
      <c r="F48" s="28"/>
      <c r="G48" s="29"/>
      <c r="H48" s="30">
        <f t="shared" si="0"/>
        <v>0</v>
      </c>
      <c r="I48" s="1" t="str">
        <f t="shared" si="1"/>
        <v>S47</v>
      </c>
    </row>
    <row r="49" spans="1:9" x14ac:dyDescent="0.25">
      <c r="A49" s="23" t="s">
        <v>48</v>
      </c>
      <c r="B49" s="24"/>
      <c r="C49" s="25"/>
      <c r="D49" s="26"/>
      <c r="E49" s="27"/>
      <c r="F49" s="28"/>
      <c r="G49" s="29"/>
      <c r="H49" s="30">
        <f t="shared" si="0"/>
        <v>0</v>
      </c>
      <c r="I49" s="1" t="str">
        <f t="shared" si="1"/>
        <v>S48</v>
      </c>
    </row>
    <row r="50" spans="1:9" x14ac:dyDescent="0.25">
      <c r="A50" s="31" t="s">
        <v>49</v>
      </c>
      <c r="B50" s="24"/>
      <c r="C50" s="25"/>
      <c r="D50" s="26"/>
      <c r="E50" s="27"/>
      <c r="F50" s="28"/>
      <c r="G50" s="29"/>
      <c r="H50" s="30">
        <f t="shared" si="0"/>
        <v>0</v>
      </c>
      <c r="I50" s="1" t="str">
        <f t="shared" si="1"/>
        <v>S49</v>
      </c>
    </row>
    <row r="51" spans="1:9" x14ac:dyDescent="0.25">
      <c r="A51" s="23" t="s">
        <v>50</v>
      </c>
      <c r="B51" s="24"/>
      <c r="C51" s="25"/>
      <c r="D51" s="26"/>
      <c r="E51" s="27"/>
      <c r="F51" s="28"/>
      <c r="G51" s="29"/>
      <c r="H51" s="30">
        <f t="shared" si="0"/>
        <v>0</v>
      </c>
      <c r="I51" s="1" t="str">
        <f t="shared" si="1"/>
        <v>S50</v>
      </c>
    </row>
    <row r="52" spans="1:9" x14ac:dyDescent="0.25">
      <c r="A52" s="31" t="s">
        <v>51</v>
      </c>
      <c r="B52" s="24"/>
      <c r="C52" s="25"/>
      <c r="D52" s="26"/>
      <c r="E52" s="27"/>
      <c r="F52" s="28"/>
      <c r="G52" s="29"/>
      <c r="H52" s="30">
        <f t="shared" si="0"/>
        <v>0</v>
      </c>
      <c r="I52" s="1" t="str">
        <f t="shared" si="1"/>
        <v>S51</v>
      </c>
    </row>
    <row r="53" spans="1:9" x14ac:dyDescent="0.25">
      <c r="A53" s="23" t="s">
        <v>52</v>
      </c>
      <c r="B53" s="24"/>
      <c r="C53" s="25"/>
      <c r="D53" s="26"/>
      <c r="E53" s="27"/>
      <c r="F53" s="28"/>
      <c r="G53" s="29"/>
      <c r="H53" s="30">
        <f t="shared" si="0"/>
        <v>0</v>
      </c>
      <c r="I53" s="1" t="str">
        <f t="shared" si="1"/>
        <v>S52</v>
      </c>
    </row>
    <row r="54" spans="1:9" ht="15.75" thickBot="1" x14ac:dyDescent="0.3">
      <c r="A54" s="32" t="s">
        <v>53</v>
      </c>
      <c r="B54" s="33"/>
      <c r="C54" s="34"/>
      <c r="D54" s="35"/>
      <c r="E54" s="36"/>
      <c r="F54" s="37"/>
      <c r="G54" s="38"/>
      <c r="H54" s="39">
        <f t="shared" si="0"/>
        <v>0</v>
      </c>
      <c r="I54" s="1" t="str">
        <f t="shared" si="1"/>
        <v>S53</v>
      </c>
    </row>
  </sheetData>
  <sheetProtection selectLockedCells="1"/>
  <mergeCells count="5">
    <mergeCell ref="K26:K27"/>
    <mergeCell ref="N26:N27"/>
    <mergeCell ref="O26:O27"/>
    <mergeCell ref="Q26:Q27"/>
    <mergeCell ref="R26:R27"/>
  </mergeCells>
  <conditionalFormatting sqref="H1:H1048576">
    <cfRule type="top10" dxfId="7" priority="6" rank="1"/>
    <cfRule type="top10" dxfId="6" priority="8" bottom="1" rank="1"/>
  </conditionalFormatting>
  <conditionalFormatting sqref="B1:B1048576">
    <cfRule type="top10" dxfId="5" priority="7" rank="1"/>
  </conditionalFormatting>
  <conditionalFormatting sqref="C1:C1048576">
    <cfRule type="top10" dxfId="4" priority="5" rank="1"/>
  </conditionalFormatting>
  <conditionalFormatting sqref="D1:D1048576">
    <cfRule type="top10" dxfId="3" priority="4" rank="1"/>
  </conditionalFormatting>
  <conditionalFormatting sqref="E1:E1048576">
    <cfRule type="top10" dxfId="2" priority="3" rank="1"/>
  </conditionalFormatting>
  <conditionalFormatting sqref="F1:F1048576">
    <cfRule type="top10" dxfId="1" priority="2" rank="1"/>
  </conditionalFormatting>
  <conditionalFormatting sqref="G1:G1048576">
    <cfRule type="top10" dxfId="0" priority="1" rank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colle">
                <anchor moveWithCells="1" sizeWithCells="1">
                  <from>
                    <xdr:col>12</xdr:col>
                    <xdr:colOff>657225</xdr:colOff>
                    <xdr:row>29</xdr:row>
                    <xdr:rowOff>0</xdr:rowOff>
                  </from>
                  <to>
                    <xdr:col>14</xdr:col>
                    <xdr:colOff>409575</xdr:colOff>
                    <xdr:row>31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Suivi_activité_labo</vt:lpstr>
    </vt:vector>
  </TitlesOfParts>
  <Company>Protechnic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</dc:creator>
  <cp:lastModifiedBy>Michel</cp:lastModifiedBy>
  <cp:lastPrinted>2021-05-27T10:27:16Z</cp:lastPrinted>
  <dcterms:created xsi:type="dcterms:W3CDTF">2021-05-20T11:29:04Z</dcterms:created>
  <dcterms:modified xsi:type="dcterms:W3CDTF">2021-07-07T08:14:58Z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