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30" windowWidth="20115" windowHeight="7755"/>
  </bookViews>
  <sheets>
    <sheet name="Accueil" sheetId="2" r:id="rId1"/>
    <sheet name="Données" sheetId="1" r:id="rId2"/>
    <sheet name="Notes" sheetId="3" r:id="rId3"/>
  </sheets>
  <calcPr calcId="152511"/>
</workbook>
</file>

<file path=xl/calcChain.xml><?xml version="1.0" encoding="utf-8"?>
<calcChain xmlns="http://schemas.openxmlformats.org/spreadsheetml/2006/main">
  <c r="J2" i="3" l="1"/>
  <c r="J4" i="3"/>
  <c r="J5" i="3"/>
  <c r="I5" i="3"/>
  <c r="I4" i="3"/>
  <c r="I3" i="3"/>
  <c r="J3" i="3" s="1"/>
  <c r="I2" i="3"/>
  <c r="K4" i="3"/>
  <c r="K5" i="3"/>
  <c r="K3" i="3"/>
  <c r="K2" i="3"/>
</calcChain>
</file>

<file path=xl/sharedStrings.xml><?xml version="1.0" encoding="utf-8"?>
<sst xmlns="http://schemas.openxmlformats.org/spreadsheetml/2006/main" count="74" uniqueCount="36">
  <si>
    <t>Matricule</t>
  </si>
  <si>
    <t>sexe</t>
  </si>
  <si>
    <t>nom</t>
  </si>
  <si>
    <t>prenom</t>
  </si>
  <si>
    <t>classe</t>
  </si>
  <si>
    <t>lieu</t>
  </si>
  <si>
    <t>date/naissance</t>
  </si>
  <si>
    <t>père</t>
  </si>
  <si>
    <t>mère</t>
  </si>
  <si>
    <t>domicile</t>
  </si>
  <si>
    <t>Téléphone</t>
  </si>
  <si>
    <t>Masculin</t>
  </si>
  <si>
    <t>Féminin</t>
  </si>
  <si>
    <t>Nom</t>
  </si>
  <si>
    <t>Prenom</t>
  </si>
  <si>
    <t>Rédaction</t>
  </si>
  <si>
    <t>Dictée</t>
  </si>
  <si>
    <t>Présentation</t>
  </si>
  <si>
    <t>Science</t>
  </si>
  <si>
    <t>Histoire</t>
  </si>
  <si>
    <t>Total</t>
  </si>
  <si>
    <t>Moyenne</t>
  </si>
  <si>
    <t>Rang</t>
  </si>
  <si>
    <t>16</t>
  </si>
  <si>
    <t>14</t>
  </si>
  <si>
    <t>GANSORÉ</t>
  </si>
  <si>
    <t>Justine</t>
  </si>
  <si>
    <t/>
  </si>
  <si>
    <t>SAWADOGO</t>
  </si>
  <si>
    <t>Nemata</t>
  </si>
  <si>
    <t>25</t>
  </si>
  <si>
    <t>KINDA</t>
  </si>
  <si>
    <t>Sidonie</t>
  </si>
  <si>
    <t>32</t>
  </si>
  <si>
    <t>OUEDRAOGO</t>
  </si>
  <si>
    <t>Rosalie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</si>
</sst>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-mm\-yyyy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2" xfId="0" applyFont="1" applyFill="1" applyBorder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180975</xdr:rowOff>
        </xdr:from>
        <xdr:to>
          <xdr:col>8</xdr:col>
          <xdr:colOff>0</xdr:colOff>
          <xdr:row>5</xdr:row>
          <xdr:rowOff>180975</xdr:rowOff>
        </xdr:to>
        <xdr:sp macro="" textlink="">
          <xdr:nvSpPr>
            <xdr:cNvPr id="2049" name="Btn_AjoutElev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28575</xdr:rowOff>
        </xdr:from>
        <xdr:to>
          <xdr:col>8</xdr:col>
          <xdr:colOff>0</xdr:colOff>
          <xdr:row>9</xdr:row>
          <xdr:rowOff>28575</xdr:rowOff>
        </xdr:to>
        <xdr:sp macro="" textlink="">
          <xdr:nvSpPr>
            <xdr:cNvPr id="2050" name="Btn_ModifElev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76200</xdr:rowOff>
        </xdr:from>
        <xdr:to>
          <xdr:col>8</xdr:col>
          <xdr:colOff>0</xdr:colOff>
          <xdr:row>12</xdr:row>
          <xdr:rowOff>76200</xdr:rowOff>
        </xdr:to>
        <xdr:sp macro="" textlink="">
          <xdr:nvSpPr>
            <xdr:cNvPr id="2051" name="Btn_AjoujNote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5" totalsRowShown="0" headerRowDxfId="12" dataDxfId="11">
  <tableColumns count="11">
    <tableColumn id="1" name="Matricule" dataDxfId="10"/>
    <tableColumn id="2" name="Nom" dataDxfId="9"/>
    <tableColumn id="3" name="Prenom" dataDxfId="8"/>
    <tableColumn id="4" name="Rédaction" dataDxfId="7"/>
    <tableColumn id="5" name="Dictée" dataDxfId="6"/>
    <tableColumn id="6" name="Présentation" dataDxfId="5"/>
    <tableColumn id="7" name="Science" dataDxfId="4"/>
    <tableColumn id="8" name="Histoire" dataDxfId="3"/>
    <tableColumn id="9" name="Total" dataDxfId="2">
      <calculatedColumnFormula>SUM(Tableau1[[#This Row],[Histoire]])</calculatedColumnFormula>
    </tableColumn>
    <tableColumn id="10" name="Moyenne" dataDxfId="1">
      <calculatedColumnFormula>IFERROR(AVERAGE(Tableau1[[#This Row],[Rédaction]:[Histoire]]),"")</calculatedColumnFormula>
    </tableColumn>
    <tableColumn id="11" name="Rang" dataDxfId="0">
      <calculatedColumnFormula>IFERROR(RANK(J2,INDIRECT("$j$2:$j"&amp;MATCH(9^9,J:J,1))) &amp; IF(COUNTIF(INDIRECT("$j$2:$j"&amp;MATCH(9^9,J:J,1)),J2)&gt;1,"e ex-aequo","e"),"")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5" sqref="B5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Btn_AjoujNote">
          <controlPr defaultSize="0" autoLine="0" r:id="rId5">
            <anchor moveWithCells="1">
              <from>
                <xdr:col>5</xdr:col>
                <xdr:colOff>0</xdr:colOff>
                <xdr:row>10</xdr:row>
                <xdr:rowOff>76200</xdr:rowOff>
              </from>
              <to>
                <xdr:col>8</xdr:col>
                <xdr:colOff>0</xdr:colOff>
                <xdr:row>12</xdr:row>
                <xdr:rowOff>76200</xdr:rowOff>
              </to>
            </anchor>
          </controlPr>
        </control>
      </mc:Choice>
      <mc:Fallback>
        <control shapeId="2051" r:id="rId4" name="Btn_AjoujNote"/>
      </mc:Fallback>
    </mc:AlternateContent>
    <mc:AlternateContent xmlns:mc="http://schemas.openxmlformats.org/markup-compatibility/2006">
      <mc:Choice Requires="x14">
        <control shapeId="2050" r:id="rId6" name="Btn_ModifEleve">
          <controlPr defaultSize="0" autoLine="0" r:id="rId7">
            <anchor moveWithCells="1">
              <from>
                <xdr:col>5</xdr:col>
                <xdr:colOff>0</xdr:colOff>
                <xdr:row>7</xdr:row>
                <xdr:rowOff>28575</xdr:rowOff>
              </from>
              <to>
                <xdr:col>8</xdr:col>
                <xdr:colOff>0</xdr:colOff>
                <xdr:row>9</xdr:row>
                <xdr:rowOff>28575</xdr:rowOff>
              </to>
            </anchor>
          </controlPr>
        </control>
      </mc:Choice>
      <mc:Fallback>
        <control shapeId="2050" r:id="rId6" name="Btn_ModifEleve"/>
      </mc:Fallback>
    </mc:AlternateContent>
    <mc:AlternateContent xmlns:mc="http://schemas.openxmlformats.org/markup-compatibility/2006">
      <mc:Choice Requires="x14">
        <control shapeId="2049" r:id="rId8" name="Btn_AjoutEleve">
          <controlPr defaultSize="0" autoLine="0" r:id="rId9">
            <anchor moveWithCells="1">
              <from>
                <xdr:col>5</xdr:col>
                <xdr:colOff>0</xdr:colOff>
                <xdr:row>3</xdr:row>
                <xdr:rowOff>180975</xdr:rowOff>
              </from>
              <to>
                <xdr:col>8</xdr:col>
                <xdr:colOff>0</xdr:colOff>
                <xdr:row>5</xdr:row>
                <xdr:rowOff>180975</xdr:rowOff>
              </to>
            </anchor>
          </controlPr>
        </control>
      </mc:Choice>
      <mc:Fallback>
        <control shapeId="2049" r:id="rId8" name="Btn_AjoutElev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workbookViewId="0">
      <selection activeCell="D12" sqref="D12"/>
    </sheetView>
  </sheetViews>
  <sheetFormatPr baseColWidth="10" defaultRowHeight="15" x14ac:dyDescent="0.25"/>
  <cols>
    <col min="1" max="1" width="11.5703125" style="8" customWidth="1"/>
    <col min="2" max="2" width="10.7109375" customWidth="1"/>
    <col min="3" max="4" width="21.28515625" customWidth="1"/>
    <col min="5" max="5" width="15" style="8" customWidth="1"/>
    <col min="6" max="6" width="16.5703125" style="12" customWidth="1"/>
    <col min="7" max="7" width="25.42578125" customWidth="1"/>
    <col min="8" max="8" width="24.140625" customWidth="1"/>
    <col min="9" max="9" width="20.7109375" customWidth="1"/>
    <col min="10" max="10" width="45.28515625" customWidth="1"/>
    <col min="11" max="11" width="14.85546875" style="8" customWidth="1"/>
  </cols>
  <sheetData>
    <row r="1" spans="1:11" x14ac:dyDescent="0.25">
      <c r="A1" s="10" t="s">
        <v>0</v>
      </c>
      <c r="B1" s="1" t="s">
        <v>1</v>
      </c>
      <c r="C1" s="1" t="s">
        <v>2</v>
      </c>
      <c r="D1" s="1" t="s">
        <v>3</v>
      </c>
      <c r="E1" s="9" t="s">
        <v>4</v>
      </c>
      <c r="F1" s="11" t="s">
        <v>6</v>
      </c>
      <c r="G1" s="1" t="s">
        <v>5</v>
      </c>
      <c r="H1" s="1" t="s">
        <v>7</v>
      </c>
      <c r="I1" s="1" t="s">
        <v>8</v>
      </c>
      <c r="J1" s="1" t="s">
        <v>9</v>
      </c>
      <c r="K1" s="7" t="s">
        <v>10</v>
      </c>
    </row>
    <row r="2" spans="1:11" x14ac:dyDescent="0.25">
      <c r="A2" s="8" t="s">
        <v>24</v>
      </c>
      <c r="B2" t="s">
        <v>11</v>
      </c>
      <c r="C2" t="s">
        <v>28</v>
      </c>
      <c r="D2" t="s">
        <v>29</v>
      </c>
      <c r="E2" s="8" t="s">
        <v>27</v>
      </c>
      <c r="G2" t="s">
        <v>27</v>
      </c>
      <c r="H2" t="s">
        <v>27</v>
      </c>
      <c r="I2" t="s">
        <v>27</v>
      </c>
      <c r="J2" t="s">
        <v>27</v>
      </c>
      <c r="K2" s="8" t="s">
        <v>27</v>
      </c>
    </row>
    <row r="3" spans="1:11" x14ac:dyDescent="0.25">
      <c r="A3" s="8" t="s">
        <v>30</v>
      </c>
      <c r="B3" t="s">
        <v>12</v>
      </c>
      <c r="C3" t="s">
        <v>31</v>
      </c>
      <c r="D3" t="s">
        <v>32</v>
      </c>
      <c r="E3" s="8" t="s">
        <v>27</v>
      </c>
      <c r="G3" t="s">
        <v>27</v>
      </c>
      <c r="H3" t="s">
        <v>27</v>
      </c>
      <c r="I3" t="s">
        <v>27</v>
      </c>
      <c r="J3" t="s">
        <v>27</v>
      </c>
      <c r="K3" s="8" t="s">
        <v>27</v>
      </c>
    </row>
    <row r="4" spans="1:11" x14ac:dyDescent="0.25">
      <c r="A4" s="8" t="s">
        <v>23</v>
      </c>
      <c r="B4" t="s">
        <v>12</v>
      </c>
      <c r="C4" t="s">
        <v>25</v>
      </c>
      <c r="D4" t="s">
        <v>26</v>
      </c>
      <c r="E4" s="8" t="s">
        <v>27</v>
      </c>
      <c r="G4" t="s">
        <v>27</v>
      </c>
      <c r="H4" t="s">
        <v>27</v>
      </c>
      <c r="I4" t="s">
        <v>27</v>
      </c>
      <c r="J4" t="s">
        <v>27</v>
      </c>
      <c r="K4" s="8" t="s">
        <v>27</v>
      </c>
    </row>
    <row r="5" spans="1:11" x14ac:dyDescent="0.25">
      <c r="A5" s="8" t="s">
        <v>33</v>
      </c>
      <c r="B5" t="s">
        <v>12</v>
      </c>
      <c r="C5" t="s">
        <v>34</v>
      </c>
      <c r="D5" t="s">
        <v>35</v>
      </c>
      <c r="E5" s="8" t="s">
        <v>27</v>
      </c>
      <c r="G5" t="s">
        <v>27</v>
      </c>
      <c r="H5" t="s">
        <v>27</v>
      </c>
      <c r="I5" t="s">
        <v>27</v>
      </c>
      <c r="J5" t="s">
        <v>27</v>
      </c>
      <c r="K5" s="8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workbookViewId="0">
      <selection activeCell="B10" sqref="B10"/>
    </sheetView>
  </sheetViews>
  <sheetFormatPr baseColWidth="10" defaultRowHeight="15" x14ac:dyDescent="0.25"/>
  <cols>
    <col min="2" max="2" width="15.140625" customWidth="1"/>
    <col min="3" max="3" width="13.28515625" customWidth="1"/>
  </cols>
  <sheetData>
    <row r="1" spans="1:11" x14ac:dyDescent="0.25">
      <c r="A1" s="3" t="s">
        <v>0</v>
      </c>
      <c r="B1" s="4" t="s">
        <v>13</v>
      </c>
      <c r="C1" s="4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  <c r="I1" s="3" t="s">
        <v>20</v>
      </c>
      <c r="J1" s="3" t="s">
        <v>21</v>
      </c>
      <c r="K1" s="3" t="s">
        <v>22</v>
      </c>
    </row>
    <row r="2" spans="1:11" x14ac:dyDescent="0.25">
      <c r="A2" s="5" t="s">
        <v>24</v>
      </c>
      <c r="B2" s="4" t="s">
        <v>28</v>
      </c>
      <c r="C2" s="4" t="s">
        <v>29</v>
      </c>
      <c r="D2" s="3">
        <v>2</v>
      </c>
      <c r="E2" s="3">
        <v>5</v>
      </c>
      <c r="F2" s="3">
        <v>10</v>
      </c>
      <c r="G2" s="3">
        <v>4</v>
      </c>
      <c r="H2" s="3">
        <v>3</v>
      </c>
      <c r="I2" s="3">
        <f>SUM(Tableau1[[#This Row],[Histoire]])</f>
        <v>3</v>
      </c>
      <c r="J2" s="6">
        <f>IFERROR(AVERAGE(Tableau1[[#This Row],[Rédaction]:[Histoire]]),"")</f>
        <v>4.8</v>
      </c>
      <c r="K2" s="3" t="str">
        <f ca="1">IFERROR(RANK(J2,INDIRECT("$j$2:$j"&amp;MATCH(9^9,J:J,1))) &amp; IF(COUNTIF(INDIRECT("$j$2:$j"&amp;MATCH(9^9,J:J,1)),J2)&gt;1,"e ex-aequo","e"),"")</f>
        <v>4e</v>
      </c>
    </row>
    <row r="3" spans="1:11" x14ac:dyDescent="0.25">
      <c r="A3" s="3" t="s">
        <v>30</v>
      </c>
      <c r="B3" s="4" t="s">
        <v>31</v>
      </c>
      <c r="C3" s="4" t="s">
        <v>32</v>
      </c>
      <c r="D3" s="3">
        <v>8</v>
      </c>
      <c r="E3" s="3">
        <v>3</v>
      </c>
      <c r="F3" s="3">
        <v>14</v>
      </c>
      <c r="G3" s="3">
        <v>8</v>
      </c>
      <c r="H3" s="3">
        <v>6</v>
      </c>
      <c r="I3" s="3">
        <f>SUM(Tableau1[[#This Row],[Histoire]])</f>
        <v>6</v>
      </c>
      <c r="J3" s="6">
        <f>IFERROR(AVERAGE(Tableau1[[#This Row],[Rédaction]:[Total]]),"")</f>
        <v>7.5</v>
      </c>
      <c r="K3" s="3" t="str">
        <f ca="1">IFERROR(RANK(J3,INDIRECT("$j$2:$j"&amp;MATCH(9^9,J:J,1))) &amp; IF(COUNTIF(INDIRECT("$j$2:$j"&amp;MATCH(9^9,J:J,1)),J3)&gt;1,"e ex-aequo","e"),"")</f>
        <v>3e</v>
      </c>
    </row>
    <row r="4" spans="1:11" x14ac:dyDescent="0.25">
      <c r="A4" s="3" t="s">
        <v>23</v>
      </c>
      <c r="B4" s="4" t="s">
        <v>25</v>
      </c>
      <c r="C4" s="4" t="s">
        <v>26</v>
      </c>
      <c r="D4" s="3">
        <v>5</v>
      </c>
      <c r="E4" s="3">
        <v>2</v>
      </c>
      <c r="F4" s="3">
        <v>9</v>
      </c>
      <c r="G4" s="3">
        <v>10</v>
      </c>
      <c r="H4" s="3">
        <v>14</v>
      </c>
      <c r="I4" s="3">
        <f>SUM(Tableau1[[#This Row],[Histoire]])</f>
        <v>14</v>
      </c>
      <c r="J4" s="6">
        <f>IFERROR(AVERAGE(Tableau1[[#This Row],[Rédaction]:[Histoire]]),"")</f>
        <v>8</v>
      </c>
      <c r="K4" s="3" t="str">
        <f ca="1">IFERROR(RANK(J4,INDIRECT("$j$2:$j"&amp;MATCH(9^9,J:J,1))) &amp; IF(COUNTIF(INDIRECT("$j$2:$j"&amp;MATCH(9^9,J:J,1)),J4)&gt;1,"e ex-aequo","e"),"")</f>
        <v>1e</v>
      </c>
    </row>
    <row r="5" spans="1:11" x14ac:dyDescent="0.25">
      <c r="A5" s="3" t="s">
        <v>33</v>
      </c>
      <c r="B5" s="4" t="s">
        <v>34</v>
      </c>
      <c r="C5" s="4" t="s">
        <v>35</v>
      </c>
      <c r="D5" s="3">
        <v>4</v>
      </c>
      <c r="E5" s="3">
        <v>1</v>
      </c>
      <c r="F5" s="3">
        <v>8</v>
      </c>
      <c r="G5" s="3">
        <v>12</v>
      </c>
      <c r="H5" s="3">
        <v>14</v>
      </c>
      <c r="I5" s="3">
        <f>SUM(Tableau1[[#This Row],[Histoire]])</f>
        <v>14</v>
      </c>
      <c r="J5" s="6">
        <f>IFERROR(AVERAGE(Tableau1[[#This Row],[Rédaction]:[Histoire]]),"")</f>
        <v>7.8</v>
      </c>
      <c r="K5" s="3" t="str">
        <f ca="1">IFERROR(RANK(J5,INDIRECT("$j$2:$j"&amp;MATCH(9^9,J:J,1))) &amp; IF(COUNTIF(INDIRECT("$j$2:$j"&amp;MATCH(9^9,J:J,1)),J5)&gt;1,"e ex-aequo","e"),"")</f>
        <v>2e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Notes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2021-07-05T07:24:38Z</dcterms:created>
  <dcterms:modified xsi:type="dcterms:W3CDTF">2021-07-06T06:24:28Z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