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19200" windowHeight="1099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X30" i="1" l="1"/>
  <c r="T31" i="1" s="1"/>
  <c r="V30" i="1"/>
  <c r="T30" i="1"/>
  <c r="R30" i="1"/>
  <c r="P30" i="1"/>
  <c r="N31" i="1" s="1"/>
  <c r="N30" i="1"/>
  <c r="L30" i="1"/>
  <c r="J30" i="1"/>
  <c r="H30" i="1"/>
  <c r="H31" i="1" s="1"/>
  <c r="F30" i="1"/>
  <c r="D30" i="1"/>
  <c r="B30" i="1"/>
  <c r="B31" i="1" s="1"/>
  <c r="Z29" i="1"/>
  <c r="Z28" i="1"/>
  <c r="Z27" i="1"/>
  <c r="Z26" i="1"/>
  <c r="T25" i="1"/>
  <c r="N25" i="1"/>
  <c r="H25" i="1"/>
  <c r="B25" i="1"/>
  <c r="Z24" i="1"/>
  <c r="X10" i="1"/>
  <c r="V10" i="1"/>
  <c r="T10" i="1"/>
  <c r="R10" i="1"/>
  <c r="P10" i="1"/>
  <c r="N10" i="1"/>
  <c r="L10" i="1"/>
  <c r="J10" i="1"/>
  <c r="H10" i="1"/>
  <c r="F10" i="1"/>
  <c r="D10" i="1"/>
  <c r="B10" i="1"/>
  <c r="Z9" i="1"/>
  <c r="Z8" i="1"/>
  <c r="Z7" i="1"/>
  <c r="Z6" i="1"/>
  <c r="T5" i="1"/>
  <c r="N5" i="1"/>
  <c r="H5" i="1"/>
  <c r="B5" i="1"/>
  <c r="Z4" i="1"/>
  <c r="Z10" i="1" l="1"/>
  <c r="B11" i="1"/>
  <c r="Z5" i="1"/>
  <c r="Z25" i="1"/>
  <c r="Z30" i="1"/>
  <c r="H11" i="1"/>
  <c r="N11" i="1"/>
  <c r="T11" i="1"/>
  <c r="Z31" i="1"/>
  <c r="Z11" i="1" l="1"/>
</calcChain>
</file>

<file path=xl/sharedStrings.xml><?xml version="1.0" encoding="utf-8"?>
<sst xmlns="http://schemas.openxmlformats.org/spreadsheetml/2006/main" count="46" uniqueCount="24">
  <si>
    <t>Windchill (valeur d'origine)</t>
  </si>
  <si>
    <t>Jan</t>
  </si>
  <si>
    <t>Feb</t>
  </si>
  <si>
    <t>Mar</t>
  </si>
  <si>
    <t>Apr</t>
  </si>
  <si>
    <t>May</t>
  </si>
  <si>
    <t>June</t>
  </si>
  <si>
    <t>Jul</t>
  </si>
  <si>
    <t>Aug</t>
  </si>
  <si>
    <t>Sep</t>
  </si>
  <si>
    <t>Oct</t>
  </si>
  <si>
    <t>Nov</t>
  </si>
  <si>
    <t>Dec</t>
  </si>
  <si>
    <t>Total</t>
  </si>
  <si>
    <t>EPINAL</t>
  </si>
  <si>
    <t>QUARTER</t>
  </si>
  <si>
    <t>CS EMEIA distribution (Trane)</t>
  </si>
  <si>
    <t>Kolin</t>
  </si>
  <si>
    <t>Parts</t>
  </si>
  <si>
    <t>Sourced</t>
  </si>
  <si>
    <t>Direct material total</t>
  </si>
  <si>
    <t>Windchill (valeur actuel)</t>
  </si>
  <si>
    <t>tableau B</t>
  </si>
  <si>
    <t>tableau 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</si>
</sst>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name val="Arial"/>
      <family val="2"/>
    </font>
    <font>
      <b/>
      <sz val="9"/>
      <color theme="1"/>
      <name val="Arial"/>
      <family val="2"/>
    </font>
    <font>
      <sz val="9"/>
      <name val="Arial"/>
      <family val="2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1" xfId="0" applyFont="1" applyFill="1" applyBorder="1"/>
    <xf numFmtId="0" fontId="1" fillId="0" borderId="3" xfId="0" applyFont="1" applyFill="1" applyBorder="1"/>
    <xf numFmtId="0" fontId="3" fillId="0" borderId="3" xfId="0" applyFont="1" applyFill="1" applyBorder="1"/>
    <xf numFmtId="0" fontId="3" fillId="0" borderId="3" xfId="0" applyFont="1" applyFill="1" applyBorder="1" applyAlignment="1">
      <alignment horizontal="right"/>
    </xf>
    <xf numFmtId="0" fontId="3" fillId="0" borderId="15" xfId="0" applyFont="1" applyFill="1" applyBorder="1" applyAlignment="1">
      <alignment horizontal="right"/>
    </xf>
    <xf numFmtId="164" fontId="3" fillId="0" borderId="13" xfId="0" applyNumberFormat="1" applyFont="1" applyFill="1" applyBorder="1" applyAlignment="1">
      <alignment horizontal="center" vertical="center"/>
    </xf>
    <xf numFmtId="164" fontId="3" fillId="0" borderId="14" xfId="0" applyNumberFormat="1" applyFont="1" applyFill="1" applyBorder="1" applyAlignment="1">
      <alignment horizontal="center" vertical="center"/>
    </xf>
    <xf numFmtId="164" fontId="3" fillId="0" borderId="16" xfId="0" applyNumberFormat="1" applyFont="1" applyFill="1" applyBorder="1" applyAlignment="1">
      <alignment horizontal="center" vertical="center"/>
    </xf>
    <xf numFmtId="164" fontId="3" fillId="0" borderId="17" xfId="0" applyNumberFormat="1" applyFont="1" applyFill="1" applyBorder="1" applyAlignment="1">
      <alignment horizontal="center" vertical="center"/>
    </xf>
    <xf numFmtId="164" fontId="3" fillId="0" borderId="18" xfId="0" applyNumberFormat="1" applyFont="1" applyFill="1" applyBorder="1" applyAlignment="1">
      <alignment horizontal="center" vertical="center"/>
    </xf>
    <xf numFmtId="164" fontId="3" fillId="0" borderId="8" xfId="0" applyNumberFormat="1" applyFont="1" applyFill="1" applyBorder="1" applyAlignment="1">
      <alignment horizontal="center" vertical="center"/>
    </xf>
    <xf numFmtId="164" fontId="3" fillId="0" borderId="7" xfId="0" applyNumberFormat="1" applyFont="1" applyFill="1" applyBorder="1" applyAlignment="1">
      <alignment horizontal="center" vertical="center"/>
    </xf>
    <xf numFmtId="164" fontId="3" fillId="0" borderId="10" xfId="0" applyNumberFormat="1" applyFont="1" applyFill="1" applyBorder="1" applyAlignment="1">
      <alignment horizontal="center" vertical="center"/>
    </xf>
    <xf numFmtId="164" fontId="3" fillId="0" borderId="11" xfId="0" applyNumberFormat="1" applyFont="1" applyFill="1" applyBorder="1" applyAlignment="1">
      <alignment horizontal="center" vertical="center"/>
    </xf>
    <xf numFmtId="164" fontId="3" fillId="0" borderId="19" xfId="0" applyNumberFormat="1" applyFont="1" applyFill="1" applyBorder="1" applyAlignment="1">
      <alignment horizontal="center" vertical="center"/>
    </xf>
    <xf numFmtId="164" fontId="3" fillId="0" borderId="20" xfId="0" applyNumberFormat="1" applyFont="1" applyFill="1" applyBorder="1" applyAlignment="1">
      <alignment horizontal="center" vertical="center"/>
    </xf>
    <xf numFmtId="164" fontId="2" fillId="0" borderId="4" xfId="0" applyNumberFormat="1" applyFont="1" applyFill="1" applyBorder="1" applyAlignment="1">
      <alignment horizontal="center" vertical="center"/>
    </xf>
    <xf numFmtId="164" fontId="2" fillId="0" borderId="10" xfId="0" applyNumberFormat="1" applyFont="1" applyFill="1" applyBorder="1" applyAlignment="1">
      <alignment horizontal="center" vertical="center"/>
    </xf>
    <xf numFmtId="164" fontId="2" fillId="0" borderId="11" xfId="0" applyNumberFormat="1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/>
    </xf>
    <xf numFmtId="164" fontId="2" fillId="0" borderId="8" xfId="0" applyNumberFormat="1" applyFont="1" applyFill="1" applyBorder="1" applyAlignment="1">
      <alignment horizontal="center" vertical="center"/>
    </xf>
    <xf numFmtId="164" fontId="2" fillId="0" borderId="7" xfId="0" applyNumberFormat="1" applyFont="1" applyFill="1" applyBorder="1" applyAlignment="1">
      <alignment horizontal="center" vertical="center"/>
    </xf>
    <xf numFmtId="164" fontId="2" fillId="0" borderId="2" xfId="0" applyNumberFormat="1" applyFont="1" applyFill="1" applyBorder="1" applyAlignment="1">
      <alignment horizontal="left"/>
    </xf>
    <xf numFmtId="164" fontId="2" fillId="0" borderId="4" xfId="0" applyNumberFormat="1" applyFont="1" applyFill="1" applyBorder="1" applyAlignment="1">
      <alignment horizontal="center"/>
    </xf>
    <xf numFmtId="164" fontId="1" fillId="0" borderId="13" xfId="0" applyNumberFormat="1" applyFont="1" applyFill="1" applyBorder="1" applyAlignment="1">
      <alignment horizontal="center" vertical="center"/>
    </xf>
    <xf numFmtId="164" fontId="1" fillId="0" borderId="14" xfId="0" applyNumberFormat="1" applyFont="1" applyFill="1" applyBorder="1" applyAlignment="1">
      <alignment horizontal="center" vertical="center"/>
    </xf>
    <xf numFmtId="164" fontId="1" fillId="0" borderId="16" xfId="0" applyNumberFormat="1" applyFont="1" applyFill="1" applyBorder="1" applyAlignment="1">
      <alignment horizontal="center" vertical="center"/>
    </xf>
    <xf numFmtId="164" fontId="1" fillId="0" borderId="17" xfId="0" applyNumberFormat="1" applyFont="1" applyFill="1" applyBorder="1" applyAlignment="1">
      <alignment horizontal="center" vertical="center"/>
    </xf>
    <xf numFmtId="164" fontId="1" fillId="0" borderId="18" xfId="0" applyNumberFormat="1" applyFont="1" applyFill="1" applyBorder="1" applyAlignment="1">
      <alignment horizontal="center" vertical="center"/>
    </xf>
    <xf numFmtId="164" fontId="1" fillId="0" borderId="8" xfId="0" applyNumberFormat="1" applyFont="1" applyFill="1" applyBorder="1" applyAlignment="1">
      <alignment horizontal="center" vertical="center"/>
    </xf>
    <xf numFmtId="164" fontId="1" fillId="0" borderId="7" xfId="0" applyNumberFormat="1" applyFont="1" applyFill="1" applyBorder="1" applyAlignment="1">
      <alignment horizontal="center" vertical="center"/>
    </xf>
    <xf numFmtId="164" fontId="1" fillId="0" borderId="10" xfId="0" applyNumberFormat="1" applyFont="1" applyFill="1" applyBorder="1" applyAlignment="1">
      <alignment horizontal="center" vertical="center"/>
    </xf>
    <xf numFmtId="164" fontId="1" fillId="0" borderId="11" xfId="0" applyNumberFormat="1" applyFont="1" applyFill="1" applyBorder="1" applyAlignment="1">
      <alignment horizontal="center" vertical="center"/>
    </xf>
    <xf numFmtId="164" fontId="1" fillId="0" borderId="0" xfId="0" applyNumberFormat="1" applyFont="1" applyFill="1" applyBorder="1" applyAlignment="1">
      <alignment horizontal="center" vertical="center"/>
    </xf>
    <xf numFmtId="164" fontId="1" fillId="0" borderId="12" xfId="0" applyNumberFormat="1" applyFont="1" applyFill="1" applyBorder="1" applyAlignment="1">
      <alignment horizontal="center" vertical="center"/>
    </xf>
    <xf numFmtId="164" fontId="1" fillId="0" borderId="9" xfId="0" applyNumberFormat="1" applyFont="1" applyFill="1" applyBorder="1" applyAlignment="1">
      <alignment horizontal="center" vertical="center"/>
    </xf>
    <xf numFmtId="164" fontId="4" fillId="0" borderId="4" xfId="0" applyNumberFormat="1" applyFont="1" applyFill="1" applyBorder="1" applyAlignment="1">
      <alignment horizontal="center" vertical="center"/>
    </xf>
    <xf numFmtId="164" fontId="4" fillId="0" borderId="8" xfId="0" applyNumberFormat="1" applyFont="1" applyFill="1" applyBorder="1" applyAlignment="1">
      <alignment horizontal="center" vertical="center"/>
    </xf>
    <xf numFmtId="164" fontId="4" fillId="0" borderId="7" xfId="0" applyNumberFormat="1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164" fontId="2" fillId="0" borderId="5" xfId="0" applyNumberFormat="1" applyFont="1" applyFill="1" applyBorder="1" applyAlignment="1">
      <alignment horizontal="center"/>
    </xf>
  </cellXfs>
  <cellStyles count="1">
    <cellStyle name="Normal" xfId="0" builtinId="0"/>
  </cellStyles>
  <dxfs count="22"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1"/>
  <sheetViews>
    <sheetView tabSelected="1" workbookViewId="0">
      <selection activeCell="A21" sqref="A21"/>
    </sheetView>
  </sheetViews>
  <sheetFormatPr baseColWidth="10" defaultRowHeight="15" x14ac:dyDescent="0.25"/>
  <cols>
    <col min="1" max="1" width="24.140625" customWidth="1"/>
  </cols>
  <sheetData>
    <row r="1" spans="1:27" ht="15.75" thickBot="1" x14ac:dyDescent="0.3">
      <c r="A1" t="s">
        <v>23</v>
      </c>
    </row>
    <row r="2" spans="1:27" x14ac:dyDescent="0.25">
      <c r="A2" s="1"/>
      <c r="B2" s="23" t="s">
        <v>0</v>
      </c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  <c r="X2" s="23"/>
      <c r="Y2" s="23"/>
      <c r="Z2" s="23"/>
      <c r="AA2" s="23"/>
    </row>
    <row r="3" spans="1:27" x14ac:dyDescent="0.25">
      <c r="A3" s="2"/>
      <c r="B3" s="24" t="s">
        <v>1</v>
      </c>
      <c r="C3" s="42"/>
      <c r="D3" s="24" t="s">
        <v>2</v>
      </c>
      <c r="E3" s="24"/>
      <c r="F3" s="24" t="s">
        <v>3</v>
      </c>
      <c r="G3" s="24"/>
      <c r="H3" s="24" t="s">
        <v>4</v>
      </c>
      <c r="I3" s="24"/>
      <c r="J3" s="24" t="s">
        <v>5</v>
      </c>
      <c r="K3" s="24"/>
      <c r="L3" s="24" t="s">
        <v>6</v>
      </c>
      <c r="M3" s="24"/>
      <c r="N3" s="24" t="s">
        <v>7</v>
      </c>
      <c r="O3" s="24"/>
      <c r="P3" s="24" t="s">
        <v>8</v>
      </c>
      <c r="Q3" s="24"/>
      <c r="R3" s="20" t="s">
        <v>9</v>
      </c>
      <c r="S3" s="20"/>
      <c r="T3" s="20" t="s">
        <v>10</v>
      </c>
      <c r="U3" s="20"/>
      <c r="V3" s="40" t="s">
        <v>11</v>
      </c>
      <c r="W3" s="40"/>
      <c r="X3" s="20" t="s">
        <v>12</v>
      </c>
      <c r="Y3" s="20"/>
      <c r="Z3" s="41" t="s">
        <v>13</v>
      </c>
      <c r="AA3" s="20"/>
    </row>
    <row r="4" spans="1:27" x14ac:dyDescent="0.25">
      <c r="A4" s="3" t="s">
        <v>14</v>
      </c>
      <c r="B4" s="38">
        <v>354</v>
      </c>
      <c r="C4" s="39"/>
      <c r="D4" s="38">
        <v>427</v>
      </c>
      <c r="E4" s="39"/>
      <c r="F4" s="38">
        <v>606</v>
      </c>
      <c r="G4" s="39"/>
      <c r="H4" s="38">
        <v>525.4</v>
      </c>
      <c r="I4" s="39"/>
      <c r="J4" s="38">
        <v>577.5</v>
      </c>
      <c r="K4" s="39"/>
      <c r="L4" s="38">
        <v>561.9</v>
      </c>
      <c r="M4" s="39"/>
      <c r="N4" s="38">
        <v>489.3</v>
      </c>
      <c r="O4" s="39"/>
      <c r="P4" s="38">
        <v>391.9</v>
      </c>
      <c r="Q4" s="39"/>
      <c r="R4" s="30">
        <v>342.5</v>
      </c>
      <c r="S4" s="31"/>
      <c r="T4" s="30">
        <v>352.9</v>
      </c>
      <c r="U4" s="31"/>
      <c r="V4" s="30">
        <v>342.8</v>
      </c>
      <c r="W4" s="31"/>
      <c r="X4" s="30">
        <v>379.9</v>
      </c>
      <c r="Y4" s="31"/>
      <c r="Z4" s="36">
        <f>SUM(X4,V4,T4,R4,P4,N4,L4,J4,H4,F4,D4,B4)</f>
        <v>5351.1</v>
      </c>
      <c r="AA4" s="31"/>
    </row>
    <row r="5" spans="1:27" x14ac:dyDescent="0.25">
      <c r="A5" s="4" t="s">
        <v>15</v>
      </c>
      <c r="B5" s="37">
        <f>SUM(B4:G4)</f>
        <v>1387</v>
      </c>
      <c r="C5" s="37"/>
      <c r="D5" s="37"/>
      <c r="E5" s="37"/>
      <c r="F5" s="37"/>
      <c r="G5" s="37"/>
      <c r="H5" s="37">
        <f t="shared" ref="H5" si="0">SUM(H4:M4)</f>
        <v>1664.8000000000002</v>
      </c>
      <c r="I5" s="37"/>
      <c r="J5" s="37"/>
      <c r="K5" s="37"/>
      <c r="L5" s="37"/>
      <c r="M5" s="37"/>
      <c r="N5" s="37">
        <f t="shared" ref="N5" si="1">SUM(N4:S4)</f>
        <v>1223.7</v>
      </c>
      <c r="O5" s="37"/>
      <c r="P5" s="37"/>
      <c r="Q5" s="37"/>
      <c r="R5" s="37"/>
      <c r="S5" s="37"/>
      <c r="T5" s="37">
        <f t="shared" ref="T5" si="2">SUM(T4:Y4)</f>
        <v>1075.5999999999999</v>
      </c>
      <c r="U5" s="37"/>
      <c r="V5" s="37"/>
      <c r="W5" s="37"/>
      <c r="X5" s="37"/>
      <c r="Y5" s="37"/>
      <c r="Z5" s="32">
        <f>SUM(B5:Y5)</f>
        <v>5351.1</v>
      </c>
      <c r="AA5" s="33"/>
    </row>
    <row r="6" spans="1:27" x14ac:dyDescent="0.25">
      <c r="A6" s="3" t="s">
        <v>16</v>
      </c>
      <c r="B6" s="32">
        <v>15</v>
      </c>
      <c r="C6" s="33"/>
      <c r="D6" s="32">
        <v>28.7</v>
      </c>
      <c r="E6" s="33"/>
      <c r="F6" s="32">
        <v>64</v>
      </c>
      <c r="G6" s="33"/>
      <c r="H6" s="32">
        <v>65.8</v>
      </c>
      <c r="I6" s="33"/>
      <c r="J6" s="32">
        <v>0</v>
      </c>
      <c r="K6" s="33"/>
      <c r="L6" s="32">
        <v>0</v>
      </c>
      <c r="M6" s="33"/>
      <c r="N6" s="32">
        <v>0</v>
      </c>
      <c r="O6" s="33"/>
      <c r="P6" s="32">
        <v>0</v>
      </c>
      <c r="Q6" s="33"/>
      <c r="R6" s="32">
        <v>0</v>
      </c>
      <c r="S6" s="33"/>
      <c r="T6" s="32">
        <v>0</v>
      </c>
      <c r="U6" s="33"/>
      <c r="V6" s="32">
        <v>0</v>
      </c>
      <c r="W6" s="33"/>
      <c r="X6" s="32">
        <v>0</v>
      </c>
      <c r="Y6" s="33"/>
      <c r="Z6" s="35">
        <f t="shared" ref="Z6:Z9" si="3">SUM(X6,V6,T6,R6,P6,N6,L6,J6,H6,F6,D6,B6)</f>
        <v>173.5</v>
      </c>
      <c r="AA6" s="33"/>
    </row>
    <row r="7" spans="1:27" x14ac:dyDescent="0.25">
      <c r="A7" s="3" t="s">
        <v>17</v>
      </c>
      <c r="B7" s="32">
        <v>9</v>
      </c>
      <c r="C7" s="33"/>
      <c r="D7" s="32">
        <v>-31</v>
      </c>
      <c r="E7" s="33"/>
      <c r="F7" s="32">
        <v>-6</v>
      </c>
      <c r="G7" s="33"/>
      <c r="H7" s="32">
        <v>0</v>
      </c>
      <c r="I7" s="33"/>
      <c r="J7" s="32">
        <v>0</v>
      </c>
      <c r="K7" s="33"/>
      <c r="L7" s="32">
        <v>0</v>
      </c>
      <c r="M7" s="33"/>
      <c r="N7" s="32">
        <v>0</v>
      </c>
      <c r="O7" s="33"/>
      <c r="P7" s="32">
        <v>0</v>
      </c>
      <c r="Q7" s="33"/>
      <c r="R7" s="32">
        <v>0</v>
      </c>
      <c r="S7" s="33"/>
      <c r="T7" s="32">
        <v>0</v>
      </c>
      <c r="U7" s="33"/>
      <c r="V7" s="32">
        <v>0</v>
      </c>
      <c r="W7" s="33"/>
      <c r="X7" s="32">
        <v>0</v>
      </c>
      <c r="Y7" s="33"/>
      <c r="Z7" s="35">
        <f t="shared" si="3"/>
        <v>-28</v>
      </c>
      <c r="AA7" s="33"/>
    </row>
    <row r="8" spans="1:27" x14ac:dyDescent="0.25">
      <c r="A8" s="3" t="s">
        <v>18</v>
      </c>
      <c r="B8" s="32">
        <v>75.400000000000006</v>
      </c>
      <c r="C8" s="33"/>
      <c r="D8" s="32">
        <v>132</v>
      </c>
      <c r="E8" s="33"/>
      <c r="F8" s="32">
        <v>59</v>
      </c>
      <c r="G8" s="33"/>
      <c r="H8" s="32">
        <v>2.1</v>
      </c>
      <c r="I8" s="33"/>
      <c r="J8" s="32">
        <v>0</v>
      </c>
      <c r="K8" s="33"/>
      <c r="L8" s="32">
        <v>0</v>
      </c>
      <c r="M8" s="33"/>
      <c r="N8" s="32">
        <v>0</v>
      </c>
      <c r="O8" s="33"/>
      <c r="P8" s="32">
        <v>0</v>
      </c>
      <c r="Q8" s="33"/>
      <c r="R8" s="32">
        <v>0</v>
      </c>
      <c r="S8" s="33"/>
      <c r="T8" s="32">
        <v>0</v>
      </c>
      <c r="U8" s="33"/>
      <c r="V8" s="32">
        <v>0</v>
      </c>
      <c r="W8" s="33"/>
      <c r="X8" s="32">
        <v>0</v>
      </c>
      <c r="Y8" s="33"/>
      <c r="Z8" s="35">
        <f t="shared" si="3"/>
        <v>268.5</v>
      </c>
      <c r="AA8" s="33"/>
    </row>
    <row r="9" spans="1:27" x14ac:dyDescent="0.25">
      <c r="A9" s="3" t="s">
        <v>19</v>
      </c>
      <c r="B9" s="32">
        <v>31.3</v>
      </c>
      <c r="C9" s="33"/>
      <c r="D9" s="32">
        <v>144</v>
      </c>
      <c r="E9" s="33"/>
      <c r="F9" s="32">
        <v>-27</v>
      </c>
      <c r="G9" s="33"/>
      <c r="H9" s="32">
        <v>0</v>
      </c>
      <c r="I9" s="33"/>
      <c r="J9" s="32">
        <v>0</v>
      </c>
      <c r="K9" s="33"/>
      <c r="L9" s="32">
        <v>0</v>
      </c>
      <c r="M9" s="33"/>
      <c r="N9" s="32">
        <v>0</v>
      </c>
      <c r="O9" s="33"/>
      <c r="P9" s="32">
        <v>0</v>
      </c>
      <c r="Q9" s="33"/>
      <c r="R9" s="32">
        <v>0</v>
      </c>
      <c r="S9" s="33"/>
      <c r="T9" s="32">
        <v>0</v>
      </c>
      <c r="U9" s="33"/>
      <c r="V9" s="32">
        <v>0</v>
      </c>
      <c r="W9" s="33"/>
      <c r="X9" s="32">
        <v>0</v>
      </c>
      <c r="Y9" s="33"/>
      <c r="Z9" s="34">
        <f t="shared" si="3"/>
        <v>148.30000000000001</v>
      </c>
      <c r="AA9" s="33"/>
    </row>
    <row r="10" spans="1:27" ht="15.75" thickBot="1" x14ac:dyDescent="0.3">
      <c r="A10" s="3" t="s">
        <v>20</v>
      </c>
      <c r="B10" s="30">
        <f>SUM(B4,B6:C9)</f>
        <v>484.7</v>
      </c>
      <c r="C10" s="31"/>
      <c r="D10" s="30">
        <f t="shared" ref="D10" si="4">SUM(D4,D6:E9)</f>
        <v>700.7</v>
      </c>
      <c r="E10" s="31"/>
      <c r="F10" s="30">
        <f t="shared" ref="F10" si="5">SUM(F4,F6:G9)</f>
        <v>696</v>
      </c>
      <c r="G10" s="31"/>
      <c r="H10" s="30">
        <f t="shared" ref="H10" si="6">SUM(H4,H6:I9)</f>
        <v>593.29999999999995</v>
      </c>
      <c r="I10" s="31"/>
      <c r="J10" s="30">
        <f t="shared" ref="J10" si="7">SUM(J4,J6:K9)</f>
        <v>577.5</v>
      </c>
      <c r="K10" s="31"/>
      <c r="L10" s="30">
        <f t="shared" ref="L10" si="8">SUM(L4,L6:M9)</f>
        <v>561.9</v>
      </c>
      <c r="M10" s="31"/>
      <c r="N10" s="30">
        <f t="shared" ref="N10" si="9">SUM(N4,N6:O9)</f>
        <v>489.3</v>
      </c>
      <c r="O10" s="31"/>
      <c r="P10" s="30">
        <f t="shared" ref="P10" si="10">SUM(P4,P6:Q9)</f>
        <v>391.9</v>
      </c>
      <c r="Q10" s="31"/>
      <c r="R10" s="30">
        <f t="shared" ref="R10" si="11">SUM(R4,R6:S9)</f>
        <v>342.5</v>
      </c>
      <c r="S10" s="31"/>
      <c r="T10" s="30">
        <f t="shared" ref="T10" si="12">SUM(T4,T6:U9)</f>
        <v>352.9</v>
      </c>
      <c r="U10" s="31"/>
      <c r="V10" s="30">
        <f t="shared" ref="V10" si="13">SUM(V4,V6:W9)</f>
        <v>342.8</v>
      </c>
      <c r="W10" s="31"/>
      <c r="X10" s="30">
        <f t="shared" ref="X10" si="14">SUM(X4,X6:Y9)</f>
        <v>379.9</v>
      </c>
      <c r="Y10" s="31"/>
      <c r="Z10" s="25">
        <f>SUM(Z4,Z6:AA9)</f>
        <v>5913.4000000000005</v>
      </c>
      <c r="AA10" s="26"/>
    </row>
    <row r="11" spans="1:27" ht="15.75" thickBot="1" x14ac:dyDescent="0.3">
      <c r="A11" s="5" t="s">
        <v>15</v>
      </c>
      <c r="B11" s="27">
        <f>SUM(B10:G10)</f>
        <v>1881.4</v>
      </c>
      <c r="C11" s="27"/>
      <c r="D11" s="27"/>
      <c r="E11" s="27"/>
      <c r="F11" s="27"/>
      <c r="G11" s="27"/>
      <c r="H11" s="27">
        <f t="shared" ref="H11" si="15">SUM(H10:M10)</f>
        <v>1732.6999999999998</v>
      </c>
      <c r="I11" s="27"/>
      <c r="J11" s="27"/>
      <c r="K11" s="27"/>
      <c r="L11" s="27"/>
      <c r="M11" s="27"/>
      <c r="N11" s="27">
        <f t="shared" ref="N11" si="16">SUM(N10:S10)</f>
        <v>1223.7</v>
      </c>
      <c r="O11" s="27"/>
      <c r="P11" s="27"/>
      <c r="Q11" s="27"/>
      <c r="R11" s="27"/>
      <c r="S11" s="27"/>
      <c r="T11" s="27">
        <f t="shared" ref="T11" si="17">SUM(T10:Y10)</f>
        <v>1075.5999999999999</v>
      </c>
      <c r="U11" s="27"/>
      <c r="V11" s="27"/>
      <c r="W11" s="27"/>
      <c r="X11" s="27"/>
      <c r="Y11" s="25"/>
      <c r="Z11" s="28">
        <f>SUM(B11:Y11)</f>
        <v>5913.4</v>
      </c>
      <c r="AA11" s="29"/>
    </row>
    <row r="21" spans="1:27" ht="15.75" thickBot="1" x14ac:dyDescent="0.3">
      <c r="A21" t="s">
        <v>22</v>
      </c>
    </row>
    <row r="22" spans="1:27" x14ac:dyDescent="0.25">
      <c r="A22" s="1"/>
      <c r="B22" s="23" t="s">
        <v>21</v>
      </c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</row>
    <row r="23" spans="1:27" x14ac:dyDescent="0.25">
      <c r="A23" s="2"/>
      <c r="B23" s="24" t="s">
        <v>1</v>
      </c>
      <c r="C23" s="24"/>
      <c r="D23" s="24" t="s">
        <v>2</v>
      </c>
      <c r="E23" s="24"/>
      <c r="F23" s="24" t="s">
        <v>3</v>
      </c>
      <c r="G23" s="24"/>
      <c r="H23" s="24" t="s">
        <v>4</v>
      </c>
      <c r="I23" s="24"/>
      <c r="J23" s="24" t="s">
        <v>5</v>
      </c>
      <c r="K23" s="24"/>
      <c r="L23" s="24" t="s">
        <v>6</v>
      </c>
      <c r="M23" s="24"/>
      <c r="N23" s="24" t="s">
        <v>7</v>
      </c>
      <c r="O23" s="24"/>
      <c r="P23" s="24" t="s">
        <v>8</v>
      </c>
      <c r="Q23" s="24"/>
      <c r="R23" s="20" t="s">
        <v>9</v>
      </c>
      <c r="S23" s="20"/>
      <c r="T23" s="20" t="s">
        <v>10</v>
      </c>
      <c r="U23" s="20"/>
      <c r="V23" s="20" t="s">
        <v>11</v>
      </c>
      <c r="W23" s="20"/>
      <c r="X23" s="20" t="s">
        <v>12</v>
      </c>
      <c r="Y23" s="20"/>
      <c r="Z23" s="20" t="s">
        <v>13</v>
      </c>
      <c r="AA23" s="20"/>
    </row>
    <row r="24" spans="1:27" x14ac:dyDescent="0.25">
      <c r="A24" s="3" t="s">
        <v>14</v>
      </c>
      <c r="B24" s="21">
        <v>352.2</v>
      </c>
      <c r="C24" s="22"/>
      <c r="D24" s="18">
        <v>426</v>
      </c>
      <c r="E24" s="19"/>
      <c r="F24" s="18">
        <v>595.5</v>
      </c>
      <c r="G24" s="19"/>
      <c r="H24" s="18">
        <v>525.4</v>
      </c>
      <c r="I24" s="19"/>
      <c r="J24" s="18">
        <v>582</v>
      </c>
      <c r="K24" s="19"/>
      <c r="L24" s="18">
        <v>562</v>
      </c>
      <c r="M24" s="19"/>
      <c r="N24" s="18">
        <v>489</v>
      </c>
      <c r="O24" s="19"/>
      <c r="P24" s="13">
        <v>392</v>
      </c>
      <c r="Q24" s="14"/>
      <c r="R24" s="13">
        <v>341</v>
      </c>
      <c r="S24" s="14"/>
      <c r="T24" s="13">
        <v>351</v>
      </c>
      <c r="U24" s="14"/>
      <c r="V24" s="13">
        <v>338</v>
      </c>
      <c r="W24" s="14"/>
      <c r="X24" s="13">
        <v>375</v>
      </c>
      <c r="Y24" s="14"/>
      <c r="Z24" s="13">
        <f>SUM(X24,V24,T24,R24,P24,N24,L24,J24,H24,F24,D24,B24)</f>
        <v>5329.0999999999995</v>
      </c>
      <c r="AA24" s="14"/>
    </row>
    <row r="25" spans="1:27" x14ac:dyDescent="0.25">
      <c r="A25" s="4" t="s">
        <v>15</v>
      </c>
      <c r="B25" s="17">
        <f>SUM(B24:G24)</f>
        <v>1373.7</v>
      </c>
      <c r="C25" s="17"/>
      <c r="D25" s="17"/>
      <c r="E25" s="17"/>
      <c r="F25" s="17"/>
      <c r="G25" s="17"/>
      <c r="H25" s="17">
        <f t="shared" ref="H25" si="18">SUM(H24:M24)</f>
        <v>1669.4</v>
      </c>
      <c r="I25" s="17"/>
      <c r="J25" s="17"/>
      <c r="K25" s="17"/>
      <c r="L25" s="17"/>
      <c r="M25" s="17"/>
      <c r="N25" s="17">
        <f t="shared" ref="N25" si="19">SUM(N24:S24)</f>
        <v>1222</v>
      </c>
      <c r="O25" s="17"/>
      <c r="P25" s="17"/>
      <c r="Q25" s="17"/>
      <c r="R25" s="17"/>
      <c r="S25" s="17"/>
      <c r="T25" s="17">
        <f t="shared" ref="T25" si="20">SUM(T24:Y24)</f>
        <v>1064</v>
      </c>
      <c r="U25" s="17"/>
      <c r="V25" s="17"/>
      <c r="W25" s="17"/>
      <c r="X25" s="17"/>
      <c r="Y25" s="17"/>
      <c r="Z25" s="13">
        <f>+SUM(B25:Y25)</f>
        <v>5329.1</v>
      </c>
      <c r="AA25" s="14"/>
    </row>
    <row r="26" spans="1:27" x14ac:dyDescent="0.25">
      <c r="A26" s="3" t="s">
        <v>16</v>
      </c>
      <c r="B26" s="13">
        <v>15</v>
      </c>
      <c r="C26" s="14"/>
      <c r="D26" s="13">
        <v>28.7</v>
      </c>
      <c r="E26" s="14"/>
      <c r="F26" s="13">
        <v>64</v>
      </c>
      <c r="G26" s="14"/>
      <c r="H26" s="13">
        <v>65.8</v>
      </c>
      <c r="I26" s="14"/>
      <c r="J26" s="13">
        <v>0</v>
      </c>
      <c r="K26" s="14"/>
      <c r="L26" s="13">
        <v>0</v>
      </c>
      <c r="M26" s="14"/>
      <c r="N26" s="13">
        <v>0</v>
      </c>
      <c r="O26" s="14"/>
      <c r="P26" s="13">
        <v>0</v>
      </c>
      <c r="Q26" s="14"/>
      <c r="R26" s="13">
        <v>0</v>
      </c>
      <c r="S26" s="14"/>
      <c r="T26" s="13">
        <v>0</v>
      </c>
      <c r="U26" s="14"/>
      <c r="V26" s="13">
        <v>0</v>
      </c>
      <c r="W26" s="14"/>
      <c r="X26" s="13">
        <v>0</v>
      </c>
      <c r="Y26" s="14"/>
      <c r="Z26" s="13">
        <f>SUM(X26,V26,T26,R26,P26,N26,L26,J26,H26,F26,D26,B26)</f>
        <v>173.5</v>
      </c>
      <c r="AA26" s="14"/>
    </row>
    <row r="27" spans="1:27" x14ac:dyDescent="0.25">
      <c r="A27" s="3" t="s">
        <v>17</v>
      </c>
      <c r="B27" s="13">
        <v>0</v>
      </c>
      <c r="C27" s="14"/>
      <c r="D27" s="13">
        <v>-31</v>
      </c>
      <c r="E27" s="14"/>
      <c r="F27" s="13">
        <v>-6</v>
      </c>
      <c r="G27" s="14"/>
      <c r="H27" s="13">
        <v>0</v>
      </c>
      <c r="I27" s="14"/>
      <c r="J27" s="13">
        <v>0</v>
      </c>
      <c r="K27" s="14"/>
      <c r="L27" s="13">
        <v>0</v>
      </c>
      <c r="M27" s="14"/>
      <c r="N27" s="13">
        <v>0</v>
      </c>
      <c r="O27" s="14"/>
      <c r="P27" s="13">
        <v>0</v>
      </c>
      <c r="Q27" s="14"/>
      <c r="R27" s="13">
        <v>0</v>
      </c>
      <c r="S27" s="14"/>
      <c r="T27" s="13">
        <v>0</v>
      </c>
      <c r="U27" s="14"/>
      <c r="V27" s="13">
        <v>0</v>
      </c>
      <c r="W27" s="14"/>
      <c r="X27" s="13">
        <v>0</v>
      </c>
      <c r="Y27" s="14"/>
      <c r="Z27" s="13">
        <f>SUM(X27,V27,T27,R27,P27,N27,L27,J27,H27,F27,D27,B27)</f>
        <v>-37</v>
      </c>
      <c r="AA27" s="14"/>
    </row>
    <row r="28" spans="1:27" x14ac:dyDescent="0.25">
      <c r="A28" s="3" t="s">
        <v>18</v>
      </c>
      <c r="B28" s="13">
        <v>75.400000000000006</v>
      </c>
      <c r="C28" s="14"/>
      <c r="D28" s="13">
        <v>132</v>
      </c>
      <c r="E28" s="14"/>
      <c r="F28" s="13">
        <v>59</v>
      </c>
      <c r="G28" s="14"/>
      <c r="H28" s="13">
        <v>2.1</v>
      </c>
      <c r="I28" s="14"/>
      <c r="J28" s="13">
        <v>0</v>
      </c>
      <c r="K28" s="14"/>
      <c r="L28" s="13">
        <v>0</v>
      </c>
      <c r="M28" s="14"/>
      <c r="N28" s="13">
        <v>0</v>
      </c>
      <c r="O28" s="14"/>
      <c r="P28" s="13">
        <v>0</v>
      </c>
      <c r="Q28" s="14"/>
      <c r="R28" s="13">
        <v>0</v>
      </c>
      <c r="S28" s="14"/>
      <c r="T28" s="13">
        <v>0</v>
      </c>
      <c r="U28" s="14"/>
      <c r="V28" s="13">
        <v>0</v>
      </c>
      <c r="W28" s="14"/>
      <c r="X28" s="13">
        <v>0</v>
      </c>
      <c r="Y28" s="14"/>
      <c r="Z28" s="13">
        <f>SUM(X28,V28,T28,R28,P28,N28,L28,J28,H28,F28,D28,B28)</f>
        <v>268.5</v>
      </c>
      <c r="AA28" s="14"/>
    </row>
    <row r="29" spans="1:27" x14ac:dyDescent="0.25">
      <c r="A29" s="3" t="s">
        <v>19</v>
      </c>
      <c r="B29" s="15">
        <v>31.3</v>
      </c>
      <c r="C29" s="16"/>
      <c r="D29" s="15">
        <v>144</v>
      </c>
      <c r="E29" s="16"/>
      <c r="F29" s="15">
        <v>-7</v>
      </c>
      <c r="G29" s="16"/>
      <c r="H29" s="15">
        <v>0</v>
      </c>
      <c r="I29" s="16"/>
      <c r="J29" s="13">
        <v>0</v>
      </c>
      <c r="K29" s="14"/>
      <c r="L29" s="13">
        <v>0</v>
      </c>
      <c r="M29" s="14"/>
      <c r="N29" s="13">
        <v>0</v>
      </c>
      <c r="O29" s="14"/>
      <c r="P29" s="13">
        <v>0</v>
      </c>
      <c r="Q29" s="14"/>
      <c r="R29" s="13">
        <v>0</v>
      </c>
      <c r="S29" s="14"/>
      <c r="T29" s="13">
        <v>0</v>
      </c>
      <c r="U29" s="14"/>
      <c r="V29" s="13">
        <v>0</v>
      </c>
      <c r="W29" s="14"/>
      <c r="X29" s="13">
        <v>0</v>
      </c>
      <c r="Y29" s="14"/>
      <c r="Z29" s="15">
        <f>SUM(X29,V29,T29,R29,P29,N29,L29,J29,H29,F29,D29,B29)</f>
        <v>168.3</v>
      </c>
      <c r="AA29" s="16"/>
    </row>
    <row r="30" spans="1:27" ht="15.75" thickBot="1" x14ac:dyDescent="0.3">
      <c r="A30" s="3" t="s">
        <v>20</v>
      </c>
      <c r="B30" s="11">
        <f>SUM(B24,B26:C29)</f>
        <v>473.90000000000003</v>
      </c>
      <c r="C30" s="12"/>
      <c r="D30" s="11">
        <f t="shared" ref="D30" si="21">SUM(D24,D26:E29)</f>
        <v>699.7</v>
      </c>
      <c r="E30" s="12"/>
      <c r="F30" s="11">
        <f t="shared" ref="F30" si="22">SUM(F24,F26:G29)</f>
        <v>705.5</v>
      </c>
      <c r="G30" s="12"/>
      <c r="H30" s="11">
        <f t="shared" ref="H30" si="23">SUM(H24,H26:I29)</f>
        <v>593.29999999999995</v>
      </c>
      <c r="I30" s="12"/>
      <c r="J30" s="11">
        <f t="shared" ref="J30" si="24">SUM(J24,J26:K29)</f>
        <v>582</v>
      </c>
      <c r="K30" s="12"/>
      <c r="L30" s="11">
        <f t="shared" ref="L30" si="25">SUM(L24,L26:M29)</f>
        <v>562</v>
      </c>
      <c r="M30" s="12"/>
      <c r="N30" s="11">
        <f t="shared" ref="N30" si="26">SUM(N24,N26:O29)</f>
        <v>489</v>
      </c>
      <c r="O30" s="12"/>
      <c r="P30" s="11">
        <f t="shared" ref="P30" si="27">SUM(P24,P26:Q29)</f>
        <v>392</v>
      </c>
      <c r="Q30" s="12"/>
      <c r="R30" s="11">
        <f t="shared" ref="R30" si="28">SUM(R24,R26:S29)</f>
        <v>341</v>
      </c>
      <c r="S30" s="12"/>
      <c r="T30" s="11">
        <f t="shared" ref="T30" si="29">SUM(T24,T26:U29)</f>
        <v>351</v>
      </c>
      <c r="U30" s="12"/>
      <c r="V30" s="11">
        <f t="shared" ref="V30" si="30">SUM(V24,V26:W29)</f>
        <v>338</v>
      </c>
      <c r="W30" s="12"/>
      <c r="X30" s="11">
        <f t="shared" ref="X30" si="31">SUM(X24,X26:Y29)</f>
        <v>375</v>
      </c>
      <c r="Y30" s="12"/>
      <c r="Z30" s="6">
        <f t="shared" ref="Z30" si="32">SUM(Z24,Z26:AA29)</f>
        <v>5902.4</v>
      </c>
      <c r="AA30" s="7"/>
    </row>
    <row r="31" spans="1:27" ht="15.75" thickBot="1" x14ac:dyDescent="0.3">
      <c r="A31" s="5" t="s">
        <v>15</v>
      </c>
      <c r="B31" s="8">
        <f>SUM(B30:G30)</f>
        <v>1879.1000000000001</v>
      </c>
      <c r="C31" s="8"/>
      <c r="D31" s="8"/>
      <c r="E31" s="8"/>
      <c r="F31" s="8"/>
      <c r="G31" s="8"/>
      <c r="H31" s="8">
        <f t="shared" ref="H31" si="33">SUM(H30:M30)</f>
        <v>1737.3</v>
      </c>
      <c r="I31" s="8"/>
      <c r="J31" s="8"/>
      <c r="K31" s="8"/>
      <c r="L31" s="8"/>
      <c r="M31" s="8"/>
      <c r="N31" s="8">
        <f t="shared" ref="N31" si="34">SUM(N30:S30)</f>
        <v>1222</v>
      </c>
      <c r="O31" s="8"/>
      <c r="P31" s="8"/>
      <c r="Q31" s="8"/>
      <c r="R31" s="8"/>
      <c r="S31" s="8"/>
      <c r="T31" s="8">
        <f t="shared" ref="T31" si="35">SUM(T30:Y30)</f>
        <v>1064</v>
      </c>
      <c r="U31" s="8"/>
      <c r="V31" s="8"/>
      <c r="W31" s="8"/>
      <c r="X31" s="8"/>
      <c r="Y31" s="6"/>
      <c r="Z31" s="9">
        <f>SUM(B31:Y31)</f>
        <v>5902.4</v>
      </c>
      <c r="AA31" s="10"/>
    </row>
  </sheetData>
  <mergeCells count="204">
    <mergeCell ref="B2:AA2"/>
    <mergeCell ref="B3:C3"/>
    <mergeCell ref="D3:E3"/>
    <mergeCell ref="F3:G3"/>
    <mergeCell ref="H3:I3"/>
    <mergeCell ref="J3:K3"/>
    <mergeCell ref="L3:M3"/>
    <mergeCell ref="N3:O3"/>
    <mergeCell ref="P3:Q3"/>
    <mergeCell ref="R3:S3"/>
    <mergeCell ref="T3:U3"/>
    <mergeCell ref="V3:W3"/>
    <mergeCell ref="X3:Y3"/>
    <mergeCell ref="Z3:AA3"/>
    <mergeCell ref="B4:C4"/>
    <mergeCell ref="D4:E4"/>
    <mergeCell ref="F4:G4"/>
    <mergeCell ref="H4:I4"/>
    <mergeCell ref="J4:K4"/>
    <mergeCell ref="L4:M4"/>
    <mergeCell ref="Z4:AA4"/>
    <mergeCell ref="B5:G5"/>
    <mergeCell ref="H5:M5"/>
    <mergeCell ref="N5:S5"/>
    <mergeCell ref="T5:Y5"/>
    <mergeCell ref="Z5:AA5"/>
    <mergeCell ref="N4:O4"/>
    <mergeCell ref="P4:Q4"/>
    <mergeCell ref="R4:S4"/>
    <mergeCell ref="T4:U4"/>
    <mergeCell ref="V4:W4"/>
    <mergeCell ref="X4:Y4"/>
    <mergeCell ref="Z6:AA6"/>
    <mergeCell ref="B7:C7"/>
    <mergeCell ref="D7:E7"/>
    <mergeCell ref="F7:G7"/>
    <mergeCell ref="H7:I7"/>
    <mergeCell ref="J7:K7"/>
    <mergeCell ref="L7:M7"/>
    <mergeCell ref="N7:O7"/>
    <mergeCell ref="P7:Q7"/>
    <mergeCell ref="R7:S7"/>
    <mergeCell ref="N6:O6"/>
    <mergeCell ref="P6:Q6"/>
    <mergeCell ref="R6:S6"/>
    <mergeCell ref="T6:U6"/>
    <mergeCell ref="V6:W6"/>
    <mergeCell ref="X6:Y6"/>
    <mergeCell ref="B6:C6"/>
    <mergeCell ref="D6:E6"/>
    <mergeCell ref="F6:G6"/>
    <mergeCell ref="H6:I6"/>
    <mergeCell ref="J6:K6"/>
    <mergeCell ref="L6:M6"/>
    <mergeCell ref="T7:U7"/>
    <mergeCell ref="V7:W7"/>
    <mergeCell ref="X7:Y7"/>
    <mergeCell ref="Z7:AA7"/>
    <mergeCell ref="B8:C8"/>
    <mergeCell ref="D8:E8"/>
    <mergeCell ref="F8:G8"/>
    <mergeCell ref="H8:I8"/>
    <mergeCell ref="J8:K8"/>
    <mergeCell ref="L8:M8"/>
    <mergeCell ref="Z8:AA8"/>
    <mergeCell ref="B9:C9"/>
    <mergeCell ref="D9:E9"/>
    <mergeCell ref="F9:G9"/>
    <mergeCell ref="H9:I9"/>
    <mergeCell ref="J9:K9"/>
    <mergeCell ref="L9:M9"/>
    <mergeCell ref="N9:O9"/>
    <mergeCell ref="P9:Q9"/>
    <mergeCell ref="R9:S9"/>
    <mergeCell ref="N8:O8"/>
    <mergeCell ref="P8:Q8"/>
    <mergeCell ref="R8:S8"/>
    <mergeCell ref="T8:U8"/>
    <mergeCell ref="V8:W8"/>
    <mergeCell ref="X8:Y8"/>
    <mergeCell ref="T9:U9"/>
    <mergeCell ref="V9:W9"/>
    <mergeCell ref="X9:Y9"/>
    <mergeCell ref="Z9:AA9"/>
    <mergeCell ref="B10:C10"/>
    <mergeCell ref="D10:E10"/>
    <mergeCell ref="F10:G10"/>
    <mergeCell ref="H10:I10"/>
    <mergeCell ref="J10:K10"/>
    <mergeCell ref="L10:M10"/>
    <mergeCell ref="Z10:AA10"/>
    <mergeCell ref="B11:G11"/>
    <mergeCell ref="H11:M11"/>
    <mergeCell ref="N11:S11"/>
    <mergeCell ref="T11:Y11"/>
    <mergeCell ref="Z11:AA11"/>
    <mergeCell ref="N10:O10"/>
    <mergeCell ref="P10:Q10"/>
    <mergeCell ref="R10:S10"/>
    <mergeCell ref="T10:U10"/>
    <mergeCell ref="V10:W10"/>
    <mergeCell ref="X10:Y10"/>
    <mergeCell ref="B22:AA22"/>
    <mergeCell ref="B23:C23"/>
    <mergeCell ref="D23:E23"/>
    <mergeCell ref="F23:G23"/>
    <mergeCell ref="H23:I23"/>
    <mergeCell ref="J23:K23"/>
    <mergeCell ref="L23:M23"/>
    <mergeCell ref="N23:O23"/>
    <mergeCell ref="P23:Q23"/>
    <mergeCell ref="R23:S23"/>
    <mergeCell ref="T23:U23"/>
    <mergeCell ref="V23:W23"/>
    <mergeCell ref="X23:Y23"/>
    <mergeCell ref="Z23:AA23"/>
    <mergeCell ref="B24:C24"/>
    <mergeCell ref="D24:E24"/>
    <mergeCell ref="F24:G24"/>
    <mergeCell ref="H24:I24"/>
    <mergeCell ref="J24:K24"/>
    <mergeCell ref="L24:M24"/>
    <mergeCell ref="Z24:AA24"/>
    <mergeCell ref="B25:G25"/>
    <mergeCell ref="H25:M25"/>
    <mergeCell ref="N25:S25"/>
    <mergeCell ref="T25:Y25"/>
    <mergeCell ref="Z25:AA25"/>
    <mergeCell ref="N24:O24"/>
    <mergeCell ref="P24:Q24"/>
    <mergeCell ref="R24:S24"/>
    <mergeCell ref="T24:U24"/>
    <mergeCell ref="V24:W24"/>
    <mergeCell ref="X24:Y24"/>
    <mergeCell ref="Z26:AA26"/>
    <mergeCell ref="B27:C27"/>
    <mergeCell ref="D27:E27"/>
    <mergeCell ref="F27:G27"/>
    <mergeCell ref="H27:I27"/>
    <mergeCell ref="J27:K27"/>
    <mergeCell ref="L27:M27"/>
    <mergeCell ref="N27:O27"/>
    <mergeCell ref="P27:Q27"/>
    <mergeCell ref="R27:S27"/>
    <mergeCell ref="N26:O26"/>
    <mergeCell ref="P26:Q26"/>
    <mergeCell ref="R26:S26"/>
    <mergeCell ref="T26:U26"/>
    <mergeCell ref="V26:W26"/>
    <mergeCell ref="X26:Y26"/>
    <mergeCell ref="B26:C26"/>
    <mergeCell ref="D26:E26"/>
    <mergeCell ref="F26:G26"/>
    <mergeCell ref="H26:I26"/>
    <mergeCell ref="J26:K26"/>
    <mergeCell ref="L26:M26"/>
    <mergeCell ref="T27:U27"/>
    <mergeCell ref="V27:W27"/>
    <mergeCell ref="X27:Y27"/>
    <mergeCell ref="Z27:AA27"/>
    <mergeCell ref="B28:C28"/>
    <mergeCell ref="D28:E28"/>
    <mergeCell ref="F28:G28"/>
    <mergeCell ref="H28:I28"/>
    <mergeCell ref="J28:K28"/>
    <mergeCell ref="L28:M28"/>
    <mergeCell ref="Z28:AA28"/>
    <mergeCell ref="B29:C29"/>
    <mergeCell ref="D29:E29"/>
    <mergeCell ref="F29:G29"/>
    <mergeCell ref="H29:I29"/>
    <mergeCell ref="J29:K29"/>
    <mergeCell ref="L29:M29"/>
    <mergeCell ref="N29:O29"/>
    <mergeCell ref="P29:Q29"/>
    <mergeCell ref="R29:S29"/>
    <mergeCell ref="N28:O28"/>
    <mergeCell ref="P28:Q28"/>
    <mergeCell ref="R28:S28"/>
    <mergeCell ref="T28:U28"/>
    <mergeCell ref="V28:W28"/>
    <mergeCell ref="X28:Y28"/>
    <mergeCell ref="T29:U29"/>
    <mergeCell ref="V29:W29"/>
    <mergeCell ref="X29:Y29"/>
    <mergeCell ref="Z29:AA29"/>
    <mergeCell ref="B30:C30"/>
    <mergeCell ref="D30:E30"/>
    <mergeCell ref="F30:G30"/>
    <mergeCell ref="H30:I30"/>
    <mergeCell ref="J30:K30"/>
    <mergeCell ref="L30:M30"/>
    <mergeCell ref="Z30:AA30"/>
    <mergeCell ref="B31:G31"/>
    <mergeCell ref="H31:M31"/>
    <mergeCell ref="N31:S31"/>
    <mergeCell ref="T31:Y31"/>
    <mergeCell ref="Z31:AA31"/>
    <mergeCell ref="N30:O30"/>
    <mergeCell ref="P30:Q30"/>
    <mergeCell ref="R30:S30"/>
    <mergeCell ref="T30:U30"/>
    <mergeCell ref="V30:W30"/>
    <mergeCell ref="X30:Y30"/>
  </mergeCells>
  <conditionalFormatting sqref="B24:AA31">
    <cfRule type="cellIs" dxfId="6" priority="10" operator="greaterThanOrEqual">
      <formula>B4</formula>
    </cfRule>
    <cfRule type="cellIs" dxfId="5" priority="8" operator="lessThan">
      <formula>(B4/1.1)-0.000001</formula>
    </cfRule>
    <cfRule type="cellIs" dxfId="4" priority="9" operator="between">
      <formula>B4-0.00001</formula>
      <formula>B4/1.1</formula>
    </cfRule>
    <cfRule type="expression" dxfId="3" priority="1">
      <formula>B4=B24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Ingersoll Rand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 Launay, Romaric</dc:creator>
  <cp:lastModifiedBy>Michel</cp:lastModifiedBy>
  <dcterms:created xsi:type="dcterms:W3CDTF">2016-05-20T09:43:02Z</dcterms:created>
  <dcterms:modified xsi:type="dcterms:W3CDTF">2016-05-21T06:11:43Z</dcterms:modified>
</cp:coreProperties>
</file>