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330" windowWidth="28515" windowHeight="1260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Q4" i="1" l="1"/>
  <c r="Q5" i="1"/>
  <c r="Q6" i="1"/>
  <c r="Q7" i="1"/>
  <c r="Q8" i="1"/>
  <c r="Q9" i="1"/>
  <c r="Q10" i="1"/>
  <c r="Q11" i="1"/>
  <c r="R5" i="1"/>
  <c r="R6" i="1"/>
  <c r="R7" i="1"/>
  <c r="R8" i="1"/>
  <c r="R9" i="1"/>
  <c r="R10" i="1"/>
  <c r="R11" i="1"/>
  <c r="R4" i="1"/>
  <c r="Z18" i="1" a="1"/>
  <c r="Z18" i="1" s="1"/>
  <c r="AC18" i="1" l="1"/>
  <c r="AB18" i="1"/>
  <c r="AA18" i="1"/>
  <c r="S5" i="1" l="1"/>
  <c r="T5" i="1" s="1"/>
  <c r="S6" i="1"/>
  <c r="T6" i="1" s="1"/>
  <c r="S7" i="1"/>
  <c r="T7" i="1" s="1"/>
  <c r="S8" i="1"/>
  <c r="T8" i="1" s="1"/>
  <c r="S9" i="1"/>
  <c r="T9" i="1" s="1"/>
  <c r="S10" i="1"/>
  <c r="T10" i="1" s="1"/>
  <c r="S11" i="1"/>
  <c r="T11" i="1" s="1"/>
  <c r="S4" i="1"/>
  <c r="T4" i="1" s="1"/>
</calcChain>
</file>

<file path=xl/sharedStrings.xml><?xml version="1.0" encoding="utf-8"?>
<sst xmlns="http://schemas.openxmlformats.org/spreadsheetml/2006/main" count="57" uniqueCount="36">
  <si>
    <t>LUNDI</t>
  </si>
  <si>
    <t>MARDI</t>
  </si>
  <si>
    <t>MERCREDI</t>
  </si>
  <si>
    <t>JEUDI</t>
  </si>
  <si>
    <t>VENDREDI</t>
  </si>
  <si>
    <t>09H00</t>
  </si>
  <si>
    <t>HEURES Á COMBLER</t>
  </si>
  <si>
    <t>14H00</t>
  </si>
  <si>
    <t>11H00</t>
  </si>
  <si>
    <t>16H00</t>
  </si>
  <si>
    <t>CHARGE DE TRAVAIL</t>
  </si>
  <si>
    <t>HEURES / JOUR</t>
  </si>
  <si>
    <t>HEURES RESTANTES</t>
  </si>
  <si>
    <t>HEURES OCCUPÉES</t>
  </si>
  <si>
    <t>Tech 1</t>
  </si>
  <si>
    <t>Tech 2</t>
  </si>
  <si>
    <t>Tech 3</t>
  </si>
  <si>
    <t>Tech 4</t>
  </si>
  <si>
    <t>Tech 5</t>
  </si>
  <si>
    <t>Teck 6</t>
  </si>
  <si>
    <t>Teck 7</t>
  </si>
  <si>
    <t>Tech 8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</si>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</sst>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:ss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1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1" fontId="0" fillId="0" borderId="0" xfId="0" applyNumberFormat="1"/>
    <xf numFmtId="0" fontId="1" fillId="2" borderId="1" xfId="0" applyNumberFormat="1" applyFon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165" fontId="0" fillId="4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21" fontId="0" fillId="0" borderId="0" xfId="0" applyNumberFormat="1" applyBorder="1" applyAlignment="1">
      <alignment horizontal="center" vertical="center"/>
    </xf>
    <xf numFmtId="165" fontId="0" fillId="4" borderId="0" xfId="0" applyNumberFormat="1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164" fontId="0" fillId="0" borderId="0" xfId="0" applyNumberFormat="1"/>
    <xf numFmtId="0" fontId="0" fillId="5" borderId="2" xfId="0" applyFill="1" applyBorder="1"/>
    <xf numFmtId="0" fontId="0" fillId="5" borderId="2" xfId="0" applyFill="1" applyBorder="1" applyAlignment="1">
      <alignment horizontal="center" vertical="center"/>
    </xf>
    <xf numFmtId="21" fontId="0" fillId="5" borderId="2" xfId="0" applyNumberForma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23"/>
  <sheetViews>
    <sheetView showGridLines="0" tabSelected="1" workbookViewId="0">
      <selection activeCell="B3" sqref="B3"/>
    </sheetView>
  </sheetViews>
  <sheetFormatPr baseColWidth="10" defaultRowHeight="15" x14ac:dyDescent="0.25"/>
  <cols>
    <col min="2" max="2" width="13" bestFit="1" customWidth="1"/>
    <col min="3" max="16" width="8.7109375" customWidth="1"/>
    <col min="17" max="17" width="14.28515625" bestFit="1" customWidth="1"/>
    <col min="18" max="18" width="18.28515625" bestFit="1" customWidth="1"/>
    <col min="19" max="19" width="17.7109375" bestFit="1" customWidth="1"/>
    <col min="20" max="20" width="18.7109375" bestFit="1" customWidth="1"/>
    <col min="21" max="23" width="11.28515625" customWidth="1"/>
    <col min="24" max="25" width="11.42578125" customWidth="1"/>
    <col min="26" max="26" width="13" customWidth="1"/>
    <col min="27" max="27" width="11.42578125" customWidth="1"/>
    <col min="28" max="28" width="8.28515625" customWidth="1"/>
    <col min="29" max="29" width="11.42578125" style="1" customWidth="1"/>
    <col min="30" max="31" width="11.42578125" customWidth="1"/>
  </cols>
  <sheetData>
    <row r="1" spans="2:31" ht="15.75" thickBot="1" x14ac:dyDescent="0.3">
      <c r="B1" s="3"/>
    </row>
    <row r="2" spans="2:31" ht="15.75" customHeight="1" thickBot="1" x14ac:dyDescent="0.3">
      <c r="B2" s="10" t="s">
        <v>7</v>
      </c>
      <c r="C2" s="22" t="s">
        <v>10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4"/>
      <c r="Q2" s="15"/>
      <c r="R2" s="15"/>
      <c r="X2" s="1" t="s">
        <v>0</v>
      </c>
      <c r="Y2" s="2">
        <v>0.30208333333333331</v>
      </c>
      <c r="Z2" s="1" t="s">
        <v>22</v>
      </c>
      <c r="AA2" s="2">
        <v>3.8194444444444441E-2</v>
      </c>
      <c r="AB2" s="9"/>
    </row>
    <row r="3" spans="2:31" ht="15.75" thickBot="1" x14ac:dyDescent="0.3">
      <c r="B3" s="29" t="s">
        <v>0</v>
      </c>
      <c r="C3" s="4" t="s">
        <v>22</v>
      </c>
      <c r="D3" s="4" t="s">
        <v>23</v>
      </c>
      <c r="E3" s="4" t="s">
        <v>24</v>
      </c>
      <c r="F3" s="4" t="s">
        <v>25</v>
      </c>
      <c r="G3" s="4" t="s">
        <v>26</v>
      </c>
      <c r="H3" s="4" t="s">
        <v>27</v>
      </c>
      <c r="I3" s="4" t="s">
        <v>28</v>
      </c>
      <c r="J3" s="4" t="s">
        <v>29</v>
      </c>
      <c r="K3" s="4" t="s">
        <v>30</v>
      </c>
      <c r="L3" s="4" t="s">
        <v>31</v>
      </c>
      <c r="M3" s="4" t="s">
        <v>32</v>
      </c>
      <c r="N3" s="4" t="s">
        <v>33</v>
      </c>
      <c r="O3" s="4" t="s">
        <v>34</v>
      </c>
      <c r="P3" s="4" t="s">
        <v>35</v>
      </c>
      <c r="Q3" s="4" t="s">
        <v>11</v>
      </c>
      <c r="R3" s="4" t="s">
        <v>12</v>
      </c>
      <c r="S3" s="4" t="s">
        <v>13</v>
      </c>
      <c r="T3" s="4" t="s">
        <v>6</v>
      </c>
      <c r="X3" s="1" t="s">
        <v>1</v>
      </c>
      <c r="Y3" s="2">
        <v>0.30208333333333331</v>
      </c>
      <c r="Z3" s="1" t="s">
        <v>23</v>
      </c>
      <c r="AA3" s="2">
        <v>2.0833333333333332E-2</v>
      </c>
      <c r="AB3" s="9"/>
    </row>
    <row r="4" spans="2:31" ht="15.75" thickBot="1" x14ac:dyDescent="0.3">
      <c r="B4" s="5" t="s">
        <v>14</v>
      </c>
      <c r="C4" s="8"/>
      <c r="D4" s="8"/>
      <c r="E4" s="8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11">
        <f t="shared" ref="Q4:Q11" si="0">SUMPRODUCT(($X$19:$X$23=$B$3)*($Y$19:$Y$23))</f>
        <v>0.30208333333333331</v>
      </c>
      <c r="R4" s="11">
        <f>SUMPRODUCT(($X$19:$X$23=$B$3)*($Z$18:$AC$18=$B$2)*($Z$19:$AC$23))</f>
        <v>0.13541666666666666</v>
      </c>
      <c r="S4" s="7">
        <f>SUM(C4*$AA$2)+(D4*$AA$12)+(E4*$AA$10)+(F4*$AA$3)+(G4*$AA$13)+(H4*$AA$14)+(I4*$AA$11)+(J4*$AA$4)+(K4*$AA$9)+(L4*$AA$15)+(M4*$AA$5)+(N4*$AA$6)+(O4*$AA$7)+(P4*$AA$8)</f>
        <v>0</v>
      </c>
      <c r="T4" s="13">
        <f>R4-S4</f>
        <v>0.13541666666666666</v>
      </c>
      <c r="W4" s="1"/>
      <c r="X4" s="1" t="s">
        <v>2</v>
      </c>
      <c r="Y4" s="2">
        <v>0.30208333333333331</v>
      </c>
      <c r="Z4" s="1" t="s">
        <v>24</v>
      </c>
      <c r="AA4" s="2">
        <v>1.4756944444444446E-2</v>
      </c>
      <c r="AB4" s="9"/>
      <c r="AC4" s="1" t="s">
        <v>5</v>
      </c>
      <c r="AD4" s="2">
        <v>0.30208333333333331</v>
      </c>
      <c r="AE4" s="2">
        <v>0.26041666666666669</v>
      </c>
    </row>
    <row r="5" spans="2:31" ht="15.75" thickBot="1" x14ac:dyDescent="0.3">
      <c r="B5" s="5" t="s">
        <v>15</v>
      </c>
      <c r="C5" s="8"/>
      <c r="D5" s="8"/>
      <c r="E5" s="8"/>
      <c r="F5" s="8"/>
      <c r="G5" s="8"/>
      <c r="H5" s="8"/>
      <c r="I5" s="8"/>
      <c r="J5" s="6"/>
      <c r="K5" s="6"/>
      <c r="L5" s="6"/>
      <c r="M5" s="6"/>
      <c r="N5" s="6"/>
      <c r="O5" s="6"/>
      <c r="P5" s="6"/>
      <c r="Q5" s="11">
        <f t="shared" si="0"/>
        <v>0.30208333333333331</v>
      </c>
      <c r="R5" s="11">
        <f t="shared" ref="R5:R11" si="1">SUMPRODUCT(($X$19:$X$23=$B$3)*($Z$18:$AC$18=$B$2)*($Z$19:$AC$23))</f>
        <v>0.13541666666666666</v>
      </c>
      <c r="S5" s="7">
        <f t="shared" ref="S5:S11" si="2">SUM(C5*$AA$2)+(D5*$AA$12)+(E5*$AA$10)+(F5*$AA$3)+(G5*$AA$13)+(H5*$AA$14)+(I5*$AA$11)+(J5*$AA$4)+(K5*$AA$9)+(L5*$AA$15)+(M5*$AA$5)+(N5*$AA$6)+(O5*$AA$7)+(P5*$AA$8)</f>
        <v>0</v>
      </c>
      <c r="T5" s="13">
        <f t="shared" ref="T5:T11" si="3">R5-S5</f>
        <v>0.13541666666666666</v>
      </c>
      <c r="W5" s="1"/>
      <c r="X5" s="1" t="s">
        <v>3</v>
      </c>
      <c r="Y5" s="2">
        <v>0.30208333333333331</v>
      </c>
      <c r="Z5" s="1" t="s">
        <v>25</v>
      </c>
      <c r="AA5" s="2">
        <v>1.0590277777777777E-2</v>
      </c>
      <c r="AB5" s="9"/>
      <c r="AC5" s="1" t="s">
        <v>8</v>
      </c>
      <c r="AD5" s="2">
        <v>0.22916666666666666</v>
      </c>
      <c r="AE5" s="2">
        <v>0.1875</v>
      </c>
    </row>
    <row r="6" spans="2:31" ht="15.75" thickBot="1" x14ac:dyDescent="0.3">
      <c r="B6" s="5" t="s">
        <v>16</v>
      </c>
      <c r="C6" s="8"/>
      <c r="D6" s="8"/>
      <c r="E6" s="8"/>
      <c r="F6" s="8"/>
      <c r="G6" s="8"/>
      <c r="H6" s="8"/>
      <c r="I6" s="8"/>
      <c r="J6" s="6"/>
      <c r="K6" s="6"/>
      <c r="L6" s="6"/>
      <c r="M6" s="6"/>
      <c r="N6" s="6"/>
      <c r="O6" s="6"/>
      <c r="P6" s="6"/>
      <c r="Q6" s="11">
        <f t="shared" si="0"/>
        <v>0.30208333333333331</v>
      </c>
      <c r="R6" s="11">
        <f t="shared" si="1"/>
        <v>0.13541666666666666</v>
      </c>
      <c r="S6" s="7">
        <f t="shared" si="2"/>
        <v>0</v>
      </c>
      <c r="T6" s="13">
        <f t="shared" si="3"/>
        <v>0.13541666666666666</v>
      </c>
      <c r="W6" s="1"/>
      <c r="X6" s="1" t="s">
        <v>4</v>
      </c>
      <c r="Y6" s="2">
        <v>0.26041666666666669</v>
      </c>
      <c r="Z6" s="1" t="s">
        <v>26</v>
      </c>
      <c r="AA6" s="2">
        <v>2.2222222222222223E-2</v>
      </c>
      <c r="AB6" s="9"/>
      <c r="AC6" s="1" t="s">
        <v>7</v>
      </c>
      <c r="AD6" s="2">
        <v>0.13541666666666666</v>
      </c>
      <c r="AE6" s="2">
        <v>9.375E-2</v>
      </c>
    </row>
    <row r="7" spans="2:31" ht="15.75" thickBot="1" x14ac:dyDescent="0.3">
      <c r="B7" s="5" t="s">
        <v>17</v>
      </c>
      <c r="C7" s="8"/>
      <c r="D7" s="8"/>
      <c r="E7" s="8"/>
      <c r="F7" s="8"/>
      <c r="G7" s="8"/>
      <c r="H7" s="8"/>
      <c r="I7" s="8"/>
      <c r="J7" s="6"/>
      <c r="K7" s="6"/>
      <c r="L7" s="6"/>
      <c r="M7" s="6"/>
      <c r="N7" s="6"/>
      <c r="O7" s="6"/>
      <c r="P7" s="6"/>
      <c r="Q7" s="11">
        <f t="shared" si="0"/>
        <v>0.30208333333333331</v>
      </c>
      <c r="R7" s="11">
        <f t="shared" si="1"/>
        <v>0.13541666666666666</v>
      </c>
      <c r="S7" s="7">
        <f t="shared" si="2"/>
        <v>0</v>
      </c>
      <c r="T7" s="13">
        <f t="shared" si="3"/>
        <v>0.13541666666666666</v>
      </c>
      <c r="X7" s="1"/>
      <c r="Z7" s="1" t="s">
        <v>27</v>
      </c>
      <c r="AA7" s="2">
        <v>1.8055555555555557E-2</v>
      </c>
      <c r="AB7" s="12"/>
      <c r="AC7" s="1" t="s">
        <v>9</v>
      </c>
      <c r="AD7" s="2">
        <v>7.2916666666666671E-2</v>
      </c>
      <c r="AE7" s="2">
        <v>3.125E-2</v>
      </c>
    </row>
    <row r="8" spans="2:31" ht="15.75" thickBot="1" x14ac:dyDescent="0.3">
      <c r="B8" s="5" t="s">
        <v>18</v>
      </c>
      <c r="C8" s="8"/>
      <c r="D8" s="8"/>
      <c r="E8" s="8"/>
      <c r="F8" s="8"/>
      <c r="G8" s="8"/>
      <c r="H8" s="8"/>
      <c r="I8" s="8"/>
      <c r="J8" s="6"/>
      <c r="K8" s="6"/>
      <c r="L8" s="6"/>
      <c r="M8" s="6"/>
      <c r="N8" s="6"/>
      <c r="O8" s="6"/>
      <c r="P8" s="6"/>
      <c r="Q8" s="11">
        <f t="shared" si="0"/>
        <v>0.30208333333333331</v>
      </c>
      <c r="R8" s="11">
        <f t="shared" si="1"/>
        <v>0.13541666666666666</v>
      </c>
      <c r="S8" s="7">
        <f t="shared" si="2"/>
        <v>0</v>
      </c>
      <c r="T8" s="13">
        <f t="shared" si="3"/>
        <v>0.13541666666666666</v>
      </c>
      <c r="Z8" s="1" t="s">
        <v>28</v>
      </c>
      <c r="AA8" s="2">
        <v>6.9444444444444441E-3</v>
      </c>
      <c r="AD8" s="2"/>
    </row>
    <row r="9" spans="2:31" ht="15.75" thickBot="1" x14ac:dyDescent="0.3">
      <c r="B9" s="5" t="s">
        <v>19</v>
      </c>
      <c r="C9" s="8"/>
      <c r="D9" s="8"/>
      <c r="E9" s="8"/>
      <c r="F9" s="8"/>
      <c r="G9" s="8"/>
      <c r="H9" s="8"/>
      <c r="I9" s="8"/>
      <c r="J9" s="6"/>
      <c r="K9" s="6"/>
      <c r="L9" s="6"/>
      <c r="M9" s="6"/>
      <c r="N9" s="6"/>
      <c r="O9" s="6"/>
      <c r="P9" s="6"/>
      <c r="Q9" s="11">
        <f t="shared" si="0"/>
        <v>0.30208333333333331</v>
      </c>
      <c r="R9" s="11">
        <f t="shared" si="1"/>
        <v>0.13541666666666666</v>
      </c>
      <c r="S9" s="7">
        <f t="shared" si="2"/>
        <v>0</v>
      </c>
      <c r="T9" s="13">
        <f t="shared" si="3"/>
        <v>0.13541666666666666</v>
      </c>
      <c r="Z9" s="1" t="s">
        <v>29</v>
      </c>
      <c r="AA9" s="2">
        <v>2.0833333333333332E-2</v>
      </c>
      <c r="AD9" s="2"/>
    </row>
    <row r="10" spans="2:31" ht="15.75" thickBot="1" x14ac:dyDescent="0.3">
      <c r="B10" s="5" t="s">
        <v>20</v>
      </c>
      <c r="C10" s="8"/>
      <c r="D10" s="8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1">
        <f t="shared" si="0"/>
        <v>0.30208333333333331</v>
      </c>
      <c r="R10" s="11">
        <f t="shared" si="1"/>
        <v>0.13541666666666666</v>
      </c>
      <c r="S10" s="7">
        <f t="shared" si="2"/>
        <v>0</v>
      </c>
      <c r="T10" s="13">
        <f t="shared" si="3"/>
        <v>0.13541666666666666</v>
      </c>
      <c r="Z10" s="1" t="s">
        <v>30</v>
      </c>
      <c r="AA10" s="2">
        <v>3.472222222222222E-3</v>
      </c>
    </row>
    <row r="11" spans="2:31" ht="15.75" thickBot="1" x14ac:dyDescent="0.3">
      <c r="B11" s="5" t="s">
        <v>21</v>
      </c>
      <c r="C11" s="8"/>
      <c r="D11" s="6"/>
      <c r="E11" s="6"/>
      <c r="F11" s="6"/>
      <c r="G11" s="6"/>
      <c r="H11" s="6"/>
      <c r="I11" s="6"/>
      <c r="J11" s="6"/>
      <c r="K11" s="6"/>
      <c r="L11" s="6"/>
      <c r="M11" s="6"/>
      <c r="N11" s="14"/>
      <c r="O11" s="14"/>
      <c r="P11" s="14"/>
      <c r="Q11" s="11">
        <f t="shared" si="0"/>
        <v>0.30208333333333331</v>
      </c>
      <c r="R11" s="11">
        <f t="shared" si="1"/>
        <v>0.13541666666666666</v>
      </c>
      <c r="S11" s="7">
        <f t="shared" si="2"/>
        <v>0</v>
      </c>
      <c r="T11" s="13">
        <f t="shared" si="3"/>
        <v>0.13541666666666666</v>
      </c>
      <c r="Z11" s="1" t="s">
        <v>31</v>
      </c>
      <c r="AA11" s="2">
        <v>1.8749999999999999E-2</v>
      </c>
    </row>
    <row r="12" spans="2:31" x14ac:dyDescent="0.25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8"/>
      <c r="R12" s="18"/>
      <c r="S12" s="19"/>
      <c r="T12" s="20"/>
      <c r="Z12" s="1" t="s">
        <v>32</v>
      </c>
      <c r="AA12" s="2">
        <v>6.25E-2</v>
      </c>
    </row>
    <row r="13" spans="2:31" x14ac:dyDescent="0.25">
      <c r="B13" s="21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8"/>
      <c r="R13" s="18"/>
      <c r="S13" s="19"/>
      <c r="T13" s="20"/>
      <c r="Z13" s="1" t="s">
        <v>33</v>
      </c>
      <c r="AA13" s="2">
        <v>3.2696759259259259E-2</v>
      </c>
    </row>
    <row r="14" spans="2:31" x14ac:dyDescent="0.25">
      <c r="B14" s="3"/>
      <c r="Q14" s="18"/>
      <c r="R14" s="25"/>
      <c r="S14" s="25"/>
      <c r="Z14" s="1" t="s">
        <v>34</v>
      </c>
      <c r="AA14" s="2">
        <v>4.2708333333333327E-2</v>
      </c>
    </row>
    <row r="15" spans="2:31" x14ac:dyDescent="0.25">
      <c r="Q15" s="18"/>
      <c r="R15" s="25"/>
      <c r="S15" s="25"/>
      <c r="Z15" s="1" t="s">
        <v>35</v>
      </c>
      <c r="AA15" s="2">
        <v>1.0416666666666666E-2</v>
      </c>
    </row>
    <row r="16" spans="2:31" x14ac:dyDescent="0.25">
      <c r="Q16" s="18"/>
      <c r="R16" s="25"/>
      <c r="S16" s="25"/>
    </row>
    <row r="17" spans="17:29" x14ac:dyDescent="0.25">
      <c r="Q17" s="18"/>
      <c r="R17" s="25"/>
      <c r="S17" s="25"/>
    </row>
    <row r="18" spans="17:29" x14ac:dyDescent="0.25">
      <c r="Q18" s="18"/>
      <c r="R18" s="25"/>
      <c r="S18" s="25"/>
      <c r="X18" s="26"/>
      <c r="Y18" s="26"/>
      <c r="Z18" s="26" t="str">
        <f t="array" ref="Z18:AC18">TRANSPOSE(AC4:AC7)</f>
        <v>09H00</v>
      </c>
      <c r="AA18" s="26" t="str">
        <v>11H00</v>
      </c>
      <c r="AB18" s="26" t="str">
        <v>14H00</v>
      </c>
      <c r="AC18" s="27" t="str">
        <v>16H00</v>
      </c>
    </row>
    <row r="19" spans="17:29" x14ac:dyDescent="0.25">
      <c r="Q19" s="18"/>
      <c r="R19" s="25"/>
      <c r="S19" s="25"/>
      <c r="X19" s="27" t="s">
        <v>0</v>
      </c>
      <c r="Y19" s="28">
        <v>0.30208333333333331</v>
      </c>
      <c r="Z19" s="28">
        <v>0.30208333333333331</v>
      </c>
      <c r="AA19" s="28">
        <v>0.22916666666666666</v>
      </c>
      <c r="AB19" s="28">
        <v>0.13541666666666666</v>
      </c>
      <c r="AC19" s="28">
        <v>7.2916666666666671E-2</v>
      </c>
    </row>
    <row r="20" spans="17:29" x14ac:dyDescent="0.25">
      <c r="Q20" s="18"/>
      <c r="R20" s="25"/>
      <c r="S20" s="25"/>
      <c r="X20" s="27" t="s">
        <v>1</v>
      </c>
      <c r="Y20" s="28">
        <v>0.30208333333333331</v>
      </c>
      <c r="Z20" s="28">
        <v>0.30208333333333331</v>
      </c>
      <c r="AA20" s="28">
        <v>0.22916666666666666</v>
      </c>
      <c r="AB20" s="28">
        <v>0.13541666666666666</v>
      </c>
      <c r="AC20" s="28">
        <v>7.2916666666666671E-2</v>
      </c>
    </row>
    <row r="21" spans="17:29" x14ac:dyDescent="0.25">
      <c r="R21" s="25"/>
      <c r="S21" s="25"/>
      <c r="X21" s="27" t="s">
        <v>2</v>
      </c>
      <c r="Y21" s="28">
        <v>0.30208333333333331</v>
      </c>
      <c r="Z21" s="28">
        <v>0.30208333333333331</v>
      </c>
      <c r="AA21" s="28">
        <v>0.22916666666666666</v>
      </c>
      <c r="AB21" s="28">
        <v>0.13541666666666666</v>
      </c>
      <c r="AC21" s="28">
        <v>7.2916666666666671E-2</v>
      </c>
    </row>
    <row r="22" spans="17:29" x14ac:dyDescent="0.25">
      <c r="X22" s="27" t="s">
        <v>3</v>
      </c>
      <c r="Y22" s="28">
        <v>0.30208333333333331</v>
      </c>
      <c r="Z22" s="28">
        <v>0.30208333333333331</v>
      </c>
      <c r="AA22" s="28">
        <v>0.22916666666666666</v>
      </c>
      <c r="AB22" s="28">
        <v>0.13541666666666666</v>
      </c>
      <c r="AC22" s="28">
        <v>7.2916666666666671E-2</v>
      </c>
    </row>
    <row r="23" spans="17:29" x14ac:dyDescent="0.25">
      <c r="X23" s="27" t="s">
        <v>4</v>
      </c>
      <c r="Y23" s="28">
        <v>0.26041666666666669</v>
      </c>
      <c r="Z23" s="28">
        <v>0.26041666666666669</v>
      </c>
      <c r="AA23" s="28">
        <v>0.1875</v>
      </c>
      <c r="AB23" s="28">
        <v>9.375E-2</v>
      </c>
      <c r="AC23" s="28">
        <v>3.125E-2</v>
      </c>
    </row>
  </sheetData>
  <mergeCells count="1">
    <mergeCell ref="C2:P2"/>
  </mergeCells>
  <conditionalFormatting sqref="T4:T13">
    <cfRule type="cellIs" dxfId="5" priority="12" operator="greaterThan">
      <formula>"SIH13&gt;I13"</formula>
    </cfRule>
  </conditionalFormatting>
  <conditionalFormatting sqref="AD4">
    <cfRule type="expression" dxfId="4" priority="3">
      <formula>"SI$H$4=$S$4"</formula>
    </cfRule>
  </conditionalFormatting>
  <conditionalFormatting sqref="Z19:Z22">
    <cfRule type="expression" dxfId="3" priority="1">
      <formula>"SI$H$4=$S$4"</formula>
    </cfRule>
  </conditionalFormatting>
  <dataValidations count="2">
    <dataValidation type="list" allowBlank="1" showInputMessage="1" showErrorMessage="1" sqref="B3">
      <formula1>$X$2:$X$6</formula1>
    </dataValidation>
    <dataValidation type="list" allowBlank="1" showInputMessage="1" showErrorMessage="1" sqref="B2">
      <formula1>$AC$4:$AC$7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GIMBERT</dc:creator>
  <cp:lastModifiedBy>Michel</cp:lastModifiedBy>
  <dcterms:created xsi:type="dcterms:W3CDTF">2017-01-04T13:45:45Z</dcterms:created>
  <dcterms:modified xsi:type="dcterms:W3CDTF">2017-03-09T09:42:58Z</dcterms:modified>
</cp:coreProperties>
</file>