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50" windowWidth="18810" windowHeight="11400"/>
  </bookViews>
  <sheets>
    <sheet name="Test 1" sheetId="1" r:id="rId1"/>
  </sheets>
  <definedNames>
    <definedName name="_xlnm.Print_Titles" localSheetId="0">'Test 1'!$1:$2</definedName>
  </definedNames>
  <calcPr calcId="152511"/>
</workbook>
</file>

<file path=xl/calcChain.xml><?xml version="1.0" encoding="utf-8"?>
<calcChain xmlns="http://schemas.openxmlformats.org/spreadsheetml/2006/main">
  <c r="L37" i="1" l="1"/>
  <c r="L38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6" i="1"/>
  <c r="E7" i="1"/>
  <c r="E8" i="1"/>
  <c r="E9" i="1"/>
  <c r="E10" i="1"/>
  <c r="E11" i="1"/>
  <c r="F11" i="1" s="1"/>
  <c r="E12" i="1"/>
  <c r="F12" i="1" s="1"/>
  <c r="E13" i="1"/>
  <c r="F13" i="1" s="1"/>
  <c r="E14" i="1"/>
  <c r="E15" i="1"/>
  <c r="E16" i="1"/>
  <c r="E17" i="1"/>
  <c r="E18" i="1"/>
  <c r="E19" i="1"/>
  <c r="F19" i="1" s="1"/>
  <c r="E20" i="1"/>
  <c r="F20" i="1" s="1"/>
  <c r="E21" i="1"/>
  <c r="F21" i="1" s="1"/>
  <c r="E22" i="1"/>
  <c r="E23" i="1"/>
  <c r="E24" i="1"/>
  <c r="E25" i="1"/>
  <c r="E26" i="1"/>
  <c r="E27" i="1"/>
  <c r="F27" i="1" s="1"/>
  <c r="E28" i="1"/>
  <c r="F28" i="1" s="1"/>
  <c r="E29" i="1"/>
  <c r="F29" i="1" s="1"/>
  <c r="E30" i="1"/>
  <c r="E31" i="1"/>
  <c r="E32" i="1"/>
  <c r="E33" i="1"/>
  <c r="E34" i="1"/>
  <c r="E35" i="1"/>
  <c r="F35" i="1" s="1"/>
  <c r="E36" i="1"/>
  <c r="F36" i="1" s="1"/>
  <c r="E6" i="1"/>
  <c r="F6" i="1" s="1"/>
  <c r="F7" i="1"/>
  <c r="F8" i="1"/>
  <c r="F9" i="1"/>
  <c r="F10" i="1"/>
  <c r="F14" i="1"/>
  <c r="F15" i="1"/>
  <c r="F16" i="1"/>
  <c r="F17" i="1"/>
  <c r="F18" i="1"/>
  <c r="F22" i="1"/>
  <c r="F23" i="1"/>
  <c r="F24" i="1"/>
  <c r="F25" i="1"/>
  <c r="F26" i="1"/>
  <c r="F30" i="1"/>
  <c r="F31" i="1"/>
  <c r="F32" i="1"/>
  <c r="F33" i="1"/>
  <c r="F34" i="1"/>
  <c r="D38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6" i="1"/>
</calcChain>
</file>

<file path=xl/sharedStrings.xml><?xml version="1.0" encoding="utf-8"?>
<sst xmlns="http://schemas.openxmlformats.org/spreadsheetml/2006/main" count="24" uniqueCount="18">
  <si>
    <t>Poids net</t>
  </si>
  <si>
    <t>Poids brut</t>
  </si>
  <si>
    <t>Erreur abs.</t>
  </si>
  <si>
    <t>(g)</t>
  </si>
  <si>
    <t xml:space="preserve">Erreur rel. </t>
  </si>
  <si>
    <t>(%)</t>
  </si>
  <si>
    <t>Test de remplissage</t>
  </si>
  <si>
    <t>Moyenne (g) :</t>
  </si>
  <si>
    <t>Limite Basse 5%</t>
  </si>
  <si>
    <t>Limite haute 5%</t>
  </si>
  <si>
    <t>Limite Basse 2%</t>
  </si>
  <si>
    <t>Limite haute 2%</t>
  </si>
  <si>
    <t>Test 1</t>
  </si>
  <si>
    <t>Réalisé par: _______________</t>
  </si>
  <si>
    <t>Vérifié par: _______________</t>
  </si>
  <si>
    <t>Ampoule numéro</t>
  </si>
  <si>
    <t>Poids  ampoule remplie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</si>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</sst>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5" fontId="0" fillId="0" borderId="1" xfId="0" applyNumberForma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4" borderId="2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0" fillId="0" borderId="0" xfId="0" applyProtection="1"/>
    <xf numFmtId="165" fontId="0" fillId="4" borderId="3" xfId="0" applyNumberFormat="1" applyFill="1" applyBorder="1" applyAlignment="1" applyProtection="1">
      <alignment horizontal="center"/>
    </xf>
    <xf numFmtId="2" fontId="0" fillId="0" borderId="0" xfId="0" applyNumberFormat="1" applyProtection="1"/>
    <xf numFmtId="0" fontId="2" fillId="4" borderId="2" xfId="0" applyFont="1" applyFill="1" applyBorder="1" applyAlignment="1" applyProtection="1">
      <alignment horizontal="center" vertical="center" wrapText="1"/>
    </xf>
    <xf numFmtId="0" fontId="0" fillId="4" borderId="3" xfId="0" applyFill="1" applyBorder="1" applyProtection="1"/>
    <xf numFmtId="0" fontId="0" fillId="2" borderId="1" xfId="0" applyFill="1" applyBorder="1" applyProtection="1"/>
    <xf numFmtId="0" fontId="0" fillId="2" borderId="1" xfId="0" applyFill="1" applyBorder="1" applyAlignment="1" applyProtection="1">
      <alignment horizontal="right"/>
    </xf>
    <xf numFmtId="165" fontId="0" fillId="2" borderId="1" xfId="0" applyNumberFormat="1" applyFill="1" applyBorder="1" applyAlignment="1" applyProtection="1">
      <alignment horizontal="center"/>
    </xf>
    <xf numFmtId="2" fontId="0" fillId="2" borderId="1" xfId="0" applyNumberFormat="1" applyFill="1" applyBorder="1" applyAlignment="1" applyProtection="1">
      <alignment horizontal="center"/>
    </xf>
    <xf numFmtId="164" fontId="0" fillId="2" borderId="1" xfId="0" applyNumberFormat="1" applyFill="1" applyBorder="1" applyProtection="1"/>
    <xf numFmtId="165" fontId="4" fillId="3" borderId="0" xfId="0" applyNumberFormat="1" applyFont="1" applyFill="1" applyAlignment="1" applyProtection="1">
      <alignment horizontal="center"/>
    </xf>
    <xf numFmtId="165" fontId="2" fillId="4" borderId="0" xfId="0" applyNumberFormat="1" applyFont="1" applyFill="1" applyAlignment="1" applyProtection="1">
      <alignment horizontal="center"/>
    </xf>
    <xf numFmtId="165" fontId="2" fillId="2" borderId="0" xfId="0" applyNumberFormat="1" applyFont="1" applyFill="1" applyAlignment="1" applyProtection="1">
      <alignment horizontal="center"/>
    </xf>
    <xf numFmtId="165" fontId="0" fillId="0" borderId="0" xfId="0" applyNumberFormat="1" applyProtection="1"/>
    <xf numFmtId="0" fontId="1" fillId="0" borderId="0" xfId="0" applyFont="1" applyProtection="1"/>
    <xf numFmtId="2" fontId="0" fillId="0" borderId="0" xfId="0" applyNumberFormat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164" fontId="0" fillId="0" borderId="0" xfId="0" applyNumberFormat="1" applyProtection="1"/>
    <xf numFmtId="0" fontId="3" fillId="5" borderId="4" xfId="0" applyFont="1" applyFill="1" applyBorder="1" applyAlignment="1" applyProtection="1">
      <alignment horizontal="center"/>
    </xf>
    <xf numFmtId="0" fontId="3" fillId="5" borderId="5" xfId="0" applyFont="1" applyFill="1" applyBorder="1" applyAlignment="1" applyProtection="1">
      <alignment horizontal="center"/>
    </xf>
    <xf numFmtId="0" fontId="3" fillId="5" borderId="6" xfId="0" applyFont="1" applyFill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8">
    <dxf>
      <font>
        <color auto="1"/>
      </font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CH"/>
              <a:t>Test 1</a:t>
            </a:r>
          </a:p>
        </c:rich>
      </c:tx>
      <c:layout>
        <c:manualLayout>
          <c:xMode val="edge"/>
          <c:yMode val="edge"/>
          <c:x val="0.43650660313876316"/>
          <c:y val="8.04309326805001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220338983050847"/>
          <c:y val="0.21383713467083909"/>
          <c:w val="0.68856585234537993"/>
          <c:h val="0.70306917913287748"/>
        </c:manualLayout>
      </c:layout>
      <c:lineChart>
        <c:grouping val="standard"/>
        <c:varyColors val="0"/>
        <c:ser>
          <c:idx val="1"/>
          <c:order val="0"/>
          <c:tx>
            <c:v>Poids</c:v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1'!$D$6:$D$36</c:f>
              <c:numCache>
                <c:formatCode>#\ ##0.0000</c:formatCode>
                <c:ptCount val="31"/>
                <c:pt idx="0">
                  <c:v>#N/A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#N/A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#N/A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</c:numCache>
            </c:numRef>
          </c:val>
          <c:smooth val="0"/>
        </c:ser>
        <c:ser>
          <c:idx val="0"/>
          <c:order val="1"/>
          <c:tx>
            <c:v>Limite basse 5%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1'!$I$6:$I$36</c:f>
              <c:numCache>
                <c:formatCode>0.0000</c:formatCode>
                <c:ptCount val="31"/>
                <c:pt idx="0">
                  <c:v>1.9</c:v>
                </c:pt>
                <c:pt idx="1">
                  <c:v>1.9</c:v>
                </c:pt>
                <c:pt idx="2">
                  <c:v>1.9</c:v>
                </c:pt>
                <c:pt idx="3">
                  <c:v>1.9</c:v>
                </c:pt>
                <c:pt idx="4">
                  <c:v>1.9</c:v>
                </c:pt>
                <c:pt idx="5">
                  <c:v>1.9</c:v>
                </c:pt>
                <c:pt idx="6">
                  <c:v>1.9</c:v>
                </c:pt>
                <c:pt idx="7">
                  <c:v>1.9</c:v>
                </c:pt>
                <c:pt idx="8">
                  <c:v>1.9</c:v>
                </c:pt>
                <c:pt idx="9">
                  <c:v>1.9</c:v>
                </c:pt>
                <c:pt idx="10">
                  <c:v>1.9</c:v>
                </c:pt>
                <c:pt idx="11">
                  <c:v>1.9</c:v>
                </c:pt>
                <c:pt idx="12">
                  <c:v>1.9</c:v>
                </c:pt>
                <c:pt idx="13">
                  <c:v>1.9</c:v>
                </c:pt>
                <c:pt idx="14">
                  <c:v>1.9</c:v>
                </c:pt>
                <c:pt idx="15">
                  <c:v>1.9</c:v>
                </c:pt>
                <c:pt idx="16">
                  <c:v>1.9</c:v>
                </c:pt>
                <c:pt idx="17">
                  <c:v>1.9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1.9</c:v>
                </c:pt>
                <c:pt idx="23">
                  <c:v>1.9</c:v>
                </c:pt>
                <c:pt idx="24">
                  <c:v>1.9</c:v>
                </c:pt>
                <c:pt idx="25">
                  <c:v>1.9</c:v>
                </c:pt>
                <c:pt idx="26">
                  <c:v>1.9</c:v>
                </c:pt>
                <c:pt idx="27">
                  <c:v>1.9</c:v>
                </c:pt>
                <c:pt idx="28">
                  <c:v>1.9</c:v>
                </c:pt>
                <c:pt idx="29">
                  <c:v>1.9</c:v>
                </c:pt>
                <c:pt idx="30">
                  <c:v>1.9</c:v>
                </c:pt>
              </c:numCache>
            </c:numRef>
          </c:val>
          <c:smooth val="0"/>
        </c:ser>
        <c:ser>
          <c:idx val="4"/>
          <c:order val="2"/>
          <c:tx>
            <c:v>Limite basse 2%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1'!$J$6:$J$36</c:f>
              <c:numCache>
                <c:formatCode>0.0000</c:formatCode>
                <c:ptCount val="31"/>
                <c:pt idx="0">
                  <c:v>1.96</c:v>
                </c:pt>
                <c:pt idx="1">
                  <c:v>1.96</c:v>
                </c:pt>
                <c:pt idx="2">
                  <c:v>1.96</c:v>
                </c:pt>
                <c:pt idx="3">
                  <c:v>1.96</c:v>
                </c:pt>
                <c:pt idx="4">
                  <c:v>1.96</c:v>
                </c:pt>
                <c:pt idx="5">
                  <c:v>1.96</c:v>
                </c:pt>
                <c:pt idx="6">
                  <c:v>1.96</c:v>
                </c:pt>
                <c:pt idx="7">
                  <c:v>1.96</c:v>
                </c:pt>
                <c:pt idx="8">
                  <c:v>1.96</c:v>
                </c:pt>
                <c:pt idx="9">
                  <c:v>1.96</c:v>
                </c:pt>
                <c:pt idx="10">
                  <c:v>1.96</c:v>
                </c:pt>
                <c:pt idx="11">
                  <c:v>1.96</c:v>
                </c:pt>
                <c:pt idx="12">
                  <c:v>1.96</c:v>
                </c:pt>
                <c:pt idx="13">
                  <c:v>1.96</c:v>
                </c:pt>
                <c:pt idx="14">
                  <c:v>1.96</c:v>
                </c:pt>
                <c:pt idx="15">
                  <c:v>1.96</c:v>
                </c:pt>
                <c:pt idx="16">
                  <c:v>1.96</c:v>
                </c:pt>
                <c:pt idx="17">
                  <c:v>1.96</c:v>
                </c:pt>
                <c:pt idx="18">
                  <c:v>1.96</c:v>
                </c:pt>
                <c:pt idx="19">
                  <c:v>1.96</c:v>
                </c:pt>
                <c:pt idx="20">
                  <c:v>1.96</c:v>
                </c:pt>
                <c:pt idx="21">
                  <c:v>1.96</c:v>
                </c:pt>
                <c:pt idx="22">
                  <c:v>1.96</c:v>
                </c:pt>
                <c:pt idx="23">
                  <c:v>1.96</c:v>
                </c:pt>
                <c:pt idx="24">
                  <c:v>1.96</c:v>
                </c:pt>
                <c:pt idx="25">
                  <c:v>1.96</c:v>
                </c:pt>
                <c:pt idx="26">
                  <c:v>1.96</c:v>
                </c:pt>
                <c:pt idx="27">
                  <c:v>1.96</c:v>
                </c:pt>
                <c:pt idx="28">
                  <c:v>1.96</c:v>
                </c:pt>
                <c:pt idx="29">
                  <c:v>1.96</c:v>
                </c:pt>
                <c:pt idx="30">
                  <c:v>1.96</c:v>
                </c:pt>
              </c:numCache>
            </c:numRef>
          </c:val>
          <c:smooth val="0"/>
        </c:ser>
        <c:ser>
          <c:idx val="3"/>
          <c:order val="3"/>
          <c:tx>
            <c:v>Limite haute 2%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1'!$K$6:$K$36</c:f>
              <c:numCache>
                <c:formatCode>0.0000</c:formatCode>
                <c:ptCount val="31"/>
                <c:pt idx="0">
                  <c:v>2.04</c:v>
                </c:pt>
                <c:pt idx="1">
                  <c:v>2.04</c:v>
                </c:pt>
                <c:pt idx="2">
                  <c:v>2.04</c:v>
                </c:pt>
                <c:pt idx="3">
                  <c:v>2.04</c:v>
                </c:pt>
                <c:pt idx="4">
                  <c:v>2.04</c:v>
                </c:pt>
                <c:pt idx="5">
                  <c:v>2.04</c:v>
                </c:pt>
                <c:pt idx="6">
                  <c:v>2.04</c:v>
                </c:pt>
                <c:pt idx="7">
                  <c:v>2.04</c:v>
                </c:pt>
                <c:pt idx="8">
                  <c:v>2.04</c:v>
                </c:pt>
                <c:pt idx="9">
                  <c:v>2.04</c:v>
                </c:pt>
                <c:pt idx="10">
                  <c:v>2.04</c:v>
                </c:pt>
                <c:pt idx="11">
                  <c:v>2.04</c:v>
                </c:pt>
                <c:pt idx="12">
                  <c:v>2.04</c:v>
                </c:pt>
                <c:pt idx="13">
                  <c:v>2.04</c:v>
                </c:pt>
                <c:pt idx="14">
                  <c:v>2.04</c:v>
                </c:pt>
                <c:pt idx="15">
                  <c:v>2.04</c:v>
                </c:pt>
                <c:pt idx="16">
                  <c:v>2.04</c:v>
                </c:pt>
                <c:pt idx="17">
                  <c:v>2.04</c:v>
                </c:pt>
                <c:pt idx="18">
                  <c:v>2.04</c:v>
                </c:pt>
                <c:pt idx="19">
                  <c:v>2.04</c:v>
                </c:pt>
                <c:pt idx="20">
                  <c:v>2.04</c:v>
                </c:pt>
                <c:pt idx="21">
                  <c:v>2.04</c:v>
                </c:pt>
                <c:pt idx="22">
                  <c:v>2.04</c:v>
                </c:pt>
                <c:pt idx="23">
                  <c:v>2.04</c:v>
                </c:pt>
                <c:pt idx="24">
                  <c:v>2.04</c:v>
                </c:pt>
                <c:pt idx="25">
                  <c:v>2.04</c:v>
                </c:pt>
                <c:pt idx="26">
                  <c:v>2.04</c:v>
                </c:pt>
                <c:pt idx="27">
                  <c:v>2.04</c:v>
                </c:pt>
                <c:pt idx="28">
                  <c:v>2.04</c:v>
                </c:pt>
                <c:pt idx="29">
                  <c:v>2.04</c:v>
                </c:pt>
                <c:pt idx="30">
                  <c:v>2.04</c:v>
                </c:pt>
              </c:numCache>
            </c:numRef>
          </c:val>
          <c:smooth val="0"/>
        </c:ser>
        <c:ser>
          <c:idx val="2"/>
          <c:order val="4"/>
          <c:tx>
            <c:v>Limite haute 5%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'Test 1'!$A$6:$A$36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'Test 1'!$L$6:$L$36</c:f>
              <c:numCache>
                <c:formatCode>0.0000</c:formatCode>
                <c:ptCount val="31"/>
                <c:pt idx="0">
                  <c:v>2.1</c:v>
                </c:pt>
                <c:pt idx="1">
                  <c:v>2.1</c:v>
                </c:pt>
                <c:pt idx="2">
                  <c:v>2.1</c:v>
                </c:pt>
                <c:pt idx="3">
                  <c:v>2.1</c:v>
                </c:pt>
                <c:pt idx="4">
                  <c:v>2.1</c:v>
                </c:pt>
                <c:pt idx="5">
                  <c:v>2.1</c:v>
                </c:pt>
                <c:pt idx="6">
                  <c:v>2.1</c:v>
                </c:pt>
                <c:pt idx="7">
                  <c:v>2.1</c:v>
                </c:pt>
                <c:pt idx="8">
                  <c:v>2.1</c:v>
                </c:pt>
                <c:pt idx="9">
                  <c:v>2.1</c:v>
                </c:pt>
                <c:pt idx="10">
                  <c:v>2.1</c:v>
                </c:pt>
                <c:pt idx="11">
                  <c:v>2.1</c:v>
                </c:pt>
                <c:pt idx="12">
                  <c:v>2.1</c:v>
                </c:pt>
                <c:pt idx="13">
                  <c:v>2.1</c:v>
                </c:pt>
                <c:pt idx="14">
                  <c:v>2.1</c:v>
                </c:pt>
                <c:pt idx="15">
                  <c:v>2.1</c:v>
                </c:pt>
                <c:pt idx="16">
                  <c:v>2.1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2.1</c:v>
                </c:pt>
                <c:pt idx="21">
                  <c:v>2.1</c:v>
                </c:pt>
                <c:pt idx="22">
                  <c:v>2.1</c:v>
                </c:pt>
                <c:pt idx="23">
                  <c:v>2.1</c:v>
                </c:pt>
                <c:pt idx="24">
                  <c:v>2.1</c:v>
                </c:pt>
                <c:pt idx="25">
                  <c:v>2.1</c:v>
                </c:pt>
                <c:pt idx="26">
                  <c:v>2.1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196720"/>
        <c:axId val="308197280"/>
      </c:lineChart>
      <c:catAx>
        <c:axId val="308196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H"/>
                  <a:t>Ampoules N°</a:t>
                </a:r>
              </a:p>
            </c:rich>
          </c:tx>
          <c:layout>
            <c:manualLayout>
              <c:xMode val="edge"/>
              <c:yMode val="edge"/>
              <c:x val="0.4164310004235896"/>
              <c:y val="0.966426797547167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08197280"/>
        <c:crosses val="autoZero"/>
        <c:auto val="1"/>
        <c:lblAlgn val="ctr"/>
        <c:lblOffset val="100"/>
        <c:noMultiLvlLbl val="0"/>
      </c:catAx>
      <c:valAx>
        <c:axId val="3081972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H"/>
                  <a:t>Poids de solution (g)</a:t>
                </a:r>
              </a:p>
            </c:rich>
          </c:tx>
          <c:layout>
            <c:manualLayout>
              <c:xMode val="edge"/>
              <c:yMode val="edge"/>
              <c:x val="4.018004536763221E-3"/>
              <c:y val="0.39996924151297231"/>
            </c:manualLayout>
          </c:layout>
          <c:overlay val="0"/>
          <c:spPr>
            <a:noFill/>
            <a:ln w="25400">
              <a:noFill/>
            </a:ln>
          </c:spPr>
        </c:title>
        <c:numFmt formatCode="0.0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08196720"/>
        <c:crosses val="autoZero"/>
        <c:crossBetween val="between"/>
        <c:minorUnit val="2.0000000000000005E-3"/>
      </c:valAx>
      <c:spPr>
        <a:solidFill>
          <a:schemeClr val="bg1">
            <a:lumMod val="8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8310545276743746"/>
          <c:y val="0.40131040762761799"/>
          <c:w val="0.14371045053147213"/>
          <c:h val="0.147938122084515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3</xdr:row>
      <xdr:rowOff>9525</xdr:rowOff>
    </xdr:from>
    <xdr:to>
      <xdr:col>23</xdr:col>
      <xdr:colOff>628650</xdr:colOff>
      <xdr:row>34</xdr:row>
      <xdr:rowOff>95250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15</xdr:col>
      <xdr:colOff>400050</xdr:colOff>
      <xdr:row>35</xdr:row>
      <xdr:rowOff>161925</xdr:rowOff>
    </xdr:from>
    <xdr:ext cx="3257550" cy="436786"/>
    <xdr:sp macro="" textlink="">
      <xdr:nvSpPr>
        <xdr:cNvPr id="2" name="ZoneTexte 1"/>
        <xdr:cNvSpPr txBox="1"/>
      </xdr:nvSpPr>
      <xdr:spPr>
        <a:xfrm>
          <a:off x="10020300" y="7239000"/>
          <a:ext cx="3257550" cy="436786"/>
        </a:xfrm>
        <a:prstGeom prst="rect">
          <a:avLst/>
        </a:prstGeom>
        <a:noFill/>
        <a:ln w="25400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La courbe de ces valeurs (NA) ne devrait pas figurer dans le graphique, il devrait y avoir un espace</a:t>
          </a:r>
        </a:p>
      </xdr:txBody>
    </xdr:sp>
    <xdr:clientData/>
  </xdr:oneCellAnchor>
  <xdr:twoCellAnchor>
    <xdr:from>
      <xdr:col>13</xdr:col>
      <xdr:colOff>304800</xdr:colOff>
      <xdr:row>39</xdr:row>
      <xdr:rowOff>0</xdr:rowOff>
    </xdr:from>
    <xdr:to>
      <xdr:col>20</xdr:col>
      <xdr:colOff>733425</xdr:colOff>
      <xdr:row>63</xdr:row>
      <xdr:rowOff>114300</xdr:rowOff>
    </xdr:to>
    <xdr:pic>
      <xdr:nvPicPr>
        <xdr:cNvPr id="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8048625"/>
          <a:ext cx="5762625" cy="468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638175</xdr:colOff>
      <xdr:row>43</xdr:row>
      <xdr:rowOff>0</xdr:rowOff>
    </xdr:from>
    <xdr:to>
      <xdr:col>18</xdr:col>
      <xdr:colOff>514350</xdr:colOff>
      <xdr:row>45</xdr:row>
      <xdr:rowOff>123825</xdr:rowOff>
    </xdr:to>
    <xdr:sp macro="" textlink="">
      <xdr:nvSpPr>
        <xdr:cNvPr id="1027" name="Rectangle 2"/>
        <xdr:cNvSpPr>
          <a:spLocks noChangeArrowheads="1"/>
        </xdr:cNvSpPr>
      </xdr:nvSpPr>
      <xdr:spPr bwMode="auto">
        <a:xfrm>
          <a:off x="9496425" y="8810625"/>
          <a:ext cx="2924175" cy="504825"/>
        </a:xfrm>
        <a:prstGeom prst="wedgeRectCallout">
          <a:avLst>
            <a:gd name="adj1" fmla="val -21486"/>
            <a:gd name="adj2" fmla="val 85144"/>
          </a:avLst>
        </a:prstGeom>
        <a:noFill/>
        <a:ln w="25400">
          <a:solidFill>
            <a:srgbClr val="F7964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H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 graphique devra ressembler à cela, donc n'afficher que les valeurs positives</a:t>
          </a:r>
          <a:endParaRPr lang="fr-CH" sz="1000" b="0" i="0" u="none" strike="noStrike" baseline="0">
            <a:solidFill>
              <a:srgbClr val="000000"/>
            </a:solidFill>
            <a:latin typeface="Comic Sans MS"/>
            <a:cs typeface="Calibri"/>
          </a:endParaRPr>
        </a:p>
        <a:p>
          <a:pPr algn="l" rtl="0">
            <a:defRPr sz="1000"/>
          </a:pPr>
          <a:r>
            <a:rPr lang="fr-CH" sz="1000" b="0" i="0" u="none" strike="noStrike" baseline="0">
              <a:solidFill>
                <a:srgbClr val="000000"/>
              </a:solidFill>
              <a:latin typeface="Comic Sans MS"/>
              <a:cs typeface="Calibri"/>
            </a:rPr>
            <a:t> </a:t>
          </a:r>
          <a:endParaRPr lang="fr-CH" sz="1000" b="0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14</xdr:col>
      <xdr:colOff>381000</xdr:colOff>
      <xdr:row>46</xdr:row>
      <xdr:rowOff>161925</xdr:rowOff>
    </xdr:from>
    <xdr:to>
      <xdr:col>16</xdr:col>
      <xdr:colOff>628650</xdr:colOff>
      <xdr:row>48</xdr:row>
      <xdr:rowOff>161925</xdr:rowOff>
    </xdr:to>
    <xdr:sp macro="" textlink="">
      <xdr:nvSpPr>
        <xdr:cNvPr id="7" name="Ellipse 6"/>
        <xdr:cNvSpPr/>
      </xdr:nvSpPr>
      <xdr:spPr>
        <a:xfrm>
          <a:off x="9239250" y="9544050"/>
          <a:ext cx="1771650" cy="3810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CH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tabSelected="1" topLeftCell="A19" zoomScaleNormal="100" workbookViewId="0">
      <selection activeCell="J44" sqref="J44"/>
    </sheetView>
  </sheetViews>
  <sheetFormatPr baseColWidth="10" defaultRowHeight="15" x14ac:dyDescent="0.25"/>
  <cols>
    <col min="1" max="1" width="9.85546875" customWidth="1"/>
    <col min="3" max="3" width="13.7109375" customWidth="1"/>
    <col min="4" max="4" width="12.7109375" customWidth="1"/>
    <col min="6" max="6" width="12.7109375" bestFit="1" customWidth="1"/>
    <col min="7" max="7" width="2.140625" customWidth="1"/>
    <col min="8" max="8" width="11.42578125" hidden="1" customWidth="1"/>
    <col min="13" max="13" width="1.7109375" customWidth="1"/>
  </cols>
  <sheetData>
    <row r="1" spans="1:14" ht="15.75" x14ac:dyDescent="0.25">
      <c r="A1" s="23" t="s">
        <v>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  <c r="M1" s="2"/>
      <c r="N1" s="2"/>
    </row>
    <row r="2" spans="1:14" ht="16.5" thickBot="1" x14ac:dyDescent="0.3">
      <c r="A2" s="26" t="s">
        <v>12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2"/>
      <c r="N2" s="2"/>
    </row>
    <row r="3" spans="1:14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2"/>
      <c r="N3" s="2"/>
    </row>
    <row r="4" spans="1:14" ht="45" x14ac:dyDescent="0.25">
      <c r="A4" s="8" t="s">
        <v>15</v>
      </c>
      <c r="B4" s="3" t="s">
        <v>1</v>
      </c>
      <c r="C4" s="8" t="s">
        <v>16</v>
      </c>
      <c r="D4" s="3" t="s">
        <v>0</v>
      </c>
      <c r="E4" s="3" t="s">
        <v>2</v>
      </c>
      <c r="F4" s="4" t="s">
        <v>4</v>
      </c>
      <c r="G4" s="5"/>
      <c r="H4" s="5"/>
      <c r="I4" s="29" t="s">
        <v>8</v>
      </c>
      <c r="J4" s="30" t="s">
        <v>10</v>
      </c>
      <c r="K4" s="29" t="s">
        <v>11</v>
      </c>
      <c r="L4" s="29" t="s">
        <v>9</v>
      </c>
      <c r="M4" s="2"/>
      <c r="N4" s="2"/>
    </row>
    <row r="5" spans="1:14" x14ac:dyDescent="0.25">
      <c r="A5" s="9"/>
      <c r="B5" s="6" t="s">
        <v>3</v>
      </c>
      <c r="C5" s="6" t="s">
        <v>3</v>
      </c>
      <c r="D5" s="6" t="s">
        <v>3</v>
      </c>
      <c r="E5" s="6" t="s">
        <v>3</v>
      </c>
      <c r="F5" s="6" t="s">
        <v>5</v>
      </c>
      <c r="G5" s="5"/>
      <c r="H5" s="5"/>
      <c r="I5" s="29"/>
      <c r="J5" s="31"/>
      <c r="K5" s="29"/>
      <c r="L5" s="29"/>
      <c r="M5" s="2"/>
      <c r="N5" s="2"/>
    </row>
    <row r="6" spans="1:14" x14ac:dyDescent="0.25">
      <c r="A6" s="10">
        <v>1</v>
      </c>
      <c r="B6" s="1" t="s">
        <v>17</v>
      </c>
      <c r="C6" s="1" t="s">
        <v>17</v>
      </c>
      <c r="D6" s="12" t="e">
        <f>IF(B6="NA",NA(),C6-B6)</f>
        <v>#N/A</v>
      </c>
      <c r="E6" s="12" t="e">
        <f>IF(D6="NA",NA(),D6-$D$38)</f>
        <v>#N/A</v>
      </c>
      <c r="F6" s="13" t="e">
        <f>IF(E6="NA",NA(),E6/$D$38*100)</f>
        <v>#N/A</v>
      </c>
      <c r="G6" s="7"/>
      <c r="H6" s="5"/>
      <c r="I6" s="14">
        <f>$D$38*0.95</f>
        <v>1.9</v>
      </c>
      <c r="J6" s="14">
        <f>$D$38*0.98</f>
        <v>1.96</v>
      </c>
      <c r="K6" s="14">
        <f>$D$38*1.02</f>
        <v>2.04</v>
      </c>
      <c r="L6" s="14">
        <f>$D$38*1.05</f>
        <v>2.1</v>
      </c>
      <c r="M6" s="2"/>
      <c r="N6" s="2"/>
    </row>
    <row r="7" spans="1:14" x14ac:dyDescent="0.25">
      <c r="A7" s="10">
        <v>2</v>
      </c>
      <c r="B7" s="1">
        <v>1</v>
      </c>
      <c r="C7" s="1">
        <v>3</v>
      </c>
      <c r="D7" s="12">
        <f t="shared" ref="D7:D36" si="0">IF(B7="NA",NA(),C7-B7)</f>
        <v>2</v>
      </c>
      <c r="E7" s="12">
        <f t="shared" ref="E7:E36" si="1">IF(D7="NA",NA(),D7-$D$38)</f>
        <v>0</v>
      </c>
      <c r="F7" s="13">
        <f t="shared" ref="F7:F36" si="2">IF(E7="NA",NA(),E7/$D$38*100)</f>
        <v>0</v>
      </c>
      <c r="G7" s="7"/>
      <c r="H7" s="5"/>
      <c r="I7" s="14">
        <f t="shared" ref="I7:I38" si="3">$D$38*0.95</f>
        <v>1.9</v>
      </c>
      <c r="J7" s="14">
        <f t="shared" ref="J7:J38" si="4">$D$38*0.98</f>
        <v>1.96</v>
      </c>
      <c r="K7" s="14">
        <f t="shared" ref="K7:K38" si="5">$D$38*1.02</f>
        <v>2.04</v>
      </c>
      <c r="L7" s="14">
        <f t="shared" ref="L7:L38" si="6">$D$38*1.05</f>
        <v>2.1</v>
      </c>
      <c r="M7" s="2"/>
      <c r="N7" s="2"/>
    </row>
    <row r="8" spans="1:14" x14ac:dyDescent="0.25">
      <c r="A8" s="10">
        <v>3</v>
      </c>
      <c r="B8" s="1">
        <v>1</v>
      </c>
      <c r="C8" s="1">
        <v>3</v>
      </c>
      <c r="D8" s="12">
        <f t="shared" si="0"/>
        <v>2</v>
      </c>
      <c r="E8" s="12">
        <f t="shared" si="1"/>
        <v>0</v>
      </c>
      <c r="F8" s="13">
        <f t="shared" si="2"/>
        <v>0</v>
      </c>
      <c r="G8" s="7"/>
      <c r="H8" s="5"/>
      <c r="I8" s="14">
        <f t="shared" si="3"/>
        <v>1.9</v>
      </c>
      <c r="J8" s="14">
        <f t="shared" si="4"/>
        <v>1.96</v>
      </c>
      <c r="K8" s="14">
        <f t="shared" si="5"/>
        <v>2.04</v>
      </c>
      <c r="L8" s="14">
        <f t="shared" si="6"/>
        <v>2.1</v>
      </c>
      <c r="M8" s="2"/>
      <c r="N8" s="2"/>
    </row>
    <row r="9" spans="1:14" x14ac:dyDescent="0.25">
      <c r="A9" s="10">
        <v>4</v>
      </c>
      <c r="B9" s="1">
        <v>1</v>
      </c>
      <c r="C9" s="1">
        <v>3</v>
      </c>
      <c r="D9" s="12">
        <f t="shared" si="0"/>
        <v>2</v>
      </c>
      <c r="E9" s="12">
        <f t="shared" si="1"/>
        <v>0</v>
      </c>
      <c r="F9" s="13">
        <f t="shared" si="2"/>
        <v>0</v>
      </c>
      <c r="G9" s="7"/>
      <c r="H9" s="5"/>
      <c r="I9" s="14">
        <f t="shared" si="3"/>
        <v>1.9</v>
      </c>
      <c r="J9" s="14">
        <f t="shared" si="4"/>
        <v>1.96</v>
      </c>
      <c r="K9" s="14">
        <f t="shared" si="5"/>
        <v>2.04</v>
      </c>
      <c r="L9" s="14">
        <f t="shared" si="6"/>
        <v>2.1</v>
      </c>
      <c r="M9" s="2"/>
      <c r="N9" s="2"/>
    </row>
    <row r="10" spans="1:14" x14ac:dyDescent="0.25">
      <c r="A10" s="10">
        <v>5</v>
      </c>
      <c r="B10" s="1">
        <v>1</v>
      </c>
      <c r="C10" s="1">
        <v>3</v>
      </c>
      <c r="D10" s="12">
        <f t="shared" si="0"/>
        <v>2</v>
      </c>
      <c r="E10" s="12">
        <f t="shared" si="1"/>
        <v>0</v>
      </c>
      <c r="F10" s="13">
        <f t="shared" si="2"/>
        <v>0</v>
      </c>
      <c r="G10" s="7"/>
      <c r="H10" s="5"/>
      <c r="I10" s="14">
        <f t="shared" si="3"/>
        <v>1.9</v>
      </c>
      <c r="J10" s="14">
        <f t="shared" si="4"/>
        <v>1.96</v>
      </c>
      <c r="K10" s="14">
        <f t="shared" si="5"/>
        <v>2.04</v>
      </c>
      <c r="L10" s="14">
        <f t="shared" si="6"/>
        <v>2.1</v>
      </c>
      <c r="M10" s="2"/>
      <c r="N10" s="2"/>
    </row>
    <row r="11" spans="1:14" x14ac:dyDescent="0.25">
      <c r="A11" s="10">
        <v>6</v>
      </c>
      <c r="B11" s="1">
        <v>1</v>
      </c>
      <c r="C11" s="1">
        <v>3</v>
      </c>
      <c r="D11" s="12">
        <f t="shared" si="0"/>
        <v>2</v>
      </c>
      <c r="E11" s="12">
        <f t="shared" si="1"/>
        <v>0</v>
      </c>
      <c r="F11" s="13">
        <f t="shared" si="2"/>
        <v>0</v>
      </c>
      <c r="G11" s="7"/>
      <c r="H11" s="5"/>
      <c r="I11" s="14">
        <f t="shared" si="3"/>
        <v>1.9</v>
      </c>
      <c r="J11" s="14">
        <f t="shared" si="4"/>
        <v>1.96</v>
      </c>
      <c r="K11" s="14">
        <f t="shared" si="5"/>
        <v>2.04</v>
      </c>
      <c r="L11" s="14">
        <f t="shared" si="6"/>
        <v>2.1</v>
      </c>
      <c r="M11" s="2"/>
      <c r="N11" s="2"/>
    </row>
    <row r="12" spans="1:14" x14ac:dyDescent="0.25">
      <c r="A12" s="10">
        <v>7</v>
      </c>
      <c r="B12" s="1" t="s">
        <v>17</v>
      </c>
      <c r="C12" s="1">
        <v>3</v>
      </c>
      <c r="D12" s="12" t="e">
        <f t="shared" si="0"/>
        <v>#N/A</v>
      </c>
      <c r="E12" s="12" t="e">
        <f t="shared" si="1"/>
        <v>#N/A</v>
      </c>
      <c r="F12" s="13" t="e">
        <f t="shared" si="2"/>
        <v>#N/A</v>
      </c>
      <c r="G12" s="7"/>
      <c r="H12" s="5"/>
      <c r="I12" s="14">
        <f t="shared" si="3"/>
        <v>1.9</v>
      </c>
      <c r="J12" s="14">
        <f t="shared" si="4"/>
        <v>1.96</v>
      </c>
      <c r="K12" s="14">
        <f t="shared" si="5"/>
        <v>2.04</v>
      </c>
      <c r="L12" s="14">
        <f t="shared" si="6"/>
        <v>2.1</v>
      </c>
      <c r="M12" s="2"/>
      <c r="N12" s="2"/>
    </row>
    <row r="13" spans="1:14" x14ac:dyDescent="0.25">
      <c r="A13" s="10">
        <v>8</v>
      </c>
      <c r="B13" s="1">
        <v>1</v>
      </c>
      <c r="C13" s="1">
        <v>3</v>
      </c>
      <c r="D13" s="12">
        <f t="shared" si="0"/>
        <v>2</v>
      </c>
      <c r="E13" s="12">
        <f t="shared" si="1"/>
        <v>0</v>
      </c>
      <c r="F13" s="13">
        <f t="shared" si="2"/>
        <v>0</v>
      </c>
      <c r="G13" s="7"/>
      <c r="H13" s="5"/>
      <c r="I13" s="14">
        <f t="shared" si="3"/>
        <v>1.9</v>
      </c>
      <c r="J13" s="14">
        <f t="shared" si="4"/>
        <v>1.96</v>
      </c>
      <c r="K13" s="14">
        <f t="shared" si="5"/>
        <v>2.04</v>
      </c>
      <c r="L13" s="14">
        <f t="shared" si="6"/>
        <v>2.1</v>
      </c>
      <c r="M13" s="2"/>
      <c r="N13" s="2"/>
    </row>
    <row r="14" spans="1:14" x14ac:dyDescent="0.25">
      <c r="A14" s="10">
        <v>9</v>
      </c>
      <c r="B14" s="1">
        <v>1</v>
      </c>
      <c r="C14" s="1">
        <v>3</v>
      </c>
      <c r="D14" s="12">
        <f t="shared" si="0"/>
        <v>2</v>
      </c>
      <c r="E14" s="12">
        <f t="shared" si="1"/>
        <v>0</v>
      </c>
      <c r="F14" s="13">
        <f t="shared" si="2"/>
        <v>0</v>
      </c>
      <c r="G14" s="7"/>
      <c r="H14" s="5"/>
      <c r="I14" s="14">
        <f t="shared" si="3"/>
        <v>1.9</v>
      </c>
      <c r="J14" s="14">
        <f t="shared" si="4"/>
        <v>1.96</v>
      </c>
      <c r="K14" s="14">
        <f t="shared" si="5"/>
        <v>2.04</v>
      </c>
      <c r="L14" s="14">
        <f t="shared" si="6"/>
        <v>2.1</v>
      </c>
      <c r="M14" s="2"/>
      <c r="N14" s="2"/>
    </row>
    <row r="15" spans="1:14" x14ac:dyDescent="0.25">
      <c r="A15" s="10">
        <v>10</v>
      </c>
      <c r="B15" s="1">
        <v>1</v>
      </c>
      <c r="C15" s="1">
        <v>3</v>
      </c>
      <c r="D15" s="12">
        <f t="shared" si="0"/>
        <v>2</v>
      </c>
      <c r="E15" s="12">
        <f t="shared" si="1"/>
        <v>0</v>
      </c>
      <c r="F15" s="13">
        <f t="shared" si="2"/>
        <v>0</v>
      </c>
      <c r="G15" s="7"/>
      <c r="H15" s="5"/>
      <c r="I15" s="14">
        <f t="shared" si="3"/>
        <v>1.9</v>
      </c>
      <c r="J15" s="14">
        <f t="shared" si="4"/>
        <v>1.96</v>
      </c>
      <c r="K15" s="14">
        <f t="shared" si="5"/>
        <v>2.04</v>
      </c>
      <c r="L15" s="14">
        <f t="shared" si="6"/>
        <v>2.1</v>
      </c>
      <c r="M15" s="2"/>
      <c r="N15" s="2"/>
    </row>
    <row r="16" spans="1:14" x14ac:dyDescent="0.25">
      <c r="A16" s="10">
        <v>11</v>
      </c>
      <c r="B16" s="1">
        <v>1</v>
      </c>
      <c r="C16" s="1">
        <v>3</v>
      </c>
      <c r="D16" s="12">
        <f t="shared" si="0"/>
        <v>2</v>
      </c>
      <c r="E16" s="12">
        <f t="shared" si="1"/>
        <v>0</v>
      </c>
      <c r="F16" s="13">
        <f t="shared" si="2"/>
        <v>0</v>
      </c>
      <c r="G16" s="7"/>
      <c r="H16" s="5"/>
      <c r="I16" s="14">
        <f t="shared" si="3"/>
        <v>1.9</v>
      </c>
      <c r="J16" s="14">
        <f t="shared" si="4"/>
        <v>1.96</v>
      </c>
      <c r="K16" s="14">
        <f t="shared" si="5"/>
        <v>2.04</v>
      </c>
      <c r="L16" s="14">
        <f t="shared" si="6"/>
        <v>2.1</v>
      </c>
      <c r="M16" s="2"/>
      <c r="N16" s="2"/>
    </row>
    <row r="17" spans="1:14" x14ac:dyDescent="0.25">
      <c r="A17" s="10">
        <v>12</v>
      </c>
      <c r="B17" s="1">
        <v>1</v>
      </c>
      <c r="C17" s="1">
        <v>3</v>
      </c>
      <c r="D17" s="12">
        <f t="shared" si="0"/>
        <v>2</v>
      </c>
      <c r="E17" s="12">
        <f t="shared" si="1"/>
        <v>0</v>
      </c>
      <c r="F17" s="13">
        <f t="shared" si="2"/>
        <v>0</v>
      </c>
      <c r="G17" s="7"/>
      <c r="H17" s="5"/>
      <c r="I17" s="14">
        <f t="shared" si="3"/>
        <v>1.9</v>
      </c>
      <c r="J17" s="14">
        <f t="shared" si="4"/>
        <v>1.96</v>
      </c>
      <c r="K17" s="14">
        <f t="shared" si="5"/>
        <v>2.04</v>
      </c>
      <c r="L17" s="14">
        <f t="shared" si="6"/>
        <v>2.1</v>
      </c>
      <c r="M17" s="2"/>
      <c r="N17" s="2"/>
    </row>
    <row r="18" spans="1:14" x14ac:dyDescent="0.25">
      <c r="A18" s="10">
        <v>13</v>
      </c>
      <c r="B18" s="1" t="s">
        <v>17</v>
      </c>
      <c r="C18" s="1">
        <v>3</v>
      </c>
      <c r="D18" s="12" t="e">
        <f t="shared" si="0"/>
        <v>#N/A</v>
      </c>
      <c r="E18" s="12" t="e">
        <f t="shared" si="1"/>
        <v>#N/A</v>
      </c>
      <c r="F18" s="13" t="e">
        <f t="shared" si="2"/>
        <v>#N/A</v>
      </c>
      <c r="G18" s="7"/>
      <c r="H18" s="5"/>
      <c r="I18" s="14">
        <f t="shared" si="3"/>
        <v>1.9</v>
      </c>
      <c r="J18" s="14">
        <f t="shared" si="4"/>
        <v>1.96</v>
      </c>
      <c r="K18" s="14">
        <f t="shared" si="5"/>
        <v>2.04</v>
      </c>
      <c r="L18" s="14">
        <f t="shared" si="6"/>
        <v>2.1</v>
      </c>
      <c r="M18" s="2"/>
      <c r="N18" s="2"/>
    </row>
    <row r="19" spans="1:14" x14ac:dyDescent="0.25">
      <c r="A19" s="10">
        <v>14</v>
      </c>
      <c r="B19" s="1">
        <v>1</v>
      </c>
      <c r="C19" s="1">
        <v>3</v>
      </c>
      <c r="D19" s="12">
        <f t="shared" si="0"/>
        <v>2</v>
      </c>
      <c r="E19" s="12">
        <f t="shared" si="1"/>
        <v>0</v>
      </c>
      <c r="F19" s="13">
        <f t="shared" si="2"/>
        <v>0</v>
      </c>
      <c r="G19" s="7"/>
      <c r="H19" s="5"/>
      <c r="I19" s="14">
        <f t="shared" si="3"/>
        <v>1.9</v>
      </c>
      <c r="J19" s="14">
        <f t="shared" si="4"/>
        <v>1.96</v>
      </c>
      <c r="K19" s="14">
        <f t="shared" si="5"/>
        <v>2.04</v>
      </c>
      <c r="L19" s="14">
        <f t="shared" si="6"/>
        <v>2.1</v>
      </c>
      <c r="M19" s="2"/>
      <c r="N19" s="2"/>
    </row>
    <row r="20" spans="1:14" x14ac:dyDescent="0.25">
      <c r="A20" s="10">
        <v>15</v>
      </c>
      <c r="B20" s="1">
        <v>1</v>
      </c>
      <c r="C20" s="1">
        <v>3</v>
      </c>
      <c r="D20" s="12">
        <f t="shared" si="0"/>
        <v>2</v>
      </c>
      <c r="E20" s="12">
        <f t="shared" si="1"/>
        <v>0</v>
      </c>
      <c r="F20" s="13">
        <f t="shared" si="2"/>
        <v>0</v>
      </c>
      <c r="G20" s="7"/>
      <c r="H20" s="5"/>
      <c r="I20" s="14">
        <f t="shared" si="3"/>
        <v>1.9</v>
      </c>
      <c r="J20" s="14">
        <f t="shared" si="4"/>
        <v>1.96</v>
      </c>
      <c r="K20" s="14">
        <f t="shared" si="5"/>
        <v>2.04</v>
      </c>
      <c r="L20" s="14">
        <f t="shared" si="6"/>
        <v>2.1</v>
      </c>
      <c r="M20" s="2"/>
      <c r="N20" s="2"/>
    </row>
    <row r="21" spans="1:14" x14ac:dyDescent="0.25">
      <c r="A21" s="10">
        <v>16</v>
      </c>
      <c r="B21" s="1">
        <v>1</v>
      </c>
      <c r="C21" s="1">
        <v>3</v>
      </c>
      <c r="D21" s="12">
        <f t="shared" si="0"/>
        <v>2</v>
      </c>
      <c r="E21" s="12">
        <f t="shared" si="1"/>
        <v>0</v>
      </c>
      <c r="F21" s="13">
        <f t="shared" si="2"/>
        <v>0</v>
      </c>
      <c r="G21" s="7"/>
      <c r="H21" s="5"/>
      <c r="I21" s="14">
        <f t="shared" si="3"/>
        <v>1.9</v>
      </c>
      <c r="J21" s="14">
        <f t="shared" si="4"/>
        <v>1.96</v>
      </c>
      <c r="K21" s="14">
        <f t="shared" si="5"/>
        <v>2.04</v>
      </c>
      <c r="L21" s="14">
        <f t="shared" si="6"/>
        <v>2.1</v>
      </c>
      <c r="M21" s="2"/>
      <c r="N21" s="2"/>
    </row>
    <row r="22" spans="1:14" x14ac:dyDescent="0.25">
      <c r="A22" s="10">
        <v>17</v>
      </c>
      <c r="B22" s="1">
        <v>1</v>
      </c>
      <c r="C22" s="1">
        <v>3</v>
      </c>
      <c r="D22" s="12">
        <f t="shared" si="0"/>
        <v>2</v>
      </c>
      <c r="E22" s="12">
        <f t="shared" si="1"/>
        <v>0</v>
      </c>
      <c r="F22" s="13">
        <f t="shared" si="2"/>
        <v>0</v>
      </c>
      <c r="G22" s="7"/>
      <c r="H22" s="5"/>
      <c r="I22" s="14">
        <f t="shared" si="3"/>
        <v>1.9</v>
      </c>
      <c r="J22" s="14">
        <f t="shared" si="4"/>
        <v>1.96</v>
      </c>
      <c r="K22" s="14">
        <f t="shared" si="5"/>
        <v>2.04</v>
      </c>
      <c r="L22" s="14">
        <f t="shared" si="6"/>
        <v>2.1</v>
      </c>
      <c r="M22" s="2"/>
      <c r="N22" s="2"/>
    </row>
    <row r="23" spans="1:14" x14ac:dyDescent="0.25">
      <c r="A23" s="10">
        <v>18</v>
      </c>
      <c r="B23" s="1">
        <v>1</v>
      </c>
      <c r="C23" s="1">
        <v>3</v>
      </c>
      <c r="D23" s="12">
        <f t="shared" si="0"/>
        <v>2</v>
      </c>
      <c r="E23" s="12">
        <f t="shared" si="1"/>
        <v>0</v>
      </c>
      <c r="F23" s="13">
        <f t="shared" si="2"/>
        <v>0</v>
      </c>
      <c r="G23" s="7"/>
      <c r="H23" s="5"/>
      <c r="I23" s="14">
        <f t="shared" si="3"/>
        <v>1.9</v>
      </c>
      <c r="J23" s="14">
        <f t="shared" si="4"/>
        <v>1.96</v>
      </c>
      <c r="K23" s="14">
        <f t="shared" si="5"/>
        <v>2.04</v>
      </c>
      <c r="L23" s="14">
        <f t="shared" si="6"/>
        <v>2.1</v>
      </c>
      <c r="M23" s="2"/>
      <c r="N23" s="2"/>
    </row>
    <row r="24" spans="1:14" x14ac:dyDescent="0.25">
      <c r="A24" s="10">
        <v>19</v>
      </c>
      <c r="B24" s="1">
        <v>1</v>
      </c>
      <c r="C24" s="1">
        <v>3</v>
      </c>
      <c r="D24" s="12">
        <f t="shared" si="0"/>
        <v>2</v>
      </c>
      <c r="E24" s="12">
        <f t="shared" si="1"/>
        <v>0</v>
      </c>
      <c r="F24" s="13">
        <f t="shared" si="2"/>
        <v>0</v>
      </c>
      <c r="G24" s="7"/>
      <c r="H24" s="5"/>
      <c r="I24" s="14">
        <f t="shared" si="3"/>
        <v>1.9</v>
      </c>
      <c r="J24" s="14">
        <f t="shared" si="4"/>
        <v>1.96</v>
      </c>
      <c r="K24" s="14">
        <f t="shared" si="5"/>
        <v>2.04</v>
      </c>
      <c r="L24" s="14">
        <f t="shared" si="6"/>
        <v>2.1</v>
      </c>
      <c r="M24" s="2"/>
      <c r="N24" s="2"/>
    </row>
    <row r="25" spans="1:14" x14ac:dyDescent="0.25">
      <c r="A25" s="10">
        <v>20</v>
      </c>
      <c r="B25" s="1">
        <v>1</v>
      </c>
      <c r="C25" s="1">
        <v>3</v>
      </c>
      <c r="D25" s="12">
        <f t="shared" si="0"/>
        <v>2</v>
      </c>
      <c r="E25" s="12">
        <f t="shared" si="1"/>
        <v>0</v>
      </c>
      <c r="F25" s="13">
        <f t="shared" si="2"/>
        <v>0</v>
      </c>
      <c r="G25" s="7"/>
      <c r="H25" s="5"/>
      <c r="I25" s="14">
        <f t="shared" si="3"/>
        <v>1.9</v>
      </c>
      <c r="J25" s="14">
        <f t="shared" si="4"/>
        <v>1.96</v>
      </c>
      <c r="K25" s="14">
        <f t="shared" si="5"/>
        <v>2.04</v>
      </c>
      <c r="L25" s="14">
        <f t="shared" si="6"/>
        <v>2.1</v>
      </c>
      <c r="M25" s="2"/>
      <c r="N25" s="2"/>
    </row>
    <row r="26" spans="1:14" x14ac:dyDescent="0.25">
      <c r="A26" s="11">
        <v>21</v>
      </c>
      <c r="B26" s="1">
        <v>1</v>
      </c>
      <c r="C26" s="1">
        <v>3</v>
      </c>
      <c r="D26" s="12">
        <f t="shared" si="0"/>
        <v>2</v>
      </c>
      <c r="E26" s="12">
        <f t="shared" si="1"/>
        <v>0</v>
      </c>
      <c r="F26" s="13">
        <f t="shared" si="2"/>
        <v>0</v>
      </c>
      <c r="G26" s="7"/>
      <c r="H26" s="5"/>
      <c r="I26" s="14">
        <f t="shared" si="3"/>
        <v>1.9</v>
      </c>
      <c r="J26" s="14">
        <f t="shared" si="4"/>
        <v>1.96</v>
      </c>
      <c r="K26" s="14">
        <f t="shared" si="5"/>
        <v>2.04</v>
      </c>
      <c r="L26" s="14">
        <f t="shared" si="6"/>
        <v>2.1</v>
      </c>
      <c r="M26" s="2"/>
      <c r="N26" s="2"/>
    </row>
    <row r="27" spans="1:14" x14ac:dyDescent="0.25">
      <c r="A27" s="10">
        <v>22</v>
      </c>
      <c r="B27" s="1">
        <v>1</v>
      </c>
      <c r="C27" s="1">
        <v>3</v>
      </c>
      <c r="D27" s="12">
        <f t="shared" si="0"/>
        <v>2</v>
      </c>
      <c r="E27" s="12">
        <f t="shared" si="1"/>
        <v>0</v>
      </c>
      <c r="F27" s="13">
        <f t="shared" si="2"/>
        <v>0</v>
      </c>
      <c r="G27" s="7"/>
      <c r="H27" s="5"/>
      <c r="I27" s="14">
        <f t="shared" si="3"/>
        <v>1.9</v>
      </c>
      <c r="J27" s="14">
        <f t="shared" si="4"/>
        <v>1.96</v>
      </c>
      <c r="K27" s="14">
        <f t="shared" si="5"/>
        <v>2.04</v>
      </c>
      <c r="L27" s="14">
        <f t="shared" si="6"/>
        <v>2.1</v>
      </c>
      <c r="M27" s="2"/>
      <c r="N27" s="2"/>
    </row>
    <row r="28" spans="1:14" x14ac:dyDescent="0.25">
      <c r="A28" s="10">
        <v>23</v>
      </c>
      <c r="B28" s="1">
        <v>1</v>
      </c>
      <c r="C28" s="1">
        <v>3</v>
      </c>
      <c r="D28" s="12">
        <f t="shared" si="0"/>
        <v>2</v>
      </c>
      <c r="E28" s="12">
        <f t="shared" si="1"/>
        <v>0</v>
      </c>
      <c r="F28" s="13">
        <f t="shared" si="2"/>
        <v>0</v>
      </c>
      <c r="G28" s="7"/>
      <c r="H28" s="5"/>
      <c r="I28" s="14">
        <f t="shared" si="3"/>
        <v>1.9</v>
      </c>
      <c r="J28" s="14">
        <f t="shared" si="4"/>
        <v>1.96</v>
      </c>
      <c r="K28" s="14">
        <f t="shared" si="5"/>
        <v>2.04</v>
      </c>
      <c r="L28" s="14">
        <f t="shared" si="6"/>
        <v>2.1</v>
      </c>
      <c r="M28" s="2"/>
      <c r="N28" s="2"/>
    </row>
    <row r="29" spans="1:14" x14ac:dyDescent="0.25">
      <c r="A29" s="10">
        <v>24</v>
      </c>
      <c r="B29" s="1">
        <v>1</v>
      </c>
      <c r="C29" s="1">
        <v>3</v>
      </c>
      <c r="D29" s="12">
        <f t="shared" si="0"/>
        <v>2</v>
      </c>
      <c r="E29" s="12">
        <f t="shared" si="1"/>
        <v>0</v>
      </c>
      <c r="F29" s="13">
        <f t="shared" si="2"/>
        <v>0</v>
      </c>
      <c r="G29" s="7"/>
      <c r="H29" s="5"/>
      <c r="I29" s="14">
        <f t="shared" si="3"/>
        <v>1.9</v>
      </c>
      <c r="J29" s="14">
        <f t="shared" si="4"/>
        <v>1.96</v>
      </c>
      <c r="K29" s="14">
        <f t="shared" si="5"/>
        <v>2.04</v>
      </c>
      <c r="L29" s="14">
        <f t="shared" si="6"/>
        <v>2.1</v>
      </c>
      <c r="M29" s="2"/>
      <c r="N29" s="2"/>
    </row>
    <row r="30" spans="1:14" x14ac:dyDescent="0.25">
      <c r="A30" s="10">
        <v>25</v>
      </c>
      <c r="B30" s="1">
        <v>1</v>
      </c>
      <c r="C30" s="1">
        <v>3</v>
      </c>
      <c r="D30" s="12">
        <f t="shared" si="0"/>
        <v>2</v>
      </c>
      <c r="E30" s="12">
        <f t="shared" si="1"/>
        <v>0</v>
      </c>
      <c r="F30" s="13">
        <f t="shared" si="2"/>
        <v>0</v>
      </c>
      <c r="G30" s="7"/>
      <c r="H30" s="5"/>
      <c r="I30" s="14">
        <f t="shared" si="3"/>
        <v>1.9</v>
      </c>
      <c r="J30" s="14">
        <f t="shared" si="4"/>
        <v>1.96</v>
      </c>
      <c r="K30" s="14">
        <f t="shared" si="5"/>
        <v>2.04</v>
      </c>
      <c r="L30" s="14">
        <f t="shared" si="6"/>
        <v>2.1</v>
      </c>
      <c r="M30" s="2"/>
      <c r="N30" s="2"/>
    </row>
    <row r="31" spans="1:14" x14ac:dyDescent="0.25">
      <c r="A31" s="10">
        <v>26</v>
      </c>
      <c r="B31" s="1">
        <v>1</v>
      </c>
      <c r="C31" s="1">
        <v>3</v>
      </c>
      <c r="D31" s="12">
        <f t="shared" si="0"/>
        <v>2</v>
      </c>
      <c r="E31" s="12">
        <f t="shared" si="1"/>
        <v>0</v>
      </c>
      <c r="F31" s="13">
        <f t="shared" si="2"/>
        <v>0</v>
      </c>
      <c r="G31" s="7"/>
      <c r="H31" s="5"/>
      <c r="I31" s="14">
        <f t="shared" si="3"/>
        <v>1.9</v>
      </c>
      <c r="J31" s="14">
        <f t="shared" si="4"/>
        <v>1.96</v>
      </c>
      <c r="K31" s="14">
        <f t="shared" si="5"/>
        <v>2.04</v>
      </c>
      <c r="L31" s="14">
        <f t="shared" si="6"/>
        <v>2.1</v>
      </c>
      <c r="M31" s="2"/>
      <c r="N31" s="2"/>
    </row>
    <row r="32" spans="1:14" x14ac:dyDescent="0.25">
      <c r="A32" s="10">
        <v>27</v>
      </c>
      <c r="B32" s="1">
        <v>1</v>
      </c>
      <c r="C32" s="1">
        <v>3</v>
      </c>
      <c r="D32" s="12">
        <f t="shared" si="0"/>
        <v>2</v>
      </c>
      <c r="E32" s="12">
        <f t="shared" si="1"/>
        <v>0</v>
      </c>
      <c r="F32" s="13">
        <f t="shared" si="2"/>
        <v>0</v>
      </c>
      <c r="G32" s="7"/>
      <c r="H32" s="5"/>
      <c r="I32" s="14">
        <f t="shared" si="3"/>
        <v>1.9</v>
      </c>
      <c r="J32" s="14">
        <f t="shared" si="4"/>
        <v>1.96</v>
      </c>
      <c r="K32" s="14">
        <f t="shared" si="5"/>
        <v>2.04</v>
      </c>
      <c r="L32" s="14">
        <f t="shared" si="6"/>
        <v>2.1</v>
      </c>
      <c r="M32" s="2"/>
      <c r="N32" s="2"/>
    </row>
    <row r="33" spans="1:14" x14ac:dyDescent="0.25">
      <c r="A33" s="10">
        <v>28</v>
      </c>
      <c r="B33" s="1">
        <v>1</v>
      </c>
      <c r="C33" s="1">
        <v>3</v>
      </c>
      <c r="D33" s="12">
        <f t="shared" si="0"/>
        <v>2</v>
      </c>
      <c r="E33" s="12">
        <f t="shared" si="1"/>
        <v>0</v>
      </c>
      <c r="F33" s="13">
        <f t="shared" si="2"/>
        <v>0</v>
      </c>
      <c r="G33" s="7"/>
      <c r="H33" s="5"/>
      <c r="I33" s="14">
        <f t="shared" si="3"/>
        <v>1.9</v>
      </c>
      <c r="J33" s="14">
        <f t="shared" si="4"/>
        <v>1.96</v>
      </c>
      <c r="K33" s="14">
        <f t="shared" si="5"/>
        <v>2.04</v>
      </c>
      <c r="L33" s="14">
        <f t="shared" si="6"/>
        <v>2.1</v>
      </c>
      <c r="M33" s="2"/>
      <c r="N33" s="2"/>
    </row>
    <row r="34" spans="1:14" x14ac:dyDescent="0.25">
      <c r="A34" s="10">
        <v>29</v>
      </c>
      <c r="B34" s="1">
        <v>1</v>
      </c>
      <c r="C34" s="1">
        <v>3</v>
      </c>
      <c r="D34" s="12">
        <f t="shared" si="0"/>
        <v>2</v>
      </c>
      <c r="E34" s="12">
        <f t="shared" si="1"/>
        <v>0</v>
      </c>
      <c r="F34" s="13">
        <f t="shared" si="2"/>
        <v>0</v>
      </c>
      <c r="G34" s="7"/>
      <c r="H34" s="5"/>
      <c r="I34" s="14">
        <f t="shared" si="3"/>
        <v>1.9</v>
      </c>
      <c r="J34" s="14">
        <f t="shared" si="4"/>
        <v>1.96</v>
      </c>
      <c r="K34" s="14">
        <f t="shared" si="5"/>
        <v>2.04</v>
      </c>
      <c r="L34" s="14">
        <f t="shared" si="6"/>
        <v>2.1</v>
      </c>
      <c r="M34" s="2"/>
      <c r="N34" s="2"/>
    </row>
    <row r="35" spans="1:14" x14ac:dyDescent="0.25">
      <c r="A35" s="10">
        <v>30</v>
      </c>
      <c r="B35" s="1">
        <v>1</v>
      </c>
      <c r="C35" s="1">
        <v>3</v>
      </c>
      <c r="D35" s="12">
        <f t="shared" si="0"/>
        <v>2</v>
      </c>
      <c r="E35" s="12">
        <f t="shared" si="1"/>
        <v>0</v>
      </c>
      <c r="F35" s="13">
        <f t="shared" si="2"/>
        <v>0</v>
      </c>
      <c r="G35" s="7"/>
      <c r="H35" s="5"/>
      <c r="I35" s="14">
        <f t="shared" si="3"/>
        <v>1.9</v>
      </c>
      <c r="J35" s="14">
        <f t="shared" si="4"/>
        <v>1.96</v>
      </c>
      <c r="K35" s="14">
        <f t="shared" si="5"/>
        <v>2.04</v>
      </c>
      <c r="L35" s="14">
        <f t="shared" si="6"/>
        <v>2.1</v>
      </c>
      <c r="M35" s="2"/>
      <c r="N35" s="2"/>
    </row>
    <row r="36" spans="1:14" x14ac:dyDescent="0.25">
      <c r="A36" s="10">
        <v>31</v>
      </c>
      <c r="B36" s="1">
        <v>1</v>
      </c>
      <c r="C36" s="1">
        <v>3</v>
      </c>
      <c r="D36" s="12">
        <f t="shared" si="0"/>
        <v>2</v>
      </c>
      <c r="E36" s="12">
        <f t="shared" si="1"/>
        <v>0</v>
      </c>
      <c r="F36" s="13">
        <f t="shared" si="2"/>
        <v>0</v>
      </c>
      <c r="G36" s="7"/>
      <c r="H36" s="5"/>
      <c r="I36" s="14">
        <f t="shared" si="3"/>
        <v>1.9</v>
      </c>
      <c r="J36" s="14">
        <f t="shared" si="4"/>
        <v>1.96</v>
      </c>
      <c r="K36" s="14">
        <f t="shared" si="5"/>
        <v>2.04</v>
      </c>
      <c r="L36" s="14">
        <f t="shared" si="6"/>
        <v>2.1</v>
      </c>
      <c r="M36" s="2"/>
      <c r="N36" s="2"/>
    </row>
    <row r="37" spans="1:14" x14ac:dyDescent="0.25">
      <c r="A37" s="5"/>
      <c r="B37" s="5"/>
      <c r="C37" s="18"/>
      <c r="D37" s="18"/>
      <c r="E37" s="18"/>
      <c r="F37" s="18"/>
      <c r="G37" s="5"/>
      <c r="H37" s="5"/>
      <c r="I37" s="14">
        <f t="shared" si="3"/>
        <v>1.9</v>
      </c>
      <c r="J37" s="14">
        <f t="shared" si="4"/>
        <v>1.96</v>
      </c>
      <c r="K37" s="14">
        <f t="shared" si="5"/>
        <v>2.04</v>
      </c>
      <c r="L37" s="14">
        <f t="shared" si="6"/>
        <v>2.1</v>
      </c>
      <c r="M37" s="2"/>
      <c r="N37" s="2"/>
    </row>
    <row r="38" spans="1:14" x14ac:dyDescent="0.25">
      <c r="A38" s="19"/>
      <c r="B38" s="20"/>
      <c r="C38" s="16" t="s">
        <v>7</v>
      </c>
      <c r="D38" s="17">
        <f>AVERAGEIF(D6:D36,"&gt;0")</f>
        <v>2</v>
      </c>
      <c r="E38" s="15"/>
      <c r="F38" s="21"/>
      <c r="G38" s="5"/>
      <c r="H38" s="5"/>
      <c r="I38" s="14">
        <f t="shared" si="3"/>
        <v>1.9</v>
      </c>
      <c r="J38" s="14">
        <f t="shared" si="4"/>
        <v>1.96</v>
      </c>
      <c r="K38" s="14">
        <f t="shared" si="5"/>
        <v>2.04</v>
      </c>
      <c r="L38" s="14">
        <f t="shared" si="6"/>
        <v>2.1</v>
      </c>
      <c r="M38" s="2"/>
      <c r="N38" s="2"/>
    </row>
    <row r="39" spans="1:14" x14ac:dyDescent="0.25">
      <c r="A39" s="5"/>
      <c r="B39" s="5"/>
      <c r="C39" s="18"/>
      <c r="D39" s="18"/>
      <c r="E39" s="18"/>
      <c r="F39" s="18"/>
      <c r="G39" s="5"/>
      <c r="H39" s="5"/>
      <c r="I39" s="5"/>
      <c r="J39" s="5"/>
      <c r="K39" s="5"/>
      <c r="L39" s="5"/>
      <c r="M39" s="2"/>
      <c r="N39" s="2"/>
    </row>
    <row r="40" spans="1:14" x14ac:dyDescent="0.25">
      <c r="A40" s="5"/>
      <c r="B40" s="5"/>
      <c r="C40" s="18"/>
      <c r="D40" s="18"/>
      <c r="E40" s="18"/>
      <c r="F40" s="18"/>
      <c r="G40" s="5"/>
      <c r="H40" s="5"/>
      <c r="I40" s="5"/>
      <c r="J40" s="5"/>
      <c r="K40" s="5"/>
      <c r="L40" s="5"/>
      <c r="M40" s="2"/>
      <c r="N40" s="2"/>
    </row>
    <row r="41" spans="1:14" x14ac:dyDescent="0.25">
      <c r="A41" s="5"/>
      <c r="B41" s="5"/>
      <c r="C41" s="18"/>
      <c r="D41" s="18"/>
      <c r="E41" s="18"/>
      <c r="F41" s="18"/>
      <c r="G41" s="5"/>
      <c r="H41" s="5"/>
      <c r="I41" s="5"/>
      <c r="J41" s="5"/>
      <c r="K41" s="5"/>
      <c r="L41" s="5"/>
      <c r="M41" s="2"/>
      <c r="N41" s="2"/>
    </row>
    <row r="42" spans="1:14" x14ac:dyDescent="0.25">
      <c r="A42" s="5"/>
      <c r="B42" s="5"/>
      <c r="C42" s="18"/>
      <c r="D42" s="18"/>
      <c r="E42" s="18"/>
      <c r="F42" s="18"/>
      <c r="G42" s="5"/>
      <c r="H42" s="5"/>
      <c r="I42" s="5"/>
      <c r="J42" s="5"/>
      <c r="K42" s="5"/>
      <c r="L42" s="5"/>
      <c r="M42" s="2"/>
      <c r="N42" s="2"/>
    </row>
    <row r="43" spans="1:14" x14ac:dyDescent="0.25">
      <c r="A43" s="5"/>
      <c r="C43" s="18"/>
      <c r="D43" s="18"/>
      <c r="E43" s="18"/>
      <c r="F43" s="18"/>
      <c r="G43" s="5"/>
      <c r="H43" s="5"/>
      <c r="I43" s="5"/>
      <c r="J43" s="5"/>
      <c r="K43" s="5"/>
      <c r="L43" s="5"/>
      <c r="M43" s="2"/>
      <c r="N43" s="2"/>
    </row>
    <row r="44" spans="1:1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2"/>
      <c r="N44" s="2"/>
    </row>
    <row r="45" spans="1:14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2"/>
      <c r="N45" s="2"/>
    </row>
    <row r="46" spans="1:14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2"/>
      <c r="N46" s="2"/>
    </row>
    <row r="47" spans="1:14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2"/>
      <c r="N47" s="2"/>
    </row>
    <row r="48" spans="1:14" x14ac:dyDescent="0.25">
      <c r="A48" s="5"/>
      <c r="B48" s="5"/>
      <c r="C48" s="5"/>
      <c r="D48" s="5"/>
      <c r="E48" s="22"/>
      <c r="F48" s="5"/>
      <c r="G48" s="5"/>
      <c r="H48" s="5"/>
      <c r="I48" s="5"/>
      <c r="J48" s="5"/>
      <c r="K48" s="5"/>
      <c r="L48" s="5"/>
      <c r="M48" s="2"/>
      <c r="N48" s="2"/>
    </row>
    <row r="49" spans="1:14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2"/>
      <c r="N49" s="2"/>
    </row>
    <row r="50" spans="1:14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4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4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4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4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4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</row>
    <row r="56" spans="1:14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4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4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14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14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4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4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4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  <row r="71" spans="1:12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</row>
    <row r="72" spans="1:12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1:12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</row>
    <row r="74" spans="1:12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</row>
    <row r="75" spans="1:12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</row>
    <row r="76" spans="1:12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</row>
    <row r="77" spans="1:12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</row>
    <row r="78" spans="1:12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</row>
    <row r="79" spans="1:12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1:12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</row>
    <row r="81" spans="1:12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</row>
    <row r="82" spans="1:12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</row>
    <row r="83" spans="1:12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</row>
    <row r="84" spans="1:12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</row>
    <row r="85" spans="1:12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</row>
    <row r="86" spans="1:12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</row>
    <row r="87" spans="1:12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</row>
    <row r="88" spans="1:12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</row>
    <row r="89" spans="1:12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</row>
    <row r="90" spans="1:12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 x14ac:dyDescent="0.25">
      <c r="A92" s="5"/>
      <c r="B92" s="5" t="s">
        <v>13</v>
      </c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1:12" x14ac:dyDescent="0.25">
      <c r="A94" s="5"/>
      <c r="B94" s="5" t="s">
        <v>14</v>
      </c>
      <c r="C94" s="5"/>
      <c r="D94" s="5"/>
      <c r="E94" s="5"/>
      <c r="F94" s="5"/>
      <c r="G94" s="5"/>
      <c r="H94" s="5"/>
      <c r="I94" s="5"/>
      <c r="J94" s="5"/>
      <c r="K94" s="5"/>
      <c r="L94" s="5"/>
    </row>
    <row r="95" spans="1:12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</row>
    <row r="96" spans="1:12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</row>
    <row r="97" spans="1:12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</row>
    <row r="98" spans="1:12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1:12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</row>
    <row r="100" spans="1:12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</row>
    <row r="101" spans="1:12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</row>
    <row r="102" spans="1:12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</row>
    <row r="103" spans="1:12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</row>
    <row r="104" spans="1:12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</row>
    <row r="105" spans="1:12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</row>
    <row r="106" spans="1:12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</row>
    <row r="107" spans="1:12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</row>
    <row r="108" spans="1:12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</row>
    <row r="109" spans="1:12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</row>
    <row r="110" spans="1:12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</row>
    <row r="111" spans="1:12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</row>
    <row r="112" spans="1:12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</row>
    <row r="113" spans="1:12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1:12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</row>
    <row r="115" spans="1:12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</row>
    <row r="116" spans="1:12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</row>
    <row r="117" spans="1:12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</row>
  </sheetData>
  <sheetProtection selectLockedCells="1"/>
  <mergeCells count="6">
    <mergeCell ref="A1:L1"/>
    <mergeCell ref="A2:L2"/>
    <mergeCell ref="I4:I5"/>
    <mergeCell ref="L4:L5"/>
    <mergeCell ref="J4:J5"/>
    <mergeCell ref="K4:K5"/>
  </mergeCells>
  <conditionalFormatting sqref="F6:F36">
    <cfRule type="containsText" dxfId="17" priority="1" operator="containsText" text="NA">
      <formula>NOT(ISERROR(SEARCH("NA",F6)))</formula>
    </cfRule>
    <cfRule type="cellIs" dxfId="16" priority="2" operator="lessThan">
      <formula>-5</formula>
    </cfRule>
    <cfRule type="cellIs" dxfId="15" priority="3" operator="greaterThan">
      <formula>5</formula>
    </cfRule>
    <cfRule type="cellIs" dxfId="14" priority="4" operator="between">
      <formula>2</formula>
      <formula>5</formula>
    </cfRule>
    <cfRule type="cellIs" dxfId="13" priority="5" operator="between">
      <formula>-5</formula>
      <formula>-2</formula>
    </cfRule>
    <cfRule type="cellIs" dxfId="12" priority="6" operator="between">
      <formula>-2</formula>
      <formula>2</formula>
    </cfRule>
  </conditionalFormatting>
  <pageMargins left="0.62992125984251968" right="0.23622047244094491" top="0.74803149606299213" bottom="0.74803149606299213" header="0.31496062992125984" footer="0.31496062992125984"/>
  <pageSetup paperSize="9" scale="75" orientation="portrait" r:id="rId1"/>
  <headerFooter>
    <oddHeader>&amp;C&amp;"-,Gras"&amp;14Qualification remplisseuse BACCI 1095</oddHeader>
    <oddFooter>&amp;C&amp;F&amp;RPage &amp;P sur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 1</vt:lpstr>
      <vt:lpstr>'Test 1'!Impression_des_titres</vt:lpstr>
    </vt:vector>
  </TitlesOfParts>
  <Company>Baccinex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schaller</dc:creator>
  <cp:lastModifiedBy>Michel</cp:lastModifiedBy>
  <cp:lastPrinted>2017-09-14T12:50:53Z</cp:lastPrinted>
  <dcterms:created xsi:type="dcterms:W3CDTF">2009-12-11T13:18:48Z</dcterms:created>
  <dcterms:modified xsi:type="dcterms:W3CDTF">2017-09-19T08:39:50Z</dcterms:modified>
</cp:coreProperties>
</file>