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1600" windowHeight="10095"/>
  </bookViews>
  <sheets>
    <sheet name="Totaux" sheetId="57" r:id="rId1"/>
    <sheet name="Sem 01" sheetId="1" r:id="rId2"/>
    <sheet name="Sem 02" sheetId="111" r:id="rId3"/>
    <sheet name="Sem 03" sheetId="112" r:id="rId4"/>
    <sheet name="Sem 04" sheetId="113" r:id="rId5"/>
    <sheet name="Sem 05" sheetId="114" r:id="rId6"/>
    <sheet name="Sem 06" sheetId="115" r:id="rId7"/>
    <sheet name="Sem 07" sheetId="116" r:id="rId8"/>
    <sheet name="Sem 08" sheetId="117" r:id="rId9"/>
    <sheet name="Sem 09" sheetId="118" r:id="rId10"/>
    <sheet name="Sem 10" sheetId="119" r:id="rId11"/>
    <sheet name="Sem 11" sheetId="120" r:id="rId12"/>
    <sheet name="Sem 12" sheetId="121" r:id="rId13"/>
    <sheet name="Sem 13" sheetId="122" r:id="rId14"/>
    <sheet name="Sem 14" sheetId="123" r:id="rId15"/>
    <sheet name="Sem 15" sheetId="124" r:id="rId16"/>
    <sheet name="Sem 16" sheetId="125" r:id="rId17"/>
    <sheet name="Sem 17" sheetId="126" r:id="rId18"/>
    <sheet name="Sem 18" sheetId="127" r:id="rId19"/>
    <sheet name="Sem 19" sheetId="128" r:id="rId20"/>
    <sheet name="Sem 20" sheetId="129" r:id="rId21"/>
    <sheet name="Sem 21" sheetId="130" r:id="rId22"/>
    <sheet name="Sem 22" sheetId="131" r:id="rId23"/>
    <sheet name="Sem 23" sheetId="132" r:id="rId24"/>
    <sheet name="Sem 24" sheetId="133" r:id="rId25"/>
    <sheet name="Sem 25" sheetId="134" r:id="rId26"/>
    <sheet name="Sem 26" sheetId="135" r:id="rId27"/>
    <sheet name="Sem 27" sheetId="136" r:id="rId28"/>
    <sheet name="Sem 28" sheetId="137" r:id="rId29"/>
    <sheet name="Sem 29" sheetId="138" r:id="rId30"/>
    <sheet name="Sem 30" sheetId="139" r:id="rId31"/>
    <sheet name="Sem 31" sheetId="140" r:id="rId32"/>
    <sheet name="Sem 32" sheetId="141" r:id="rId33"/>
    <sheet name="Sem 33" sheetId="142" r:id="rId34"/>
    <sheet name="Sem 34" sheetId="143" r:id="rId35"/>
    <sheet name="Sem 35" sheetId="144" r:id="rId36"/>
    <sheet name="Sem 36" sheetId="145" r:id="rId37"/>
    <sheet name="Sem 37" sheetId="146" r:id="rId38"/>
    <sheet name="Sem 38" sheetId="147" r:id="rId39"/>
    <sheet name="Sem 39" sheetId="148" r:id="rId40"/>
    <sheet name="Sem 40" sheetId="149" r:id="rId41"/>
    <sheet name="Sem 41" sheetId="150" r:id="rId42"/>
    <sheet name="Sem 42" sheetId="151" r:id="rId43"/>
    <sheet name="Sem 43" sheetId="152" r:id="rId44"/>
    <sheet name="Sem 44" sheetId="153" r:id="rId45"/>
    <sheet name="Sem 45" sheetId="154" r:id="rId46"/>
    <sheet name="Sem 46" sheetId="155" r:id="rId47"/>
    <sheet name="Sem 47" sheetId="156" r:id="rId48"/>
    <sheet name="Sem 48" sheetId="157" r:id="rId49"/>
    <sheet name="Sem 49" sheetId="158" r:id="rId50"/>
    <sheet name="Sem 50" sheetId="159" r:id="rId51"/>
    <sheet name="Sem 51" sheetId="160" r:id="rId52"/>
    <sheet name="Sem 52" sheetId="161" r:id="rId53"/>
    <sheet name="Classement" sheetId="58" r:id="rId5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57" l="1"/>
  <c r="K2" i="57"/>
  <c r="S2" i="57"/>
  <c r="AA2" i="57"/>
  <c r="AI2" i="57"/>
  <c r="AQ2" i="57"/>
  <c r="AY2" i="57"/>
  <c r="H3" i="57"/>
  <c r="P3" i="57"/>
  <c r="X3" i="57"/>
  <c r="AF3" i="57"/>
  <c r="AN3" i="57"/>
  <c r="AV3" i="57"/>
  <c r="E4" i="57"/>
  <c r="M4" i="57"/>
  <c r="U4" i="57"/>
  <c r="AC4" i="57"/>
  <c r="AK4" i="57"/>
  <c r="AS4" i="57"/>
  <c r="BA4" i="57"/>
  <c r="J5" i="57"/>
  <c r="R5" i="57"/>
  <c r="Z5" i="57"/>
  <c r="AH5" i="57"/>
  <c r="AP5" i="57"/>
  <c r="AX5" i="57"/>
  <c r="G6" i="57"/>
  <c r="O6" i="57"/>
  <c r="W6" i="57"/>
  <c r="AE6" i="57"/>
  <c r="AM6" i="57"/>
  <c r="AU6" i="57"/>
  <c r="D7" i="57"/>
  <c r="L7" i="57"/>
  <c r="T7" i="57"/>
  <c r="AB7" i="57"/>
  <c r="AJ7" i="57"/>
  <c r="AR7" i="57"/>
  <c r="AZ7" i="57"/>
  <c r="I8" i="57"/>
  <c r="Q8" i="57"/>
  <c r="Y8" i="57"/>
  <c r="AG8" i="57"/>
  <c r="AO8" i="57"/>
  <c r="AW8" i="57"/>
  <c r="F9" i="57"/>
  <c r="N9" i="57"/>
  <c r="V9" i="57"/>
  <c r="AD9" i="57"/>
  <c r="AL9" i="57"/>
  <c r="AT9" i="57"/>
  <c r="C10" i="57"/>
  <c r="K10" i="57"/>
  <c r="S10" i="57"/>
  <c r="AA10" i="57"/>
  <c r="AI10" i="57"/>
  <c r="AQ10" i="57"/>
  <c r="AY10" i="57"/>
  <c r="H11" i="57"/>
  <c r="P11" i="57"/>
  <c r="X11" i="57"/>
  <c r="AF11" i="57"/>
  <c r="AN11" i="57"/>
  <c r="AV11" i="57"/>
  <c r="E12" i="57"/>
  <c r="M12" i="57"/>
  <c r="U12" i="57"/>
  <c r="AC12" i="57"/>
  <c r="AK12" i="57"/>
  <c r="AS12" i="57"/>
  <c r="BA12" i="57"/>
  <c r="J13" i="57"/>
  <c r="R13" i="57"/>
  <c r="Z13" i="57"/>
  <c r="AH13" i="57"/>
  <c r="AP13" i="57"/>
  <c r="AX13" i="57"/>
  <c r="G14" i="57"/>
  <c r="O14" i="57"/>
  <c r="W14" i="57"/>
  <c r="AE14" i="57"/>
  <c r="AM14" i="57"/>
  <c r="AU14" i="57"/>
  <c r="D15" i="57"/>
  <c r="L15" i="57"/>
  <c r="T15" i="57"/>
  <c r="AB15" i="57"/>
  <c r="AJ15" i="57"/>
  <c r="AR15" i="57"/>
  <c r="AZ15" i="57"/>
  <c r="I16" i="57"/>
  <c r="Q16" i="57"/>
  <c r="Y16" i="57"/>
  <c r="AG16" i="57"/>
  <c r="AO16" i="57"/>
  <c r="AW16" i="57"/>
  <c r="F17" i="57"/>
  <c r="N17" i="57"/>
  <c r="V17" i="57"/>
  <c r="AD17" i="57"/>
  <c r="AL17" i="57"/>
  <c r="AT17" i="57"/>
  <c r="C18" i="57"/>
  <c r="K18" i="57"/>
  <c r="S18" i="57"/>
  <c r="AA18" i="57"/>
  <c r="AI18" i="57"/>
  <c r="AQ18" i="57"/>
  <c r="AY18" i="57"/>
  <c r="H19" i="57"/>
  <c r="P19" i="57"/>
  <c r="X19" i="57"/>
  <c r="AF19" i="57"/>
  <c r="AN19" i="57"/>
  <c r="AV19" i="57"/>
  <c r="E20" i="57"/>
  <c r="M20" i="57"/>
  <c r="U20" i="57"/>
  <c r="AC20" i="57"/>
  <c r="AK20" i="57"/>
  <c r="AS20" i="57"/>
  <c r="BA20" i="57"/>
  <c r="J21" i="57"/>
  <c r="R21" i="57"/>
  <c r="Z21" i="57"/>
  <c r="AH21" i="57"/>
  <c r="AP21" i="57"/>
  <c r="D2" i="57"/>
  <c r="L2" i="57"/>
  <c r="T2" i="57"/>
  <c r="AB2" i="57"/>
  <c r="AJ2" i="57"/>
  <c r="AR2" i="57"/>
  <c r="AZ2" i="57"/>
  <c r="I3" i="57"/>
  <c r="Q3" i="57"/>
  <c r="Y3" i="57"/>
  <c r="AG3" i="57"/>
  <c r="AO3" i="57"/>
  <c r="AW3" i="57"/>
  <c r="F4" i="57"/>
  <c r="N4" i="57"/>
  <c r="V4" i="57"/>
  <c r="AD4" i="57"/>
  <c r="AL4" i="57"/>
  <c r="AT4" i="57"/>
  <c r="C5" i="57"/>
  <c r="K5" i="57"/>
  <c r="S5" i="57"/>
  <c r="AA5" i="57"/>
  <c r="AI5" i="57"/>
  <c r="AQ5" i="57"/>
  <c r="AY5" i="57"/>
  <c r="H6" i="57"/>
  <c r="P6" i="57"/>
  <c r="X6" i="57"/>
  <c r="AF6" i="57"/>
  <c r="AN6" i="57"/>
  <c r="AV6" i="57"/>
  <c r="E7" i="57"/>
  <c r="M7" i="57"/>
  <c r="U7" i="57"/>
  <c r="AC7" i="57"/>
  <c r="AK7" i="57"/>
  <c r="AS7" i="57"/>
  <c r="BA7" i="57"/>
  <c r="J8" i="57"/>
  <c r="R8" i="57"/>
  <c r="Z8" i="57"/>
  <c r="AH8" i="57"/>
  <c r="AP8" i="57"/>
  <c r="AX8" i="57"/>
  <c r="G9" i="57"/>
  <c r="O9" i="57"/>
  <c r="W9" i="57"/>
  <c r="AE9" i="57"/>
  <c r="AM9" i="57"/>
  <c r="AU9" i="57"/>
  <c r="D10" i="57"/>
  <c r="L10" i="57"/>
  <c r="T10" i="57"/>
  <c r="AB10" i="57"/>
  <c r="AJ10" i="57"/>
  <c r="AR10" i="57"/>
  <c r="AZ10" i="57"/>
  <c r="I11" i="57"/>
  <c r="Q11" i="57"/>
  <c r="Y11" i="57"/>
  <c r="AG11" i="57"/>
  <c r="AO11" i="57"/>
  <c r="AW11" i="57"/>
  <c r="F12" i="57"/>
  <c r="N12" i="57"/>
  <c r="V12" i="57"/>
  <c r="AD12" i="57"/>
  <c r="AL12" i="57"/>
  <c r="AT12" i="57"/>
  <c r="C13" i="57"/>
  <c r="K13" i="57"/>
  <c r="E2" i="57"/>
  <c r="M2" i="57"/>
  <c r="U2" i="57"/>
  <c r="AC2" i="57"/>
  <c r="AK2" i="57"/>
  <c r="AS2" i="57"/>
  <c r="BA2" i="57"/>
  <c r="J3" i="57"/>
  <c r="R3" i="57"/>
  <c r="Z3" i="57"/>
  <c r="AH3" i="57"/>
  <c r="AP3" i="57"/>
  <c r="AX3" i="57"/>
  <c r="G4" i="57"/>
  <c r="O4" i="57"/>
  <c r="W4" i="57"/>
  <c r="AE4" i="57"/>
  <c r="AM4" i="57"/>
  <c r="AU4" i="57"/>
  <c r="D5" i="57"/>
  <c r="L5" i="57"/>
  <c r="T5" i="57"/>
  <c r="AB5" i="57"/>
  <c r="AJ5" i="57"/>
  <c r="AR5" i="57"/>
  <c r="AZ5" i="57"/>
  <c r="I6" i="57"/>
  <c r="Q6" i="57"/>
  <c r="Y6" i="57"/>
  <c r="AG6" i="57"/>
  <c r="AO6" i="57"/>
  <c r="AW6" i="57"/>
  <c r="F7" i="57"/>
  <c r="N7" i="57"/>
  <c r="V7" i="57"/>
  <c r="AD7" i="57"/>
  <c r="AL7" i="57"/>
  <c r="AT7" i="57"/>
  <c r="C8" i="57"/>
  <c r="K8" i="57"/>
  <c r="S8" i="57"/>
  <c r="AA8" i="57"/>
  <c r="AI8" i="57"/>
  <c r="AQ8" i="57"/>
  <c r="AY8" i="57"/>
  <c r="H9" i="57"/>
  <c r="P9" i="57"/>
  <c r="X9" i="57"/>
  <c r="AF9" i="57"/>
  <c r="AN9" i="57"/>
  <c r="AV9" i="57"/>
  <c r="E10" i="57"/>
  <c r="M10" i="57"/>
  <c r="U10" i="57"/>
  <c r="AC10" i="57"/>
  <c r="AK10" i="57"/>
  <c r="AS10" i="57"/>
  <c r="BA10" i="57"/>
  <c r="J11" i="57"/>
  <c r="R11" i="57"/>
  <c r="Z11" i="57"/>
  <c r="AH11" i="57"/>
  <c r="AP11" i="57"/>
  <c r="AX11" i="57"/>
  <c r="G12" i="57"/>
  <c r="O12" i="57"/>
  <c r="W12" i="57"/>
  <c r="AE12" i="57"/>
  <c r="AM12" i="57"/>
  <c r="AU12" i="57"/>
  <c r="D13" i="57"/>
  <c r="L13" i="57"/>
  <c r="T13" i="57"/>
  <c r="AB13" i="57"/>
  <c r="AJ13" i="57"/>
  <c r="AR13" i="57"/>
  <c r="AZ13" i="57"/>
  <c r="I14" i="57"/>
  <c r="Q14" i="57"/>
  <c r="Y14" i="57"/>
  <c r="AG14" i="57"/>
  <c r="AO14" i="57"/>
  <c r="AW14" i="57"/>
  <c r="F15" i="57"/>
  <c r="N15" i="57"/>
  <c r="V15" i="57"/>
  <c r="AD15" i="57"/>
  <c r="AL15" i="57"/>
  <c r="AT15" i="57"/>
  <c r="C16" i="57"/>
  <c r="K16" i="57"/>
  <c r="S16" i="57"/>
  <c r="AA16" i="57"/>
  <c r="AI16" i="57"/>
  <c r="AQ16" i="57"/>
  <c r="AY16" i="57"/>
  <c r="H17" i="57"/>
  <c r="P17" i="57"/>
  <c r="X17" i="57"/>
  <c r="AF17" i="57"/>
  <c r="AN17" i="57"/>
  <c r="AV17" i="57"/>
  <c r="E18" i="57"/>
  <c r="M18" i="57"/>
  <c r="U18" i="57"/>
  <c r="AC18" i="57"/>
  <c r="AK18" i="57"/>
  <c r="AS18" i="57"/>
  <c r="BA18" i="57"/>
  <c r="J19" i="57"/>
  <c r="R19" i="57"/>
  <c r="Z19" i="57"/>
  <c r="AH19" i="57"/>
  <c r="AP19" i="57"/>
  <c r="AX19" i="57"/>
  <c r="G20" i="57"/>
  <c r="O20" i="57"/>
  <c r="F2" i="57"/>
  <c r="Q2" i="57"/>
  <c r="AE2" i="57"/>
  <c r="AP2" i="57"/>
  <c r="E3" i="57"/>
  <c r="S3" i="57"/>
  <c r="AD3" i="57"/>
  <c r="AR3" i="57"/>
  <c r="D4" i="57"/>
  <c r="R4" i="57"/>
  <c r="AF4" i="57"/>
  <c r="AQ4" i="57"/>
  <c r="F5" i="57"/>
  <c r="Q5" i="57"/>
  <c r="AE5" i="57"/>
  <c r="AS5" i="57"/>
  <c r="E6" i="57"/>
  <c r="S6" i="57"/>
  <c r="AD6" i="57"/>
  <c r="AR6" i="57"/>
  <c r="G7" i="57"/>
  <c r="R7" i="57"/>
  <c r="AF7" i="57"/>
  <c r="AQ7" i="57"/>
  <c r="F8" i="57"/>
  <c r="T8" i="57"/>
  <c r="AE8" i="57"/>
  <c r="AS8" i="57"/>
  <c r="E9" i="57"/>
  <c r="S9" i="57"/>
  <c r="AG9" i="57"/>
  <c r="AR9" i="57"/>
  <c r="G10" i="57"/>
  <c r="R10" i="57"/>
  <c r="AF10" i="57"/>
  <c r="AT10" i="57"/>
  <c r="F11" i="57"/>
  <c r="T11" i="57"/>
  <c r="AE11" i="57"/>
  <c r="AS11" i="57"/>
  <c r="H12" i="57"/>
  <c r="S12" i="57"/>
  <c r="AG12" i="57"/>
  <c r="AR12" i="57"/>
  <c r="G13" i="57"/>
  <c r="S13" i="57"/>
  <c r="AD13" i="57"/>
  <c r="AN13" i="57"/>
  <c r="AY13" i="57"/>
  <c r="K14" i="57"/>
  <c r="U14" i="57"/>
  <c r="AF14" i="57"/>
  <c r="AQ14" i="57"/>
  <c r="BA14" i="57"/>
  <c r="M15" i="57"/>
  <c r="X15" i="57"/>
  <c r="AH15" i="57"/>
  <c r="AS15" i="57"/>
  <c r="E16" i="57"/>
  <c r="O16" i="57"/>
  <c r="Z16" i="57"/>
  <c r="AK16" i="57"/>
  <c r="AU16" i="57"/>
  <c r="G17" i="57"/>
  <c r="R17" i="57"/>
  <c r="AB17" i="57"/>
  <c r="AM17" i="57"/>
  <c r="AX17" i="57"/>
  <c r="I18" i="57"/>
  <c r="T18" i="57"/>
  <c r="AE18" i="57"/>
  <c r="AO18" i="57"/>
  <c r="AZ18" i="57"/>
  <c r="L19" i="57"/>
  <c r="V19" i="57"/>
  <c r="AG19" i="57"/>
  <c r="AR19" i="57"/>
  <c r="C20" i="57"/>
  <c r="N20" i="57"/>
  <c r="X20" i="57"/>
  <c r="AG20" i="57"/>
  <c r="AP20" i="57"/>
  <c r="AY20" i="57"/>
  <c r="I21" i="57"/>
  <c r="S21" i="57"/>
  <c r="AB21" i="57"/>
  <c r="AK21" i="57"/>
  <c r="AT21" i="57"/>
  <c r="L14" i="57"/>
  <c r="AL16" i="57"/>
  <c r="S17" i="57"/>
  <c r="AO17" i="57"/>
  <c r="AY17" i="57"/>
  <c r="V18" i="57"/>
  <c r="AF18" i="57"/>
  <c r="C19" i="57"/>
  <c r="M19" i="57"/>
  <c r="W19" i="57"/>
  <c r="AS19" i="57"/>
  <c r="D20" i="57"/>
  <c r="Y20" i="57"/>
  <c r="AH20" i="57"/>
  <c r="AQ20" i="57"/>
  <c r="K21" i="57"/>
  <c r="T21" i="57"/>
  <c r="AL21" i="57"/>
  <c r="AU21" i="57"/>
  <c r="AX6" i="57"/>
  <c r="J10" i="57"/>
  <c r="AL10" i="57"/>
  <c r="W11" i="57"/>
  <c r="K12" i="57"/>
  <c r="AJ12" i="57"/>
  <c r="W13" i="57"/>
  <c r="AS13" i="57"/>
  <c r="Z14" i="57"/>
  <c r="AT14" i="57"/>
  <c r="AA15" i="57"/>
  <c r="AM15" i="57"/>
  <c r="T16" i="57"/>
  <c r="AN16" i="57"/>
  <c r="G2" i="57"/>
  <c r="R2" i="57"/>
  <c r="AF2" i="57"/>
  <c r="AT2" i="57"/>
  <c r="F3" i="57"/>
  <c r="T3" i="57"/>
  <c r="AE3" i="57"/>
  <c r="AS3" i="57"/>
  <c r="H4" i="57"/>
  <c r="S4" i="57"/>
  <c r="AG4" i="57"/>
  <c r="AR4" i="57"/>
  <c r="G5" i="57"/>
  <c r="U5" i="57"/>
  <c r="AF5" i="57"/>
  <c r="AT5" i="57"/>
  <c r="F6" i="57"/>
  <c r="T6" i="57"/>
  <c r="AH6" i="57"/>
  <c r="AS6" i="57"/>
  <c r="H7" i="57"/>
  <c r="S7" i="57"/>
  <c r="AG7" i="57"/>
  <c r="AU7" i="57"/>
  <c r="G8" i="57"/>
  <c r="U8" i="57"/>
  <c r="AF8" i="57"/>
  <c r="AT8" i="57"/>
  <c r="I9" i="57"/>
  <c r="T9" i="57"/>
  <c r="AH9" i="57"/>
  <c r="AS9" i="57"/>
  <c r="H10" i="57"/>
  <c r="V10" i="57"/>
  <c r="AG10" i="57"/>
  <c r="AU10" i="57"/>
  <c r="G11" i="57"/>
  <c r="U11" i="57"/>
  <c r="AI11" i="57"/>
  <c r="AT11" i="57"/>
  <c r="I12" i="57"/>
  <c r="T12" i="57"/>
  <c r="AH12" i="57"/>
  <c r="AV12" i="57"/>
  <c r="H13" i="57"/>
  <c r="U13" i="57"/>
  <c r="AE13" i="57"/>
  <c r="AO13" i="57"/>
  <c r="BA13" i="57"/>
  <c r="V14" i="57"/>
  <c r="AH14" i="57"/>
  <c r="AR14" i="57"/>
  <c r="C15" i="57"/>
  <c r="O15" i="57"/>
  <c r="Y15" i="57"/>
  <c r="AI15" i="57"/>
  <c r="AU15" i="57"/>
  <c r="F16" i="57"/>
  <c r="P16" i="57"/>
  <c r="AB16" i="57"/>
  <c r="AV16" i="57"/>
  <c r="I17" i="57"/>
  <c r="AC17" i="57"/>
  <c r="J18" i="57"/>
  <c r="AP18" i="57"/>
  <c r="AI19" i="57"/>
  <c r="P20" i="57"/>
  <c r="AZ20" i="57"/>
  <c r="AC21" i="57"/>
  <c r="X7" i="57"/>
  <c r="AV8" i="57"/>
  <c r="AX9" i="57"/>
  <c r="AW10" i="57"/>
  <c r="AY11" i="57"/>
  <c r="M13" i="57"/>
  <c r="D14" i="57"/>
  <c r="Q15" i="57"/>
  <c r="H16" i="57"/>
  <c r="H2" i="57"/>
  <c r="V2" i="57"/>
  <c r="AG2" i="57"/>
  <c r="AU2" i="57"/>
  <c r="G3" i="57"/>
  <c r="U3" i="57"/>
  <c r="AI3" i="57"/>
  <c r="AT3" i="57"/>
  <c r="I4" i="57"/>
  <c r="T4" i="57"/>
  <c r="AH4" i="57"/>
  <c r="AV4" i="57"/>
  <c r="H5" i="57"/>
  <c r="V5" i="57"/>
  <c r="AG5" i="57"/>
  <c r="AU5" i="57"/>
  <c r="J6" i="57"/>
  <c r="U6" i="57"/>
  <c r="AI6" i="57"/>
  <c r="AT6" i="57"/>
  <c r="I7" i="57"/>
  <c r="W7" i="57"/>
  <c r="AH7" i="57"/>
  <c r="AV7" i="57"/>
  <c r="H8" i="57"/>
  <c r="V8" i="57"/>
  <c r="AJ8" i="57"/>
  <c r="AU8" i="57"/>
  <c r="J9" i="57"/>
  <c r="U9" i="57"/>
  <c r="AI9" i="57"/>
  <c r="AW9" i="57"/>
  <c r="I10" i="57"/>
  <c r="W10" i="57"/>
  <c r="AH10" i="57"/>
  <c r="AV10" i="57"/>
  <c r="K11" i="57"/>
  <c r="V11" i="57"/>
  <c r="AJ11" i="57"/>
  <c r="AU11" i="57"/>
  <c r="J12" i="57"/>
  <c r="X12" i="57"/>
  <c r="AI12" i="57"/>
  <c r="AW12" i="57"/>
  <c r="I13" i="57"/>
  <c r="V13" i="57"/>
  <c r="AF13" i="57"/>
  <c r="AQ13" i="57"/>
  <c r="C14" i="57"/>
  <c r="M14" i="57"/>
  <c r="X14" i="57"/>
  <c r="AI14" i="57"/>
  <c r="AS14" i="57"/>
  <c r="E15" i="57"/>
  <c r="P15" i="57"/>
  <c r="Z15" i="57"/>
  <c r="AK15" i="57"/>
  <c r="AV15" i="57"/>
  <c r="G16" i="57"/>
  <c r="R16" i="57"/>
  <c r="AC16" i="57"/>
  <c r="AM16" i="57"/>
  <c r="AX16" i="57"/>
  <c r="J17" i="57"/>
  <c r="T17" i="57"/>
  <c r="AE17" i="57"/>
  <c r="AP17" i="57"/>
  <c r="AZ17" i="57"/>
  <c r="L18" i="57"/>
  <c r="W18" i="57"/>
  <c r="AG18" i="57"/>
  <c r="AR18" i="57"/>
  <c r="D19" i="57"/>
  <c r="N19" i="57"/>
  <c r="Y19" i="57"/>
  <c r="AJ19" i="57"/>
  <c r="AT19" i="57"/>
  <c r="F20" i="57"/>
  <c r="Q20" i="57"/>
  <c r="Z20" i="57"/>
  <c r="AI20" i="57"/>
  <c r="AR20" i="57"/>
  <c r="C21" i="57"/>
  <c r="L21" i="57"/>
  <c r="U21" i="57"/>
  <c r="AD21" i="57"/>
  <c r="AM21" i="57"/>
  <c r="AV21" i="57"/>
  <c r="I2" i="57"/>
  <c r="W2" i="57"/>
  <c r="AH2" i="57"/>
  <c r="AV2" i="57"/>
  <c r="K3" i="57"/>
  <c r="V3" i="57"/>
  <c r="AJ3" i="57"/>
  <c r="AU3" i="57"/>
  <c r="J4" i="57"/>
  <c r="X4" i="57"/>
  <c r="AI4" i="57"/>
  <c r="AW4" i="57"/>
  <c r="I5" i="57"/>
  <c r="W5" i="57"/>
  <c r="AK5" i="57"/>
  <c r="AV5" i="57"/>
  <c r="K6" i="57"/>
  <c r="V6" i="57"/>
  <c r="AJ6" i="57"/>
  <c r="J7" i="57"/>
  <c r="AI7" i="57"/>
  <c r="AW7" i="57"/>
  <c r="L8" i="57"/>
  <c r="W8" i="57"/>
  <c r="AK8" i="57"/>
  <c r="K9" i="57"/>
  <c r="Y9" i="57"/>
  <c r="AJ9" i="57"/>
  <c r="X10" i="57"/>
  <c r="L11" i="57"/>
  <c r="AK11" i="57"/>
  <c r="Y12" i="57"/>
  <c r="AX12" i="57"/>
  <c r="AG13" i="57"/>
  <c r="N14" i="57"/>
  <c r="AJ14" i="57"/>
  <c r="G15" i="57"/>
  <c r="AW15" i="57"/>
  <c r="AD16" i="57"/>
  <c r="J2" i="57"/>
  <c r="AL2" i="57"/>
  <c r="L3" i="57"/>
  <c r="AK3" i="57"/>
  <c r="K4" i="57"/>
  <c r="AJ4" i="57"/>
  <c r="M5" i="57"/>
  <c r="AL5" i="57"/>
  <c r="L6" i="57"/>
  <c r="AK6" i="57"/>
  <c r="K7" i="57"/>
  <c r="AM7" i="57"/>
  <c r="M8" i="57"/>
  <c r="AL8" i="57"/>
  <c r="L9" i="57"/>
  <c r="AK9" i="57"/>
  <c r="N10" i="57"/>
  <c r="AM10" i="57"/>
  <c r="M11" i="57"/>
  <c r="AL11" i="57"/>
  <c r="L12" i="57"/>
  <c r="AN12" i="57"/>
  <c r="N13" i="57"/>
  <c r="AI13" i="57"/>
  <c r="E14" i="57"/>
  <c r="AA14" i="57"/>
  <c r="AV14" i="57"/>
  <c r="R15" i="57"/>
  <c r="AN15" i="57"/>
  <c r="J16" i="57"/>
  <c r="AE16" i="57"/>
  <c r="AZ16" i="57"/>
  <c r="O17" i="57"/>
  <c r="AH17" i="57"/>
  <c r="AW17" i="57"/>
  <c r="P18" i="57"/>
  <c r="AH18" i="57"/>
  <c r="AW18" i="57"/>
  <c r="Q19" i="57"/>
  <c r="AE19" i="57"/>
  <c r="AY19" i="57"/>
  <c r="R20" i="57"/>
  <c r="AE20" i="57"/>
  <c r="AU20" i="57"/>
  <c r="H21" i="57"/>
  <c r="X21" i="57"/>
  <c r="AN21" i="57"/>
  <c r="AZ21" i="57"/>
  <c r="S20" i="57"/>
  <c r="AV20" i="57"/>
  <c r="M21" i="57"/>
  <c r="AO21" i="57"/>
  <c r="O2" i="57"/>
  <c r="O5" i="57"/>
  <c r="N6" i="57"/>
  <c r="P7" i="57"/>
  <c r="O8" i="57"/>
  <c r="Q9" i="57"/>
  <c r="P10" i="57"/>
  <c r="O11" i="57"/>
  <c r="Q12" i="57"/>
  <c r="AL13" i="57"/>
  <c r="AC14" i="57"/>
  <c r="U15" i="57"/>
  <c r="M16" i="57"/>
  <c r="C17" i="57"/>
  <c r="U17" i="57"/>
  <c r="D18" i="57"/>
  <c r="AL18" i="57"/>
  <c r="T19" i="57"/>
  <c r="BA19" i="57"/>
  <c r="AJ20" i="57"/>
  <c r="N21" i="57"/>
  <c r="AQ21" i="57"/>
  <c r="AL14" i="57"/>
  <c r="K17" i="57"/>
  <c r="Z18" i="57"/>
  <c r="AB19" i="57"/>
  <c r="AA20" i="57"/>
  <c r="Q21" i="57"/>
  <c r="N2" i="57"/>
  <c r="AM2" i="57"/>
  <c r="M3" i="57"/>
  <c r="AL3" i="57"/>
  <c r="L4" i="57"/>
  <c r="AN4" i="57"/>
  <c r="N5" i="57"/>
  <c r="AM5" i="57"/>
  <c r="M6" i="57"/>
  <c r="AL6" i="57"/>
  <c r="O7" i="57"/>
  <c r="AN7" i="57"/>
  <c r="N8" i="57"/>
  <c r="AM8" i="57"/>
  <c r="M9" i="57"/>
  <c r="AO9" i="57"/>
  <c r="O10" i="57"/>
  <c r="AN10" i="57"/>
  <c r="N11" i="57"/>
  <c r="AM11" i="57"/>
  <c r="P12" i="57"/>
  <c r="AO12" i="57"/>
  <c r="O13" i="57"/>
  <c r="AK13" i="57"/>
  <c r="F14" i="57"/>
  <c r="AB14" i="57"/>
  <c r="AX14" i="57"/>
  <c r="S15" i="57"/>
  <c r="AO15" i="57"/>
  <c r="L16" i="57"/>
  <c r="AF16" i="57"/>
  <c r="BA16" i="57"/>
  <c r="Q17" i="57"/>
  <c r="AI17" i="57"/>
  <c r="BA17" i="57"/>
  <c r="Q18" i="57"/>
  <c r="AJ18" i="57"/>
  <c r="AX18" i="57"/>
  <c r="S19" i="57"/>
  <c r="AK19" i="57"/>
  <c r="AZ19" i="57"/>
  <c r="AF20" i="57"/>
  <c r="Y21" i="57"/>
  <c r="BA21" i="57"/>
  <c r="AN2" i="57"/>
  <c r="N3" i="57"/>
  <c r="AM3" i="57"/>
  <c r="P4" i="57"/>
  <c r="AO4" i="57"/>
  <c r="AN5" i="57"/>
  <c r="AP6" i="57"/>
  <c r="AO7" i="57"/>
  <c r="AN8" i="57"/>
  <c r="AP9" i="57"/>
  <c r="AO10" i="57"/>
  <c r="AQ11" i="57"/>
  <c r="AP12" i="57"/>
  <c r="P13" i="57"/>
  <c r="H14" i="57"/>
  <c r="AY14" i="57"/>
  <c r="AP15" i="57"/>
  <c r="AH16" i="57"/>
  <c r="AJ17" i="57"/>
  <c r="R18" i="57"/>
  <c r="E19" i="57"/>
  <c r="AL19" i="57"/>
  <c r="T20" i="57"/>
  <c r="AW20" i="57"/>
  <c r="AA21" i="57"/>
  <c r="AU13" i="57"/>
  <c r="AE15" i="57"/>
  <c r="AR16" i="57"/>
  <c r="AR17" i="57"/>
  <c r="I19" i="57"/>
  <c r="J20" i="57"/>
  <c r="E21" i="57"/>
  <c r="AW21" i="57"/>
  <c r="P2" i="57"/>
  <c r="AO2" i="57"/>
  <c r="O3" i="57"/>
  <c r="AQ3" i="57"/>
  <c r="Q4" i="57"/>
  <c r="AP4" i="57"/>
  <c r="P5" i="57"/>
  <c r="AO5" i="57"/>
  <c r="R6" i="57"/>
  <c r="AQ6" i="57"/>
  <c r="Q7" i="57"/>
  <c r="AP7" i="57"/>
  <c r="P8" i="57"/>
  <c r="AR8" i="57"/>
  <c r="R9" i="57"/>
  <c r="AQ9" i="57"/>
  <c r="Q10" i="57"/>
  <c r="AP10" i="57"/>
  <c r="S11" i="57"/>
  <c r="AR11" i="57"/>
  <c r="R12" i="57"/>
  <c r="AQ12" i="57"/>
  <c r="Q13" i="57"/>
  <c r="AM13" i="57"/>
  <c r="J14" i="57"/>
  <c r="AD14" i="57"/>
  <c r="AZ14" i="57"/>
  <c r="W15" i="57"/>
  <c r="AQ15" i="57"/>
  <c r="N16" i="57"/>
  <c r="AJ16" i="57"/>
  <c r="D17" i="57"/>
  <c r="W17" i="57"/>
  <c r="AK17" i="57"/>
  <c r="F18" i="57"/>
  <c r="X18" i="57"/>
  <c r="AM18" i="57"/>
  <c r="F19" i="57"/>
  <c r="U19" i="57"/>
  <c r="AM19" i="57"/>
  <c r="H20" i="57"/>
  <c r="V20" i="57"/>
  <c r="AL20" i="57"/>
  <c r="AX20" i="57"/>
  <c r="O21" i="57"/>
  <c r="AE21" i="57"/>
  <c r="AR21" i="57"/>
  <c r="X2" i="57"/>
  <c r="AW2" i="57"/>
  <c r="W3" i="57"/>
  <c r="AY3" i="57"/>
  <c r="Y4" i="57"/>
  <c r="AX4" i="57"/>
  <c r="X5" i="57"/>
  <c r="AW5" i="57"/>
  <c r="Z6" i="57"/>
  <c r="AY6" i="57"/>
  <c r="Y7" i="57"/>
  <c r="AX7" i="57"/>
  <c r="X8" i="57"/>
  <c r="AZ8" i="57"/>
  <c r="Z9" i="57"/>
  <c r="AY9" i="57"/>
  <c r="Y10" i="57"/>
  <c r="AX10" i="57"/>
  <c r="AA11" i="57"/>
  <c r="AZ11" i="57"/>
  <c r="Z12" i="57"/>
  <c r="AY12" i="57"/>
  <c r="X13" i="57"/>
  <c r="AT13" i="57"/>
  <c r="P14" i="57"/>
  <c r="AK14" i="57"/>
  <c r="H15" i="57"/>
  <c r="AC15" i="57"/>
  <c r="AX15" i="57"/>
  <c r="U16" i="57"/>
  <c r="AP16" i="57"/>
  <c r="E17" i="57"/>
  <c r="Y17" i="57"/>
  <c r="AQ17" i="57"/>
  <c r="G18" i="57"/>
  <c r="Y18" i="57"/>
  <c r="AN18" i="57"/>
  <c r="G19" i="57"/>
  <c r="AA19" i="57"/>
  <c r="AO19" i="57"/>
  <c r="I20" i="57"/>
  <c r="W20" i="57"/>
  <c r="AM20" i="57"/>
  <c r="D21" i="57"/>
  <c r="P21" i="57"/>
  <c r="AF21" i="57"/>
  <c r="AS21" i="57"/>
  <c r="Y2" i="57"/>
  <c r="AX2" i="57"/>
  <c r="AA3" i="57"/>
  <c r="AZ3" i="57"/>
  <c r="Z4" i="57"/>
  <c r="AY4" i="57"/>
  <c r="Y5" i="57"/>
  <c r="BA5" i="57"/>
  <c r="AA6" i="57"/>
  <c r="AZ6" i="57"/>
  <c r="Z7" i="57"/>
  <c r="AY7" i="57"/>
  <c r="AB8" i="57"/>
  <c r="BA8" i="57"/>
  <c r="AA9" i="57"/>
  <c r="AZ9" i="57"/>
  <c r="Z10" i="57"/>
  <c r="C11" i="57"/>
  <c r="AB11" i="57"/>
  <c r="BA11" i="57"/>
  <c r="AA12" i="57"/>
  <c r="AZ12" i="57"/>
  <c r="Y13" i="57"/>
  <c r="R14" i="57"/>
  <c r="I15" i="57"/>
  <c r="AY15" i="57"/>
  <c r="V16" i="57"/>
  <c r="Z17" i="57"/>
  <c r="H18" i="57"/>
  <c r="AT18" i="57"/>
  <c r="AQ19" i="57"/>
  <c r="AN20" i="57"/>
  <c r="AG21" i="57"/>
  <c r="Z2" i="57"/>
  <c r="AA4" i="57"/>
  <c r="AB6" i="57"/>
  <c r="AC8" i="57"/>
  <c r="AD10" i="57"/>
  <c r="AB12" i="57"/>
  <c r="S14" i="57"/>
  <c r="BA15" i="57"/>
  <c r="AA17" i="57"/>
  <c r="AU18" i="57"/>
  <c r="K20" i="57"/>
  <c r="V21" i="57"/>
  <c r="AD2" i="57"/>
  <c r="AB4" i="57"/>
  <c r="AC6" i="57"/>
  <c r="AD8" i="57"/>
  <c r="AE10" i="57"/>
  <c r="AF12" i="57"/>
  <c r="T14" i="57"/>
  <c r="D16" i="57"/>
  <c r="AG17" i="57"/>
  <c r="AV18" i="57"/>
  <c r="L20" i="57"/>
  <c r="W21" i="57"/>
  <c r="AA13" i="57"/>
  <c r="J15" i="57"/>
  <c r="AC19" i="57"/>
  <c r="AO20" i="57"/>
  <c r="AC3" i="57"/>
  <c r="AE7" i="57"/>
  <c r="AC13" i="57"/>
  <c r="O18" i="57"/>
  <c r="AD19" i="57"/>
  <c r="BA3" i="57"/>
  <c r="C6" i="57"/>
  <c r="C12" i="57"/>
  <c r="AF15" i="57"/>
  <c r="AB18" i="57"/>
  <c r="AU19" i="57"/>
  <c r="D6" i="57"/>
  <c r="D12" i="57"/>
  <c r="AG15" i="57"/>
  <c r="AW19" i="57"/>
  <c r="C3" i="57"/>
  <c r="AZ4" i="57"/>
  <c r="BA6" i="57"/>
  <c r="C9" i="57"/>
  <c r="D11" i="57"/>
  <c r="E13" i="57"/>
  <c r="AN14" i="57"/>
  <c r="W16" i="57"/>
  <c r="AS17" i="57"/>
  <c r="K19" i="57"/>
  <c r="AB20" i="57"/>
  <c r="AI21" i="57"/>
  <c r="AB9" i="57"/>
  <c r="N18" i="57"/>
  <c r="AD5" i="57"/>
  <c r="AD11" i="57"/>
  <c r="AT16" i="57"/>
  <c r="AY21" i="57"/>
  <c r="BA9" i="57"/>
  <c r="L17" i="57"/>
  <c r="C4" i="57"/>
  <c r="F10" i="57"/>
  <c r="M17" i="57"/>
  <c r="G21" i="57"/>
  <c r="D3" i="57"/>
  <c r="E5" i="57"/>
  <c r="C7" i="57"/>
  <c r="D9" i="57"/>
  <c r="E11" i="57"/>
  <c r="F13" i="57"/>
  <c r="AP14" i="57"/>
  <c r="X16" i="57"/>
  <c r="AU17" i="57"/>
  <c r="O19" i="57"/>
  <c r="AD20" i="57"/>
  <c r="AJ21" i="57"/>
  <c r="AB3" i="57"/>
  <c r="AC5" i="57"/>
  <c r="AA7" i="57"/>
  <c r="AC11" i="57"/>
  <c r="AS16" i="57"/>
  <c r="AX21" i="57"/>
  <c r="AC9" i="57"/>
  <c r="K15" i="57"/>
  <c r="AT20" i="57"/>
  <c r="D8" i="57"/>
  <c r="AV13" i="57"/>
  <c r="F21" i="57"/>
  <c r="E8" i="57"/>
  <c r="AW13" i="57"/>
  <c r="AD18" i="57"/>
  <c r="B4" i="57"/>
  <c r="B12" i="57"/>
  <c r="B20" i="57"/>
  <c r="B5" i="57"/>
  <c r="B13" i="57"/>
  <c r="B21" i="57"/>
  <c r="B6" i="57"/>
  <c r="B14" i="57"/>
  <c r="B7" i="57"/>
  <c r="B15" i="57"/>
  <c r="B8" i="57"/>
  <c r="B16" i="57"/>
  <c r="B9" i="57"/>
  <c r="B17" i="57"/>
  <c r="B10" i="57"/>
  <c r="B18" i="57"/>
  <c r="B3" i="57"/>
  <c r="B11" i="57"/>
  <c r="B19" i="57"/>
  <c r="B2" i="57"/>
  <c r="Q2" i="111" l="1"/>
  <c r="K50" i="1" l="1"/>
  <c r="G58" i="161"/>
  <c r="B35" i="161"/>
  <c r="B34" i="161"/>
  <c r="B33" i="161"/>
  <c r="B50" i="161" s="1"/>
  <c r="O25" i="161"/>
  <c r="O24" i="161"/>
  <c r="F32" i="161" s="1"/>
  <c r="N24" i="161"/>
  <c r="M24" i="161"/>
  <c r="L24" i="161"/>
  <c r="K24" i="161"/>
  <c r="J24" i="161"/>
  <c r="I24" i="161"/>
  <c r="H24" i="161"/>
  <c r="G24" i="161"/>
  <c r="F24" i="161"/>
  <c r="E24" i="161"/>
  <c r="D24" i="161"/>
  <c r="C24" i="161"/>
  <c r="P25" i="161" s="1"/>
  <c r="B24" i="161"/>
  <c r="P23" i="161"/>
  <c r="O23" i="161"/>
  <c r="P22" i="161"/>
  <c r="O22" i="161"/>
  <c r="P21" i="161"/>
  <c r="O21" i="161"/>
  <c r="P20" i="161"/>
  <c r="O20" i="161"/>
  <c r="P19" i="161"/>
  <c r="O19" i="161"/>
  <c r="P18" i="161"/>
  <c r="O18" i="161"/>
  <c r="P17" i="161"/>
  <c r="O17" i="161"/>
  <c r="P16" i="161"/>
  <c r="O16" i="161"/>
  <c r="P15" i="161"/>
  <c r="O15" i="161"/>
  <c r="P14" i="161"/>
  <c r="O14" i="161"/>
  <c r="P13" i="161"/>
  <c r="O13" i="161"/>
  <c r="P12" i="161"/>
  <c r="O12" i="161"/>
  <c r="P11" i="161"/>
  <c r="O11" i="161"/>
  <c r="P10" i="161"/>
  <c r="O10" i="161"/>
  <c r="P9" i="161"/>
  <c r="O9" i="161"/>
  <c r="P8" i="161"/>
  <c r="O8" i="161"/>
  <c r="P7" i="161"/>
  <c r="O7" i="161"/>
  <c r="P6" i="161"/>
  <c r="O6" i="161"/>
  <c r="P5" i="161"/>
  <c r="O5" i="161"/>
  <c r="P4" i="161"/>
  <c r="P24" i="161" s="1"/>
  <c r="B27" i="161" s="1"/>
  <c r="O4" i="161"/>
  <c r="G58" i="160"/>
  <c r="B35" i="160"/>
  <c r="B34" i="160"/>
  <c r="B33" i="160"/>
  <c r="B50" i="160" s="1"/>
  <c r="O25" i="160"/>
  <c r="O24" i="160"/>
  <c r="F32" i="160" s="1"/>
  <c r="N24" i="160"/>
  <c r="M24" i="160"/>
  <c r="L24" i="160"/>
  <c r="K24" i="160"/>
  <c r="J24" i="160"/>
  <c r="I24" i="160"/>
  <c r="H24" i="160"/>
  <c r="G24" i="160"/>
  <c r="F24" i="160"/>
  <c r="E24" i="160"/>
  <c r="D24" i="160"/>
  <c r="C24" i="160"/>
  <c r="P25" i="160" s="1"/>
  <c r="B24" i="160"/>
  <c r="P23" i="160"/>
  <c r="O23" i="160"/>
  <c r="P22" i="160"/>
  <c r="O22" i="160"/>
  <c r="P21" i="160"/>
  <c r="O21" i="160"/>
  <c r="P20" i="160"/>
  <c r="O20" i="160"/>
  <c r="P19" i="160"/>
  <c r="O19" i="160"/>
  <c r="P18" i="160"/>
  <c r="O18" i="160"/>
  <c r="P17" i="160"/>
  <c r="O17" i="160"/>
  <c r="P16" i="160"/>
  <c r="O16" i="160"/>
  <c r="P15" i="160"/>
  <c r="O15" i="160"/>
  <c r="P14" i="160"/>
  <c r="O14" i="160"/>
  <c r="P13" i="160"/>
  <c r="O13" i="160"/>
  <c r="P12" i="160"/>
  <c r="O12" i="160"/>
  <c r="P11" i="160"/>
  <c r="O11" i="160"/>
  <c r="P10" i="160"/>
  <c r="O10" i="160"/>
  <c r="P9" i="160"/>
  <c r="O9" i="160"/>
  <c r="P8" i="160"/>
  <c r="O8" i="160"/>
  <c r="P7" i="160"/>
  <c r="O7" i="160"/>
  <c r="P6" i="160"/>
  <c r="O6" i="160"/>
  <c r="P5" i="160"/>
  <c r="O5" i="160"/>
  <c r="P4" i="160"/>
  <c r="P24" i="160" s="1"/>
  <c r="B27" i="160" s="1"/>
  <c r="O4" i="160"/>
  <c r="G58" i="159"/>
  <c r="B35" i="159"/>
  <c r="B34" i="159"/>
  <c r="B33" i="159"/>
  <c r="B50" i="159" s="1"/>
  <c r="O25" i="159"/>
  <c r="O24" i="159"/>
  <c r="F32" i="159" s="1"/>
  <c r="N24" i="159"/>
  <c r="M24" i="159"/>
  <c r="L24" i="159"/>
  <c r="K24" i="159"/>
  <c r="J24" i="159"/>
  <c r="I24" i="159"/>
  <c r="H24" i="159"/>
  <c r="G24" i="159"/>
  <c r="F24" i="159"/>
  <c r="E24" i="159"/>
  <c r="D24" i="159"/>
  <c r="C24" i="159"/>
  <c r="P25" i="159" s="1"/>
  <c r="B24" i="159"/>
  <c r="P23" i="159"/>
  <c r="O23" i="159"/>
  <c r="P22" i="159"/>
  <c r="O22" i="159"/>
  <c r="P21" i="159"/>
  <c r="O21" i="159"/>
  <c r="P20" i="159"/>
  <c r="O20" i="159"/>
  <c r="P19" i="159"/>
  <c r="O19" i="159"/>
  <c r="P18" i="159"/>
  <c r="O18" i="159"/>
  <c r="P17" i="159"/>
  <c r="O17" i="159"/>
  <c r="P16" i="159"/>
  <c r="O16" i="159"/>
  <c r="P15" i="159"/>
  <c r="O15" i="159"/>
  <c r="P14" i="159"/>
  <c r="O14" i="159"/>
  <c r="P13" i="159"/>
  <c r="O13" i="159"/>
  <c r="P12" i="159"/>
  <c r="O12" i="159"/>
  <c r="P11" i="159"/>
  <c r="O11" i="159"/>
  <c r="P10" i="159"/>
  <c r="O10" i="159"/>
  <c r="P9" i="159"/>
  <c r="O9" i="159"/>
  <c r="P8" i="159"/>
  <c r="O8" i="159"/>
  <c r="P7" i="159"/>
  <c r="O7" i="159"/>
  <c r="P6" i="159"/>
  <c r="O6" i="159"/>
  <c r="P5" i="159"/>
  <c r="O5" i="159"/>
  <c r="P4" i="159"/>
  <c r="P24" i="159" s="1"/>
  <c r="B27" i="159" s="1"/>
  <c r="O4" i="159"/>
  <c r="G58" i="158"/>
  <c r="B35" i="158"/>
  <c r="B34" i="158"/>
  <c r="B33" i="158"/>
  <c r="B50" i="158" s="1"/>
  <c r="O25" i="158"/>
  <c r="O24" i="158"/>
  <c r="F32" i="158" s="1"/>
  <c r="N24" i="158"/>
  <c r="M24" i="158"/>
  <c r="L24" i="158"/>
  <c r="K24" i="158"/>
  <c r="J24" i="158"/>
  <c r="I24" i="158"/>
  <c r="H24" i="158"/>
  <c r="G24" i="158"/>
  <c r="F24" i="158"/>
  <c r="E24" i="158"/>
  <c r="D24" i="158"/>
  <c r="C24" i="158"/>
  <c r="P25" i="158" s="1"/>
  <c r="B24" i="158"/>
  <c r="P23" i="158"/>
  <c r="O23" i="158"/>
  <c r="P22" i="158"/>
  <c r="O22" i="158"/>
  <c r="P21" i="158"/>
  <c r="O21" i="158"/>
  <c r="P20" i="158"/>
  <c r="O20" i="158"/>
  <c r="P19" i="158"/>
  <c r="O19" i="158"/>
  <c r="P18" i="158"/>
  <c r="O18" i="158"/>
  <c r="P17" i="158"/>
  <c r="O17" i="158"/>
  <c r="P16" i="158"/>
  <c r="O16" i="158"/>
  <c r="P15" i="158"/>
  <c r="O15" i="158"/>
  <c r="P14" i="158"/>
  <c r="O14" i="158"/>
  <c r="P13" i="158"/>
  <c r="O13" i="158"/>
  <c r="P12" i="158"/>
  <c r="O12" i="158"/>
  <c r="P11" i="158"/>
  <c r="O11" i="158"/>
  <c r="P10" i="158"/>
  <c r="O10" i="158"/>
  <c r="P9" i="158"/>
  <c r="O9" i="158"/>
  <c r="P8" i="158"/>
  <c r="O8" i="158"/>
  <c r="P7" i="158"/>
  <c r="O7" i="158"/>
  <c r="P6" i="158"/>
  <c r="O6" i="158"/>
  <c r="P5" i="158"/>
  <c r="O5" i="158"/>
  <c r="P4" i="158"/>
  <c r="P24" i="158" s="1"/>
  <c r="B27" i="158" s="1"/>
  <c r="O4" i="158"/>
  <c r="G58" i="157"/>
  <c r="B35" i="157"/>
  <c r="B34" i="157"/>
  <c r="B33" i="157"/>
  <c r="B50" i="157" s="1"/>
  <c r="O25" i="157"/>
  <c r="O24" i="157"/>
  <c r="F32" i="157" s="1"/>
  <c r="N24" i="157"/>
  <c r="M24" i="157"/>
  <c r="L24" i="157"/>
  <c r="K24" i="157"/>
  <c r="J24" i="157"/>
  <c r="I24" i="157"/>
  <c r="H24" i="157"/>
  <c r="G24" i="157"/>
  <c r="F24" i="157"/>
  <c r="E24" i="157"/>
  <c r="D24" i="157"/>
  <c r="C24" i="157"/>
  <c r="P25" i="157" s="1"/>
  <c r="B24" i="157"/>
  <c r="P23" i="157"/>
  <c r="O23" i="157"/>
  <c r="P22" i="157"/>
  <c r="O22" i="157"/>
  <c r="P21" i="157"/>
  <c r="O21" i="157"/>
  <c r="P20" i="157"/>
  <c r="O20" i="157"/>
  <c r="P19" i="157"/>
  <c r="O19" i="157"/>
  <c r="P18" i="157"/>
  <c r="O18" i="157"/>
  <c r="P17" i="157"/>
  <c r="O17" i="157"/>
  <c r="P16" i="157"/>
  <c r="O16" i="157"/>
  <c r="P15" i="157"/>
  <c r="O15" i="157"/>
  <c r="P14" i="157"/>
  <c r="O14" i="157"/>
  <c r="P13" i="157"/>
  <c r="O13" i="157"/>
  <c r="P12" i="157"/>
  <c r="O12" i="157"/>
  <c r="P11" i="157"/>
  <c r="O11" i="157"/>
  <c r="P10" i="157"/>
  <c r="O10" i="157"/>
  <c r="P9" i="157"/>
  <c r="O9" i="157"/>
  <c r="P8" i="157"/>
  <c r="O8" i="157"/>
  <c r="P7" i="157"/>
  <c r="O7" i="157"/>
  <c r="P6" i="157"/>
  <c r="O6" i="157"/>
  <c r="P5" i="157"/>
  <c r="O5" i="157"/>
  <c r="P4" i="157"/>
  <c r="P24" i="157" s="1"/>
  <c r="B27" i="157" s="1"/>
  <c r="O4" i="157"/>
  <c r="G58" i="156"/>
  <c r="B35" i="156"/>
  <c r="B34" i="156"/>
  <c r="B33" i="156"/>
  <c r="B50" i="156" s="1"/>
  <c r="O25" i="156"/>
  <c r="O24" i="156"/>
  <c r="F32" i="156" s="1"/>
  <c r="N24" i="156"/>
  <c r="M24" i="156"/>
  <c r="L24" i="156"/>
  <c r="K24" i="156"/>
  <c r="J24" i="156"/>
  <c r="I24" i="156"/>
  <c r="H24" i="156"/>
  <c r="G24" i="156"/>
  <c r="F24" i="156"/>
  <c r="E24" i="156"/>
  <c r="D24" i="156"/>
  <c r="C24" i="156"/>
  <c r="P25" i="156" s="1"/>
  <c r="B24" i="156"/>
  <c r="P23" i="156"/>
  <c r="O23" i="156"/>
  <c r="P22" i="156"/>
  <c r="O22" i="156"/>
  <c r="P21" i="156"/>
  <c r="O21" i="156"/>
  <c r="P20" i="156"/>
  <c r="O20" i="156"/>
  <c r="P19" i="156"/>
  <c r="O19" i="156"/>
  <c r="P18" i="156"/>
  <c r="O18" i="156"/>
  <c r="P17" i="156"/>
  <c r="O17" i="156"/>
  <c r="P16" i="156"/>
  <c r="O16" i="156"/>
  <c r="P15" i="156"/>
  <c r="O15" i="156"/>
  <c r="P14" i="156"/>
  <c r="O14" i="156"/>
  <c r="P13" i="156"/>
  <c r="O13" i="156"/>
  <c r="P12" i="156"/>
  <c r="O12" i="156"/>
  <c r="P11" i="156"/>
  <c r="O11" i="156"/>
  <c r="P10" i="156"/>
  <c r="O10" i="156"/>
  <c r="P9" i="156"/>
  <c r="O9" i="156"/>
  <c r="P8" i="156"/>
  <c r="O8" i="156"/>
  <c r="P7" i="156"/>
  <c r="O7" i="156"/>
  <c r="P6" i="156"/>
  <c r="O6" i="156"/>
  <c r="P5" i="156"/>
  <c r="O5" i="156"/>
  <c r="P4" i="156"/>
  <c r="P24" i="156" s="1"/>
  <c r="B27" i="156" s="1"/>
  <c r="O4" i="156"/>
  <c r="G58" i="155"/>
  <c r="B35" i="155"/>
  <c r="B34" i="155"/>
  <c r="B33" i="155"/>
  <c r="B50" i="155" s="1"/>
  <c r="O25" i="155"/>
  <c r="O24" i="155"/>
  <c r="F32" i="155" s="1"/>
  <c r="N24" i="155"/>
  <c r="M24" i="155"/>
  <c r="L24" i="155"/>
  <c r="K24" i="155"/>
  <c r="J24" i="155"/>
  <c r="I24" i="155"/>
  <c r="H24" i="155"/>
  <c r="G24" i="155"/>
  <c r="F24" i="155"/>
  <c r="E24" i="155"/>
  <c r="D24" i="155"/>
  <c r="C24" i="155"/>
  <c r="P25" i="155" s="1"/>
  <c r="B24" i="155"/>
  <c r="P23" i="155"/>
  <c r="O23" i="155"/>
  <c r="P22" i="155"/>
  <c r="O22" i="155"/>
  <c r="P21" i="155"/>
  <c r="O21" i="155"/>
  <c r="P20" i="155"/>
  <c r="O20" i="155"/>
  <c r="P19" i="155"/>
  <c r="O19" i="155"/>
  <c r="P18" i="155"/>
  <c r="O18" i="155"/>
  <c r="P17" i="155"/>
  <c r="O17" i="155"/>
  <c r="P16" i="155"/>
  <c r="O16" i="155"/>
  <c r="P15" i="155"/>
  <c r="O15" i="155"/>
  <c r="P14" i="155"/>
  <c r="O14" i="155"/>
  <c r="P13" i="155"/>
  <c r="O13" i="155"/>
  <c r="P12" i="155"/>
  <c r="O12" i="155"/>
  <c r="P11" i="155"/>
  <c r="O11" i="155"/>
  <c r="P10" i="155"/>
  <c r="O10" i="155"/>
  <c r="P9" i="155"/>
  <c r="O9" i="155"/>
  <c r="P8" i="155"/>
  <c r="O8" i="155"/>
  <c r="P7" i="155"/>
  <c r="O7" i="155"/>
  <c r="P6" i="155"/>
  <c r="O6" i="155"/>
  <c r="P5" i="155"/>
  <c r="O5" i="155"/>
  <c r="P4" i="155"/>
  <c r="P24" i="155" s="1"/>
  <c r="B27" i="155" s="1"/>
  <c r="O4" i="155"/>
  <c r="G58" i="154"/>
  <c r="B35" i="154"/>
  <c r="B34" i="154"/>
  <c r="B33" i="154"/>
  <c r="B50" i="154" s="1"/>
  <c r="O25" i="154"/>
  <c r="O24" i="154"/>
  <c r="F32" i="154" s="1"/>
  <c r="N24" i="154"/>
  <c r="M24" i="154"/>
  <c r="L24" i="154"/>
  <c r="K24" i="154"/>
  <c r="J24" i="154"/>
  <c r="I24" i="154"/>
  <c r="H24" i="154"/>
  <c r="G24" i="154"/>
  <c r="F24" i="154"/>
  <c r="E24" i="154"/>
  <c r="D24" i="154"/>
  <c r="C24" i="154"/>
  <c r="P25" i="154" s="1"/>
  <c r="B24" i="154"/>
  <c r="P23" i="154"/>
  <c r="O23" i="154"/>
  <c r="P22" i="154"/>
  <c r="O22" i="154"/>
  <c r="P21" i="154"/>
  <c r="O21" i="154"/>
  <c r="P20" i="154"/>
  <c r="O20" i="154"/>
  <c r="P19" i="154"/>
  <c r="O19" i="154"/>
  <c r="P18" i="154"/>
  <c r="O18" i="154"/>
  <c r="P17" i="154"/>
  <c r="O17" i="154"/>
  <c r="P16" i="154"/>
  <c r="O16" i="154"/>
  <c r="P15" i="154"/>
  <c r="O15" i="154"/>
  <c r="P14" i="154"/>
  <c r="O14" i="154"/>
  <c r="P13" i="154"/>
  <c r="O13" i="154"/>
  <c r="P12" i="154"/>
  <c r="O12" i="154"/>
  <c r="P11" i="154"/>
  <c r="O11" i="154"/>
  <c r="P10" i="154"/>
  <c r="O10" i="154"/>
  <c r="P9" i="154"/>
  <c r="O9" i="154"/>
  <c r="P8" i="154"/>
  <c r="O8" i="154"/>
  <c r="P7" i="154"/>
  <c r="O7" i="154"/>
  <c r="P6" i="154"/>
  <c r="O6" i="154"/>
  <c r="P5" i="154"/>
  <c r="O5" i="154"/>
  <c r="P4" i="154"/>
  <c r="P24" i="154" s="1"/>
  <c r="B27" i="154" s="1"/>
  <c r="O4" i="154"/>
  <c r="G58" i="153"/>
  <c r="B35" i="153"/>
  <c r="B34" i="153"/>
  <c r="B33" i="153"/>
  <c r="B50" i="153" s="1"/>
  <c r="O25" i="153"/>
  <c r="O24" i="153"/>
  <c r="F32" i="153" s="1"/>
  <c r="N24" i="153"/>
  <c r="M24" i="153"/>
  <c r="L24" i="153"/>
  <c r="K24" i="153"/>
  <c r="J24" i="153"/>
  <c r="I24" i="153"/>
  <c r="H24" i="153"/>
  <c r="G24" i="153"/>
  <c r="F24" i="153"/>
  <c r="E24" i="153"/>
  <c r="D24" i="153"/>
  <c r="C24" i="153"/>
  <c r="P25" i="153" s="1"/>
  <c r="B24" i="153"/>
  <c r="P23" i="153"/>
  <c r="O23" i="153"/>
  <c r="P22" i="153"/>
  <c r="O22" i="153"/>
  <c r="P21" i="153"/>
  <c r="O21" i="153"/>
  <c r="P20" i="153"/>
  <c r="O20" i="153"/>
  <c r="P19" i="153"/>
  <c r="O19" i="153"/>
  <c r="P18" i="153"/>
  <c r="O18" i="153"/>
  <c r="P17" i="153"/>
  <c r="O17" i="153"/>
  <c r="P16" i="153"/>
  <c r="O16" i="153"/>
  <c r="P15" i="153"/>
  <c r="O15" i="153"/>
  <c r="P14" i="153"/>
  <c r="O14" i="153"/>
  <c r="P13" i="153"/>
  <c r="O13" i="153"/>
  <c r="P12" i="153"/>
  <c r="O12" i="153"/>
  <c r="P11" i="153"/>
  <c r="O11" i="153"/>
  <c r="P10" i="153"/>
  <c r="O10" i="153"/>
  <c r="P9" i="153"/>
  <c r="O9" i="153"/>
  <c r="P8" i="153"/>
  <c r="O8" i="153"/>
  <c r="P7" i="153"/>
  <c r="O7" i="153"/>
  <c r="P6" i="153"/>
  <c r="O6" i="153"/>
  <c r="P5" i="153"/>
  <c r="O5" i="153"/>
  <c r="P4" i="153"/>
  <c r="P24" i="153" s="1"/>
  <c r="B27" i="153" s="1"/>
  <c r="O4" i="153"/>
  <c r="G58" i="152"/>
  <c r="B35" i="152"/>
  <c r="B34" i="152"/>
  <c r="B33" i="152"/>
  <c r="B50" i="152" s="1"/>
  <c r="O25" i="152"/>
  <c r="O24" i="152"/>
  <c r="F32" i="152" s="1"/>
  <c r="N24" i="152"/>
  <c r="M24" i="152"/>
  <c r="L24" i="152"/>
  <c r="K24" i="152"/>
  <c r="J24" i="152"/>
  <c r="I24" i="152"/>
  <c r="H24" i="152"/>
  <c r="G24" i="152"/>
  <c r="F24" i="152"/>
  <c r="E24" i="152"/>
  <c r="D24" i="152"/>
  <c r="C24" i="152"/>
  <c r="P25" i="152" s="1"/>
  <c r="B24" i="152"/>
  <c r="P23" i="152"/>
  <c r="O23" i="152"/>
  <c r="P22" i="152"/>
  <c r="O22" i="152"/>
  <c r="P21" i="152"/>
  <c r="O21" i="152"/>
  <c r="P20" i="152"/>
  <c r="O20" i="152"/>
  <c r="P19" i="152"/>
  <c r="O19" i="152"/>
  <c r="P18" i="152"/>
  <c r="O18" i="152"/>
  <c r="P17" i="152"/>
  <c r="O17" i="152"/>
  <c r="P16" i="152"/>
  <c r="O16" i="152"/>
  <c r="P15" i="152"/>
  <c r="O15" i="152"/>
  <c r="P14" i="152"/>
  <c r="O14" i="152"/>
  <c r="P13" i="152"/>
  <c r="O13" i="152"/>
  <c r="P12" i="152"/>
  <c r="O12" i="152"/>
  <c r="P11" i="152"/>
  <c r="O11" i="152"/>
  <c r="P10" i="152"/>
  <c r="O10" i="152"/>
  <c r="P9" i="152"/>
  <c r="O9" i="152"/>
  <c r="P8" i="152"/>
  <c r="O8" i="152"/>
  <c r="P7" i="152"/>
  <c r="O7" i="152"/>
  <c r="P6" i="152"/>
  <c r="O6" i="152"/>
  <c r="P5" i="152"/>
  <c r="O5" i="152"/>
  <c r="P4" i="152"/>
  <c r="P24" i="152" s="1"/>
  <c r="B27" i="152" s="1"/>
  <c r="O4" i="152"/>
  <c r="G58" i="151"/>
  <c r="B35" i="151"/>
  <c r="B34" i="151"/>
  <c r="B33" i="151"/>
  <c r="B50" i="151" s="1"/>
  <c r="O25" i="151"/>
  <c r="O24" i="151"/>
  <c r="F32" i="151" s="1"/>
  <c r="N24" i="151"/>
  <c r="M24" i="151"/>
  <c r="L24" i="151"/>
  <c r="K24" i="151"/>
  <c r="J24" i="151"/>
  <c r="I24" i="151"/>
  <c r="H24" i="151"/>
  <c r="G24" i="151"/>
  <c r="F24" i="151"/>
  <c r="E24" i="151"/>
  <c r="D24" i="151"/>
  <c r="C24" i="151"/>
  <c r="P25" i="151" s="1"/>
  <c r="B24" i="151"/>
  <c r="P23" i="151"/>
  <c r="O23" i="151"/>
  <c r="P22" i="151"/>
  <c r="O22" i="151"/>
  <c r="P21" i="151"/>
  <c r="O21" i="151"/>
  <c r="P20" i="151"/>
  <c r="O20" i="151"/>
  <c r="P19" i="151"/>
  <c r="O19" i="151"/>
  <c r="P18" i="151"/>
  <c r="O18" i="151"/>
  <c r="P17" i="151"/>
  <c r="O17" i="151"/>
  <c r="P16" i="151"/>
  <c r="O16" i="151"/>
  <c r="P15" i="151"/>
  <c r="O15" i="151"/>
  <c r="P14" i="151"/>
  <c r="O14" i="151"/>
  <c r="P13" i="151"/>
  <c r="O13" i="151"/>
  <c r="P12" i="151"/>
  <c r="O12" i="151"/>
  <c r="P11" i="151"/>
  <c r="O11" i="151"/>
  <c r="P10" i="151"/>
  <c r="O10" i="151"/>
  <c r="P9" i="151"/>
  <c r="O9" i="151"/>
  <c r="P8" i="151"/>
  <c r="O8" i="151"/>
  <c r="P7" i="151"/>
  <c r="O7" i="151"/>
  <c r="P6" i="151"/>
  <c r="O6" i="151"/>
  <c r="P5" i="151"/>
  <c r="O5" i="151"/>
  <c r="P4" i="151"/>
  <c r="P24" i="151" s="1"/>
  <c r="B27" i="151" s="1"/>
  <c r="O4" i="151"/>
  <c r="G58" i="150"/>
  <c r="B35" i="150"/>
  <c r="B34" i="150"/>
  <c r="B33" i="150"/>
  <c r="B50" i="150" s="1"/>
  <c r="O25" i="150"/>
  <c r="O24" i="150"/>
  <c r="F32" i="150" s="1"/>
  <c r="N24" i="150"/>
  <c r="M24" i="150"/>
  <c r="L24" i="150"/>
  <c r="K24" i="150"/>
  <c r="J24" i="150"/>
  <c r="I24" i="150"/>
  <c r="H24" i="150"/>
  <c r="G24" i="150"/>
  <c r="F24" i="150"/>
  <c r="E24" i="150"/>
  <c r="D24" i="150"/>
  <c r="C24" i="150"/>
  <c r="P25" i="150" s="1"/>
  <c r="B24" i="150"/>
  <c r="P23" i="150"/>
  <c r="O23" i="150"/>
  <c r="P22" i="150"/>
  <c r="O22" i="150"/>
  <c r="P21" i="150"/>
  <c r="O21" i="150"/>
  <c r="P20" i="150"/>
  <c r="O20" i="150"/>
  <c r="P19" i="150"/>
  <c r="O19" i="150"/>
  <c r="P18" i="150"/>
  <c r="O18" i="150"/>
  <c r="P17" i="150"/>
  <c r="O17" i="150"/>
  <c r="P16" i="150"/>
  <c r="O16" i="150"/>
  <c r="P15" i="150"/>
  <c r="O15" i="150"/>
  <c r="P14" i="150"/>
  <c r="O14" i="150"/>
  <c r="P13" i="150"/>
  <c r="O13" i="150"/>
  <c r="P12" i="150"/>
  <c r="O12" i="150"/>
  <c r="P11" i="150"/>
  <c r="O11" i="150"/>
  <c r="P10" i="150"/>
  <c r="O10" i="150"/>
  <c r="P9" i="150"/>
  <c r="O9" i="150"/>
  <c r="P8" i="150"/>
  <c r="O8" i="150"/>
  <c r="P7" i="150"/>
  <c r="O7" i="150"/>
  <c r="P6" i="150"/>
  <c r="O6" i="150"/>
  <c r="P5" i="150"/>
  <c r="O5" i="150"/>
  <c r="P4" i="150"/>
  <c r="P24" i="150" s="1"/>
  <c r="B27" i="150" s="1"/>
  <c r="O4" i="150"/>
  <c r="G58" i="149"/>
  <c r="B35" i="149"/>
  <c r="B34" i="149"/>
  <c r="B33" i="149"/>
  <c r="B50" i="149" s="1"/>
  <c r="O25" i="149"/>
  <c r="O24" i="149"/>
  <c r="F32" i="149" s="1"/>
  <c r="N24" i="149"/>
  <c r="M24" i="149"/>
  <c r="L24" i="149"/>
  <c r="K24" i="149"/>
  <c r="J24" i="149"/>
  <c r="I24" i="149"/>
  <c r="H24" i="149"/>
  <c r="G24" i="149"/>
  <c r="F24" i="149"/>
  <c r="E24" i="149"/>
  <c r="D24" i="149"/>
  <c r="C24" i="149"/>
  <c r="P25" i="149" s="1"/>
  <c r="B24" i="149"/>
  <c r="P23" i="149"/>
  <c r="O23" i="149"/>
  <c r="P22" i="149"/>
  <c r="O22" i="149"/>
  <c r="P21" i="149"/>
  <c r="O21" i="149"/>
  <c r="P20" i="149"/>
  <c r="O20" i="149"/>
  <c r="P19" i="149"/>
  <c r="O19" i="149"/>
  <c r="P18" i="149"/>
  <c r="O18" i="149"/>
  <c r="P17" i="149"/>
  <c r="O17" i="149"/>
  <c r="P16" i="149"/>
  <c r="O16" i="149"/>
  <c r="P15" i="149"/>
  <c r="O15" i="149"/>
  <c r="P14" i="149"/>
  <c r="O14" i="149"/>
  <c r="P13" i="149"/>
  <c r="O13" i="149"/>
  <c r="P12" i="149"/>
  <c r="O12" i="149"/>
  <c r="P11" i="149"/>
  <c r="O11" i="149"/>
  <c r="P10" i="149"/>
  <c r="O10" i="149"/>
  <c r="P9" i="149"/>
  <c r="O9" i="149"/>
  <c r="P8" i="149"/>
  <c r="O8" i="149"/>
  <c r="P7" i="149"/>
  <c r="O7" i="149"/>
  <c r="P6" i="149"/>
  <c r="O6" i="149"/>
  <c r="P5" i="149"/>
  <c r="O5" i="149"/>
  <c r="P4" i="149"/>
  <c r="P24" i="149" s="1"/>
  <c r="B27" i="149" s="1"/>
  <c r="O4" i="149"/>
  <c r="G58" i="148"/>
  <c r="B35" i="148"/>
  <c r="B34" i="148"/>
  <c r="B33" i="148"/>
  <c r="B50" i="148" s="1"/>
  <c r="O25" i="148"/>
  <c r="O24" i="148"/>
  <c r="F32" i="148" s="1"/>
  <c r="N24" i="148"/>
  <c r="M24" i="148"/>
  <c r="L24" i="148"/>
  <c r="K24" i="148"/>
  <c r="J24" i="148"/>
  <c r="I24" i="148"/>
  <c r="H24" i="148"/>
  <c r="G24" i="148"/>
  <c r="F24" i="148"/>
  <c r="E24" i="148"/>
  <c r="D24" i="148"/>
  <c r="C24" i="148"/>
  <c r="P25" i="148" s="1"/>
  <c r="B24" i="148"/>
  <c r="P23" i="148"/>
  <c r="O23" i="148"/>
  <c r="P22" i="148"/>
  <c r="O22" i="148"/>
  <c r="P21" i="148"/>
  <c r="O21" i="148"/>
  <c r="P20" i="148"/>
  <c r="O20" i="148"/>
  <c r="P19" i="148"/>
  <c r="O19" i="148"/>
  <c r="P18" i="148"/>
  <c r="O18" i="148"/>
  <c r="P17" i="148"/>
  <c r="O17" i="148"/>
  <c r="P16" i="148"/>
  <c r="O16" i="148"/>
  <c r="P15" i="148"/>
  <c r="O15" i="148"/>
  <c r="P14" i="148"/>
  <c r="O14" i="148"/>
  <c r="P13" i="148"/>
  <c r="O13" i="148"/>
  <c r="P12" i="148"/>
  <c r="O12" i="148"/>
  <c r="P11" i="148"/>
  <c r="O11" i="148"/>
  <c r="P10" i="148"/>
  <c r="O10" i="148"/>
  <c r="P9" i="148"/>
  <c r="O9" i="148"/>
  <c r="P8" i="148"/>
  <c r="O8" i="148"/>
  <c r="P7" i="148"/>
  <c r="O7" i="148"/>
  <c r="P6" i="148"/>
  <c r="O6" i="148"/>
  <c r="P5" i="148"/>
  <c r="O5" i="148"/>
  <c r="P4" i="148"/>
  <c r="P24" i="148" s="1"/>
  <c r="B27" i="148" s="1"/>
  <c r="O4" i="148"/>
  <c r="G58" i="147"/>
  <c r="B35" i="147"/>
  <c r="B34" i="147"/>
  <c r="B33" i="147"/>
  <c r="B50" i="147" s="1"/>
  <c r="O25" i="147"/>
  <c r="O24" i="147"/>
  <c r="F32" i="147" s="1"/>
  <c r="N24" i="147"/>
  <c r="M24" i="147"/>
  <c r="L24" i="147"/>
  <c r="K24" i="147"/>
  <c r="J24" i="147"/>
  <c r="I24" i="147"/>
  <c r="H24" i="147"/>
  <c r="G24" i="147"/>
  <c r="F24" i="147"/>
  <c r="E24" i="147"/>
  <c r="D24" i="147"/>
  <c r="C24" i="147"/>
  <c r="P25" i="147" s="1"/>
  <c r="B24" i="147"/>
  <c r="P23" i="147"/>
  <c r="O23" i="147"/>
  <c r="P22" i="147"/>
  <c r="O22" i="147"/>
  <c r="P21" i="147"/>
  <c r="O21" i="147"/>
  <c r="P20" i="147"/>
  <c r="O20" i="147"/>
  <c r="P19" i="147"/>
  <c r="O19" i="147"/>
  <c r="P18" i="147"/>
  <c r="O18" i="147"/>
  <c r="P17" i="147"/>
  <c r="O17" i="147"/>
  <c r="P16" i="147"/>
  <c r="O16" i="147"/>
  <c r="P15" i="147"/>
  <c r="O15" i="147"/>
  <c r="P14" i="147"/>
  <c r="O14" i="147"/>
  <c r="P13" i="147"/>
  <c r="O13" i="147"/>
  <c r="P12" i="147"/>
  <c r="O12" i="147"/>
  <c r="P11" i="147"/>
  <c r="O11" i="147"/>
  <c r="P10" i="147"/>
  <c r="O10" i="147"/>
  <c r="P9" i="147"/>
  <c r="O9" i="147"/>
  <c r="P8" i="147"/>
  <c r="O8" i="147"/>
  <c r="P7" i="147"/>
  <c r="O7" i="147"/>
  <c r="P6" i="147"/>
  <c r="O6" i="147"/>
  <c r="P5" i="147"/>
  <c r="O5" i="147"/>
  <c r="P4" i="147"/>
  <c r="P24" i="147" s="1"/>
  <c r="B27" i="147" s="1"/>
  <c r="O4" i="147"/>
  <c r="G58" i="146"/>
  <c r="B35" i="146"/>
  <c r="B34" i="146"/>
  <c r="B33" i="146"/>
  <c r="B50" i="146" s="1"/>
  <c r="O25" i="146"/>
  <c r="O24" i="146"/>
  <c r="F32" i="146" s="1"/>
  <c r="N24" i="146"/>
  <c r="M24" i="146"/>
  <c r="L24" i="146"/>
  <c r="K24" i="146"/>
  <c r="J24" i="146"/>
  <c r="I24" i="146"/>
  <c r="H24" i="146"/>
  <c r="G24" i="146"/>
  <c r="F24" i="146"/>
  <c r="E24" i="146"/>
  <c r="D24" i="146"/>
  <c r="C24" i="146"/>
  <c r="P25" i="146" s="1"/>
  <c r="B24" i="146"/>
  <c r="P23" i="146"/>
  <c r="O23" i="146"/>
  <c r="P22" i="146"/>
  <c r="O22" i="146"/>
  <c r="P21" i="146"/>
  <c r="O21" i="146"/>
  <c r="P20" i="146"/>
  <c r="O20" i="146"/>
  <c r="P19" i="146"/>
  <c r="O19" i="146"/>
  <c r="P18" i="146"/>
  <c r="O18" i="146"/>
  <c r="P17" i="146"/>
  <c r="O17" i="146"/>
  <c r="P16" i="146"/>
  <c r="O16" i="146"/>
  <c r="P15" i="146"/>
  <c r="O15" i="146"/>
  <c r="P14" i="146"/>
  <c r="O14" i="146"/>
  <c r="P13" i="146"/>
  <c r="O13" i="146"/>
  <c r="P12" i="146"/>
  <c r="O12" i="146"/>
  <c r="P11" i="146"/>
  <c r="O11" i="146"/>
  <c r="P10" i="146"/>
  <c r="O10" i="146"/>
  <c r="P9" i="146"/>
  <c r="O9" i="146"/>
  <c r="P8" i="146"/>
  <c r="O8" i="146"/>
  <c r="P7" i="146"/>
  <c r="O7" i="146"/>
  <c r="P6" i="146"/>
  <c r="O6" i="146"/>
  <c r="P5" i="146"/>
  <c r="O5" i="146"/>
  <c r="P4" i="146"/>
  <c r="P24" i="146" s="1"/>
  <c r="B27" i="146" s="1"/>
  <c r="O4" i="146"/>
  <c r="G58" i="145"/>
  <c r="B35" i="145"/>
  <c r="B34" i="145"/>
  <c r="B33" i="145"/>
  <c r="B50" i="145" s="1"/>
  <c r="O25" i="145"/>
  <c r="O24" i="145"/>
  <c r="F32" i="145" s="1"/>
  <c r="N24" i="145"/>
  <c r="M24" i="145"/>
  <c r="L24" i="145"/>
  <c r="K24" i="145"/>
  <c r="J24" i="145"/>
  <c r="I24" i="145"/>
  <c r="H24" i="145"/>
  <c r="G24" i="145"/>
  <c r="F24" i="145"/>
  <c r="E24" i="145"/>
  <c r="D24" i="145"/>
  <c r="C24" i="145"/>
  <c r="P25" i="145" s="1"/>
  <c r="B24" i="145"/>
  <c r="P23" i="145"/>
  <c r="O23" i="145"/>
  <c r="P22" i="145"/>
  <c r="O22" i="145"/>
  <c r="P21" i="145"/>
  <c r="O21" i="145"/>
  <c r="P20" i="145"/>
  <c r="O20" i="145"/>
  <c r="P19" i="145"/>
  <c r="O19" i="145"/>
  <c r="P18" i="145"/>
  <c r="O18" i="145"/>
  <c r="P17" i="145"/>
  <c r="O17" i="145"/>
  <c r="P16" i="145"/>
  <c r="O16" i="145"/>
  <c r="P15" i="145"/>
  <c r="O15" i="145"/>
  <c r="P14" i="145"/>
  <c r="O14" i="145"/>
  <c r="P13" i="145"/>
  <c r="O13" i="145"/>
  <c r="P12" i="145"/>
  <c r="O12" i="145"/>
  <c r="P11" i="145"/>
  <c r="O11" i="145"/>
  <c r="P10" i="145"/>
  <c r="O10" i="145"/>
  <c r="P9" i="145"/>
  <c r="O9" i="145"/>
  <c r="P8" i="145"/>
  <c r="O8" i="145"/>
  <c r="P7" i="145"/>
  <c r="O7" i="145"/>
  <c r="P6" i="145"/>
  <c r="O6" i="145"/>
  <c r="P5" i="145"/>
  <c r="O5" i="145"/>
  <c r="P4" i="145"/>
  <c r="P24" i="145" s="1"/>
  <c r="B27" i="145" s="1"/>
  <c r="O4" i="145"/>
  <c r="G58" i="144"/>
  <c r="B35" i="144"/>
  <c r="B34" i="144"/>
  <c r="B33" i="144"/>
  <c r="B50" i="144" s="1"/>
  <c r="O25" i="144"/>
  <c r="O24" i="144"/>
  <c r="F32" i="144" s="1"/>
  <c r="N24" i="144"/>
  <c r="M24" i="144"/>
  <c r="L24" i="144"/>
  <c r="K24" i="144"/>
  <c r="J24" i="144"/>
  <c r="I24" i="144"/>
  <c r="H24" i="144"/>
  <c r="G24" i="144"/>
  <c r="F24" i="144"/>
  <c r="E24" i="144"/>
  <c r="D24" i="144"/>
  <c r="C24" i="144"/>
  <c r="P25" i="144" s="1"/>
  <c r="B24" i="144"/>
  <c r="P23" i="144"/>
  <c r="O23" i="144"/>
  <c r="P22" i="144"/>
  <c r="O22" i="144"/>
  <c r="P21" i="144"/>
  <c r="O21" i="144"/>
  <c r="P20" i="144"/>
  <c r="O20" i="144"/>
  <c r="P19" i="144"/>
  <c r="O19" i="144"/>
  <c r="P18" i="144"/>
  <c r="O18" i="144"/>
  <c r="P17" i="144"/>
  <c r="O17" i="144"/>
  <c r="P16" i="144"/>
  <c r="O16" i="144"/>
  <c r="P15" i="144"/>
  <c r="O15" i="144"/>
  <c r="P14" i="144"/>
  <c r="O14" i="144"/>
  <c r="P13" i="144"/>
  <c r="O13" i="144"/>
  <c r="P12" i="144"/>
  <c r="O12" i="144"/>
  <c r="P11" i="144"/>
  <c r="O11" i="144"/>
  <c r="P10" i="144"/>
  <c r="O10" i="144"/>
  <c r="P9" i="144"/>
  <c r="O9" i="144"/>
  <c r="P8" i="144"/>
  <c r="O8" i="144"/>
  <c r="P7" i="144"/>
  <c r="O7" i="144"/>
  <c r="P6" i="144"/>
  <c r="O6" i="144"/>
  <c r="P5" i="144"/>
  <c r="O5" i="144"/>
  <c r="P4" i="144"/>
  <c r="P24" i="144" s="1"/>
  <c r="B27" i="144" s="1"/>
  <c r="O4" i="144"/>
  <c r="G58" i="143"/>
  <c r="B35" i="143"/>
  <c r="B34" i="143"/>
  <c r="B33" i="143"/>
  <c r="B50" i="143" s="1"/>
  <c r="O25" i="143"/>
  <c r="O24" i="143"/>
  <c r="F32" i="143" s="1"/>
  <c r="N24" i="143"/>
  <c r="M24" i="143"/>
  <c r="L24" i="143"/>
  <c r="K24" i="143"/>
  <c r="J24" i="143"/>
  <c r="I24" i="143"/>
  <c r="H24" i="143"/>
  <c r="G24" i="143"/>
  <c r="F24" i="143"/>
  <c r="E24" i="143"/>
  <c r="D24" i="143"/>
  <c r="C24" i="143"/>
  <c r="P25" i="143" s="1"/>
  <c r="B24" i="143"/>
  <c r="P23" i="143"/>
  <c r="O23" i="143"/>
  <c r="P22" i="143"/>
  <c r="O22" i="143"/>
  <c r="P21" i="143"/>
  <c r="O21" i="143"/>
  <c r="P20" i="143"/>
  <c r="O20" i="143"/>
  <c r="P19" i="143"/>
  <c r="O19" i="143"/>
  <c r="P18" i="143"/>
  <c r="O18" i="143"/>
  <c r="P17" i="143"/>
  <c r="O17" i="143"/>
  <c r="P16" i="143"/>
  <c r="O16" i="143"/>
  <c r="P15" i="143"/>
  <c r="O15" i="143"/>
  <c r="P14" i="143"/>
  <c r="O14" i="143"/>
  <c r="P13" i="143"/>
  <c r="O13" i="143"/>
  <c r="P12" i="143"/>
  <c r="O12" i="143"/>
  <c r="P11" i="143"/>
  <c r="O11" i="143"/>
  <c r="P10" i="143"/>
  <c r="O10" i="143"/>
  <c r="P9" i="143"/>
  <c r="O9" i="143"/>
  <c r="P8" i="143"/>
  <c r="O8" i="143"/>
  <c r="P7" i="143"/>
  <c r="O7" i="143"/>
  <c r="P6" i="143"/>
  <c r="O6" i="143"/>
  <c r="P5" i="143"/>
  <c r="O5" i="143"/>
  <c r="P4" i="143"/>
  <c r="P24" i="143" s="1"/>
  <c r="B27" i="143" s="1"/>
  <c r="O4" i="143"/>
  <c r="G58" i="142"/>
  <c r="B35" i="142"/>
  <c r="B34" i="142"/>
  <c r="B33" i="142"/>
  <c r="B50" i="142" s="1"/>
  <c r="O25" i="142"/>
  <c r="O24" i="142"/>
  <c r="F32" i="142" s="1"/>
  <c r="N24" i="142"/>
  <c r="M24" i="142"/>
  <c r="L24" i="142"/>
  <c r="K24" i="142"/>
  <c r="J24" i="142"/>
  <c r="I24" i="142"/>
  <c r="H24" i="142"/>
  <c r="G24" i="142"/>
  <c r="F24" i="142"/>
  <c r="E24" i="142"/>
  <c r="D24" i="142"/>
  <c r="C24" i="142"/>
  <c r="P25" i="142" s="1"/>
  <c r="B24" i="142"/>
  <c r="P23" i="142"/>
  <c r="O23" i="142"/>
  <c r="P22" i="142"/>
  <c r="O22" i="142"/>
  <c r="P21" i="142"/>
  <c r="O21" i="142"/>
  <c r="P20" i="142"/>
  <c r="O20" i="142"/>
  <c r="P19" i="142"/>
  <c r="O19" i="142"/>
  <c r="P18" i="142"/>
  <c r="O18" i="142"/>
  <c r="P17" i="142"/>
  <c r="O17" i="142"/>
  <c r="P16" i="142"/>
  <c r="O16" i="142"/>
  <c r="P15" i="142"/>
  <c r="O15" i="142"/>
  <c r="P14" i="142"/>
  <c r="O14" i="142"/>
  <c r="P13" i="142"/>
  <c r="O13" i="142"/>
  <c r="P12" i="142"/>
  <c r="O12" i="142"/>
  <c r="P11" i="142"/>
  <c r="O11" i="142"/>
  <c r="P10" i="142"/>
  <c r="O10" i="142"/>
  <c r="P9" i="142"/>
  <c r="O9" i="142"/>
  <c r="P8" i="142"/>
  <c r="O8" i="142"/>
  <c r="P7" i="142"/>
  <c r="O7" i="142"/>
  <c r="P6" i="142"/>
  <c r="O6" i="142"/>
  <c r="P5" i="142"/>
  <c r="O5" i="142"/>
  <c r="P4" i="142"/>
  <c r="P24" i="142" s="1"/>
  <c r="B27" i="142" s="1"/>
  <c r="O4" i="142"/>
  <c r="G58" i="141"/>
  <c r="B35" i="141"/>
  <c r="B34" i="141"/>
  <c r="B33" i="141"/>
  <c r="B50" i="141" s="1"/>
  <c r="O25" i="141"/>
  <c r="O24" i="141"/>
  <c r="F32" i="141" s="1"/>
  <c r="N24" i="141"/>
  <c r="M24" i="141"/>
  <c r="L24" i="141"/>
  <c r="K24" i="141"/>
  <c r="J24" i="141"/>
  <c r="I24" i="141"/>
  <c r="H24" i="141"/>
  <c r="G24" i="141"/>
  <c r="F24" i="141"/>
  <c r="E24" i="141"/>
  <c r="D24" i="141"/>
  <c r="C24" i="141"/>
  <c r="P25" i="141" s="1"/>
  <c r="B24" i="141"/>
  <c r="P23" i="141"/>
  <c r="O23" i="141"/>
  <c r="P22" i="141"/>
  <c r="O22" i="141"/>
  <c r="P21" i="141"/>
  <c r="O21" i="141"/>
  <c r="P20" i="141"/>
  <c r="O20" i="141"/>
  <c r="P19" i="141"/>
  <c r="O19" i="141"/>
  <c r="P18" i="141"/>
  <c r="O18" i="141"/>
  <c r="P17" i="141"/>
  <c r="O17" i="141"/>
  <c r="P16" i="141"/>
  <c r="O16" i="141"/>
  <c r="P15" i="141"/>
  <c r="O15" i="141"/>
  <c r="P14" i="141"/>
  <c r="O14" i="141"/>
  <c r="P13" i="141"/>
  <c r="O13" i="141"/>
  <c r="P12" i="141"/>
  <c r="O12" i="141"/>
  <c r="P11" i="141"/>
  <c r="O11" i="141"/>
  <c r="P10" i="141"/>
  <c r="O10" i="141"/>
  <c r="P9" i="141"/>
  <c r="O9" i="141"/>
  <c r="P8" i="141"/>
  <c r="O8" i="141"/>
  <c r="P7" i="141"/>
  <c r="O7" i="141"/>
  <c r="P6" i="141"/>
  <c r="O6" i="141"/>
  <c r="P5" i="141"/>
  <c r="O5" i="141"/>
  <c r="P4" i="141"/>
  <c r="P24" i="141" s="1"/>
  <c r="B27" i="141" s="1"/>
  <c r="O4" i="141"/>
  <c r="G58" i="140"/>
  <c r="B35" i="140"/>
  <c r="B34" i="140"/>
  <c r="B33" i="140"/>
  <c r="B50" i="140" s="1"/>
  <c r="O25" i="140"/>
  <c r="O24" i="140"/>
  <c r="F32" i="140" s="1"/>
  <c r="N24" i="140"/>
  <c r="M24" i="140"/>
  <c r="L24" i="140"/>
  <c r="K24" i="140"/>
  <c r="J24" i="140"/>
  <c r="I24" i="140"/>
  <c r="H24" i="140"/>
  <c r="G24" i="140"/>
  <c r="F24" i="140"/>
  <c r="E24" i="140"/>
  <c r="D24" i="140"/>
  <c r="C24" i="140"/>
  <c r="P25" i="140" s="1"/>
  <c r="B24" i="140"/>
  <c r="P23" i="140"/>
  <c r="O23" i="140"/>
  <c r="P22" i="140"/>
  <c r="O22" i="140"/>
  <c r="P21" i="140"/>
  <c r="O21" i="140"/>
  <c r="P20" i="140"/>
  <c r="O20" i="140"/>
  <c r="P19" i="140"/>
  <c r="O19" i="140"/>
  <c r="P18" i="140"/>
  <c r="O18" i="140"/>
  <c r="P17" i="140"/>
  <c r="O17" i="140"/>
  <c r="P16" i="140"/>
  <c r="O16" i="140"/>
  <c r="P15" i="140"/>
  <c r="O15" i="140"/>
  <c r="P14" i="140"/>
  <c r="O14" i="140"/>
  <c r="P13" i="140"/>
  <c r="O13" i="140"/>
  <c r="P12" i="140"/>
  <c r="O12" i="140"/>
  <c r="P11" i="140"/>
  <c r="O11" i="140"/>
  <c r="P10" i="140"/>
  <c r="O10" i="140"/>
  <c r="P9" i="140"/>
  <c r="O9" i="140"/>
  <c r="P8" i="140"/>
  <c r="O8" i="140"/>
  <c r="P7" i="140"/>
  <c r="O7" i="140"/>
  <c r="P6" i="140"/>
  <c r="O6" i="140"/>
  <c r="P5" i="140"/>
  <c r="O5" i="140"/>
  <c r="P4" i="140"/>
  <c r="P24" i="140" s="1"/>
  <c r="B27" i="140" s="1"/>
  <c r="O4" i="140"/>
  <c r="G58" i="139"/>
  <c r="B35" i="139"/>
  <c r="B34" i="139"/>
  <c r="B33" i="139"/>
  <c r="B50" i="139" s="1"/>
  <c r="O25" i="139"/>
  <c r="O24" i="139"/>
  <c r="F32" i="139" s="1"/>
  <c r="N24" i="139"/>
  <c r="M24" i="139"/>
  <c r="L24" i="139"/>
  <c r="K24" i="139"/>
  <c r="J24" i="139"/>
  <c r="I24" i="139"/>
  <c r="H24" i="139"/>
  <c r="G24" i="139"/>
  <c r="F24" i="139"/>
  <c r="E24" i="139"/>
  <c r="D24" i="139"/>
  <c r="C24" i="139"/>
  <c r="P25" i="139" s="1"/>
  <c r="B24" i="139"/>
  <c r="P23" i="139"/>
  <c r="O23" i="139"/>
  <c r="P22" i="139"/>
  <c r="O22" i="139"/>
  <c r="P21" i="139"/>
  <c r="O21" i="139"/>
  <c r="P20" i="139"/>
  <c r="O20" i="139"/>
  <c r="P19" i="139"/>
  <c r="O19" i="139"/>
  <c r="P18" i="139"/>
  <c r="O18" i="139"/>
  <c r="P17" i="139"/>
  <c r="O17" i="139"/>
  <c r="P16" i="139"/>
  <c r="O16" i="139"/>
  <c r="P15" i="139"/>
  <c r="O15" i="139"/>
  <c r="P14" i="139"/>
  <c r="O14" i="139"/>
  <c r="P13" i="139"/>
  <c r="O13" i="139"/>
  <c r="P12" i="139"/>
  <c r="O12" i="139"/>
  <c r="P11" i="139"/>
  <c r="O11" i="139"/>
  <c r="P10" i="139"/>
  <c r="O10" i="139"/>
  <c r="P9" i="139"/>
  <c r="O9" i="139"/>
  <c r="P8" i="139"/>
  <c r="O8" i="139"/>
  <c r="P7" i="139"/>
  <c r="O7" i="139"/>
  <c r="P6" i="139"/>
  <c r="O6" i="139"/>
  <c r="P5" i="139"/>
  <c r="O5" i="139"/>
  <c r="P4" i="139"/>
  <c r="P24" i="139" s="1"/>
  <c r="B27" i="139" s="1"/>
  <c r="O4" i="139"/>
  <c r="G58" i="138"/>
  <c r="B35" i="138"/>
  <c r="B34" i="138"/>
  <c r="B33" i="138"/>
  <c r="B50" i="138" s="1"/>
  <c r="O25" i="138"/>
  <c r="O24" i="138"/>
  <c r="F32" i="138" s="1"/>
  <c r="N24" i="138"/>
  <c r="M24" i="138"/>
  <c r="L24" i="138"/>
  <c r="K24" i="138"/>
  <c r="J24" i="138"/>
  <c r="I24" i="138"/>
  <c r="H24" i="138"/>
  <c r="G24" i="138"/>
  <c r="F24" i="138"/>
  <c r="E24" i="138"/>
  <c r="D24" i="138"/>
  <c r="C24" i="138"/>
  <c r="P25" i="138" s="1"/>
  <c r="B24" i="138"/>
  <c r="P23" i="138"/>
  <c r="O23" i="138"/>
  <c r="P22" i="138"/>
  <c r="O22" i="138"/>
  <c r="P21" i="138"/>
  <c r="O21" i="138"/>
  <c r="P20" i="138"/>
  <c r="O20" i="138"/>
  <c r="P19" i="138"/>
  <c r="O19" i="138"/>
  <c r="P18" i="138"/>
  <c r="O18" i="138"/>
  <c r="P17" i="138"/>
  <c r="O17" i="138"/>
  <c r="P16" i="138"/>
  <c r="O16" i="138"/>
  <c r="P15" i="138"/>
  <c r="O15" i="138"/>
  <c r="P14" i="138"/>
  <c r="O14" i="138"/>
  <c r="P13" i="138"/>
  <c r="O13" i="138"/>
  <c r="P12" i="138"/>
  <c r="O12" i="138"/>
  <c r="P11" i="138"/>
  <c r="O11" i="138"/>
  <c r="P10" i="138"/>
  <c r="O10" i="138"/>
  <c r="P9" i="138"/>
  <c r="O9" i="138"/>
  <c r="P8" i="138"/>
  <c r="O8" i="138"/>
  <c r="P7" i="138"/>
  <c r="O7" i="138"/>
  <c r="P6" i="138"/>
  <c r="O6" i="138"/>
  <c r="P5" i="138"/>
  <c r="O5" i="138"/>
  <c r="P4" i="138"/>
  <c r="P24" i="138" s="1"/>
  <c r="B27" i="138" s="1"/>
  <c r="O4" i="138"/>
  <c r="G58" i="137"/>
  <c r="B35" i="137"/>
  <c r="B34" i="137"/>
  <c r="B33" i="137"/>
  <c r="B50" i="137" s="1"/>
  <c r="O25" i="137"/>
  <c r="O24" i="137"/>
  <c r="F32" i="137" s="1"/>
  <c r="N24" i="137"/>
  <c r="M24" i="137"/>
  <c r="L24" i="137"/>
  <c r="K24" i="137"/>
  <c r="J24" i="137"/>
  <c r="I24" i="137"/>
  <c r="H24" i="137"/>
  <c r="G24" i="137"/>
  <c r="F24" i="137"/>
  <c r="E24" i="137"/>
  <c r="D24" i="137"/>
  <c r="C24" i="137"/>
  <c r="P25" i="137" s="1"/>
  <c r="B24" i="137"/>
  <c r="P23" i="137"/>
  <c r="O23" i="137"/>
  <c r="P22" i="137"/>
  <c r="O22" i="137"/>
  <c r="P21" i="137"/>
  <c r="O21" i="137"/>
  <c r="P20" i="137"/>
  <c r="O20" i="137"/>
  <c r="P19" i="137"/>
  <c r="O19" i="137"/>
  <c r="P18" i="137"/>
  <c r="O18" i="137"/>
  <c r="P17" i="137"/>
  <c r="O17" i="137"/>
  <c r="P16" i="137"/>
  <c r="O16" i="137"/>
  <c r="P15" i="137"/>
  <c r="O15" i="137"/>
  <c r="P14" i="137"/>
  <c r="O14" i="137"/>
  <c r="P13" i="137"/>
  <c r="O13" i="137"/>
  <c r="P12" i="137"/>
  <c r="O12" i="137"/>
  <c r="P11" i="137"/>
  <c r="O11" i="137"/>
  <c r="P10" i="137"/>
  <c r="O10" i="137"/>
  <c r="P9" i="137"/>
  <c r="O9" i="137"/>
  <c r="P8" i="137"/>
  <c r="O8" i="137"/>
  <c r="P7" i="137"/>
  <c r="O7" i="137"/>
  <c r="P6" i="137"/>
  <c r="O6" i="137"/>
  <c r="P5" i="137"/>
  <c r="O5" i="137"/>
  <c r="P4" i="137"/>
  <c r="P24" i="137" s="1"/>
  <c r="B27" i="137" s="1"/>
  <c r="O4" i="137"/>
  <c r="G58" i="136"/>
  <c r="B35" i="136"/>
  <c r="B34" i="136"/>
  <c r="B33" i="136"/>
  <c r="B50" i="136" s="1"/>
  <c r="O25" i="136"/>
  <c r="O24" i="136"/>
  <c r="F32" i="136" s="1"/>
  <c r="N24" i="136"/>
  <c r="M24" i="136"/>
  <c r="L24" i="136"/>
  <c r="K24" i="136"/>
  <c r="J24" i="136"/>
  <c r="I24" i="136"/>
  <c r="H24" i="136"/>
  <c r="G24" i="136"/>
  <c r="F24" i="136"/>
  <c r="E24" i="136"/>
  <c r="D24" i="136"/>
  <c r="C24" i="136"/>
  <c r="P25" i="136" s="1"/>
  <c r="B24" i="136"/>
  <c r="P23" i="136"/>
  <c r="O23" i="136"/>
  <c r="P22" i="136"/>
  <c r="O22" i="136"/>
  <c r="P21" i="136"/>
  <c r="O21" i="136"/>
  <c r="P20" i="136"/>
  <c r="O20" i="136"/>
  <c r="P19" i="136"/>
  <c r="O19" i="136"/>
  <c r="P18" i="136"/>
  <c r="O18" i="136"/>
  <c r="P17" i="136"/>
  <c r="O17" i="136"/>
  <c r="P16" i="136"/>
  <c r="O16" i="136"/>
  <c r="P15" i="136"/>
  <c r="O15" i="136"/>
  <c r="P14" i="136"/>
  <c r="O14" i="136"/>
  <c r="P13" i="136"/>
  <c r="O13" i="136"/>
  <c r="P12" i="136"/>
  <c r="O12" i="136"/>
  <c r="P11" i="136"/>
  <c r="O11" i="136"/>
  <c r="P10" i="136"/>
  <c r="O10" i="136"/>
  <c r="P9" i="136"/>
  <c r="O9" i="136"/>
  <c r="P8" i="136"/>
  <c r="O8" i="136"/>
  <c r="P7" i="136"/>
  <c r="O7" i="136"/>
  <c r="P6" i="136"/>
  <c r="O6" i="136"/>
  <c r="P5" i="136"/>
  <c r="O5" i="136"/>
  <c r="P4" i="136"/>
  <c r="P24" i="136" s="1"/>
  <c r="B27" i="136" s="1"/>
  <c r="O4" i="136"/>
  <c r="G58" i="135"/>
  <c r="B35" i="135"/>
  <c r="B34" i="135"/>
  <c r="B33" i="135"/>
  <c r="B50" i="135" s="1"/>
  <c r="O25" i="135"/>
  <c r="O24" i="135"/>
  <c r="F32" i="135" s="1"/>
  <c r="N24" i="135"/>
  <c r="M24" i="135"/>
  <c r="L24" i="135"/>
  <c r="K24" i="135"/>
  <c r="J24" i="135"/>
  <c r="I24" i="135"/>
  <c r="H24" i="135"/>
  <c r="G24" i="135"/>
  <c r="F24" i="135"/>
  <c r="E24" i="135"/>
  <c r="D24" i="135"/>
  <c r="C24" i="135"/>
  <c r="P25" i="135" s="1"/>
  <c r="B24" i="135"/>
  <c r="P23" i="135"/>
  <c r="O23" i="135"/>
  <c r="P22" i="135"/>
  <c r="O22" i="135"/>
  <c r="P21" i="135"/>
  <c r="O21" i="135"/>
  <c r="P20" i="135"/>
  <c r="O20" i="135"/>
  <c r="P19" i="135"/>
  <c r="O19" i="135"/>
  <c r="P18" i="135"/>
  <c r="O18" i="135"/>
  <c r="P17" i="135"/>
  <c r="O17" i="135"/>
  <c r="P16" i="135"/>
  <c r="O16" i="135"/>
  <c r="P15" i="135"/>
  <c r="O15" i="135"/>
  <c r="P14" i="135"/>
  <c r="O14" i="135"/>
  <c r="P13" i="135"/>
  <c r="O13" i="135"/>
  <c r="P12" i="135"/>
  <c r="O12" i="135"/>
  <c r="P11" i="135"/>
  <c r="O11" i="135"/>
  <c r="P10" i="135"/>
  <c r="O10" i="135"/>
  <c r="P9" i="135"/>
  <c r="O9" i="135"/>
  <c r="P8" i="135"/>
  <c r="O8" i="135"/>
  <c r="P7" i="135"/>
  <c r="O7" i="135"/>
  <c r="P6" i="135"/>
  <c r="O6" i="135"/>
  <c r="P5" i="135"/>
  <c r="O5" i="135"/>
  <c r="P4" i="135"/>
  <c r="P24" i="135" s="1"/>
  <c r="B27" i="135" s="1"/>
  <c r="O4" i="135"/>
  <c r="G58" i="134"/>
  <c r="B35" i="134"/>
  <c r="B34" i="134"/>
  <c r="B33" i="134"/>
  <c r="B50" i="134" s="1"/>
  <c r="O25" i="134"/>
  <c r="O24" i="134"/>
  <c r="F32" i="134" s="1"/>
  <c r="N24" i="134"/>
  <c r="M24" i="134"/>
  <c r="L24" i="134"/>
  <c r="K24" i="134"/>
  <c r="J24" i="134"/>
  <c r="I24" i="134"/>
  <c r="H24" i="134"/>
  <c r="G24" i="134"/>
  <c r="F24" i="134"/>
  <c r="E24" i="134"/>
  <c r="D24" i="134"/>
  <c r="C24" i="134"/>
  <c r="P25" i="134" s="1"/>
  <c r="B24" i="134"/>
  <c r="P23" i="134"/>
  <c r="O23" i="134"/>
  <c r="P22" i="134"/>
  <c r="O22" i="134"/>
  <c r="P21" i="134"/>
  <c r="O21" i="134"/>
  <c r="P20" i="134"/>
  <c r="O20" i="134"/>
  <c r="P19" i="134"/>
  <c r="O19" i="134"/>
  <c r="P18" i="134"/>
  <c r="O18" i="134"/>
  <c r="P17" i="134"/>
  <c r="O17" i="134"/>
  <c r="P16" i="134"/>
  <c r="O16" i="134"/>
  <c r="P15" i="134"/>
  <c r="O15" i="134"/>
  <c r="P14" i="134"/>
  <c r="O14" i="134"/>
  <c r="P13" i="134"/>
  <c r="O13" i="134"/>
  <c r="P12" i="134"/>
  <c r="O12" i="134"/>
  <c r="P11" i="134"/>
  <c r="O11" i="134"/>
  <c r="P10" i="134"/>
  <c r="O10" i="134"/>
  <c r="P9" i="134"/>
  <c r="O9" i="134"/>
  <c r="P8" i="134"/>
  <c r="O8" i="134"/>
  <c r="P7" i="134"/>
  <c r="O7" i="134"/>
  <c r="P6" i="134"/>
  <c r="O6" i="134"/>
  <c r="P5" i="134"/>
  <c r="O5" i="134"/>
  <c r="P4" i="134"/>
  <c r="P24" i="134" s="1"/>
  <c r="B27" i="134" s="1"/>
  <c r="O4" i="134"/>
  <c r="G58" i="133"/>
  <c r="B35" i="133"/>
  <c r="B34" i="133"/>
  <c r="B33" i="133"/>
  <c r="B50" i="133" s="1"/>
  <c r="O25" i="133"/>
  <c r="O24" i="133"/>
  <c r="F32" i="133" s="1"/>
  <c r="N24" i="133"/>
  <c r="M24" i="133"/>
  <c r="L24" i="133"/>
  <c r="K24" i="133"/>
  <c r="J24" i="133"/>
  <c r="I24" i="133"/>
  <c r="H24" i="133"/>
  <c r="G24" i="133"/>
  <c r="F24" i="133"/>
  <c r="E24" i="133"/>
  <c r="D24" i="133"/>
  <c r="C24" i="133"/>
  <c r="P25" i="133" s="1"/>
  <c r="B24" i="133"/>
  <c r="P23" i="133"/>
  <c r="O23" i="133"/>
  <c r="P22" i="133"/>
  <c r="O22" i="133"/>
  <c r="P21" i="133"/>
  <c r="O21" i="133"/>
  <c r="P20" i="133"/>
  <c r="O20" i="133"/>
  <c r="P19" i="133"/>
  <c r="O19" i="133"/>
  <c r="P18" i="133"/>
  <c r="O18" i="133"/>
  <c r="P17" i="133"/>
  <c r="O17" i="133"/>
  <c r="P16" i="133"/>
  <c r="O16" i="133"/>
  <c r="P15" i="133"/>
  <c r="O15" i="133"/>
  <c r="P14" i="133"/>
  <c r="O14" i="133"/>
  <c r="P13" i="133"/>
  <c r="O13" i="133"/>
  <c r="P12" i="133"/>
  <c r="O12" i="133"/>
  <c r="P11" i="133"/>
  <c r="O11" i="133"/>
  <c r="P10" i="133"/>
  <c r="O10" i="133"/>
  <c r="P9" i="133"/>
  <c r="O9" i="133"/>
  <c r="P8" i="133"/>
  <c r="O8" i="133"/>
  <c r="P7" i="133"/>
  <c r="O7" i="133"/>
  <c r="P6" i="133"/>
  <c r="O6" i="133"/>
  <c r="P5" i="133"/>
  <c r="O5" i="133"/>
  <c r="P4" i="133"/>
  <c r="P24" i="133" s="1"/>
  <c r="B27" i="133" s="1"/>
  <c r="O4" i="133"/>
  <c r="G58" i="132"/>
  <c r="B35" i="132"/>
  <c r="B34" i="132"/>
  <c r="B33" i="132"/>
  <c r="B50" i="132" s="1"/>
  <c r="O25" i="132"/>
  <c r="O24" i="132"/>
  <c r="F32" i="132" s="1"/>
  <c r="N24" i="132"/>
  <c r="M24" i="132"/>
  <c r="L24" i="132"/>
  <c r="K24" i="132"/>
  <c r="J24" i="132"/>
  <c r="I24" i="132"/>
  <c r="H24" i="132"/>
  <c r="G24" i="132"/>
  <c r="F24" i="132"/>
  <c r="E24" i="132"/>
  <c r="D24" i="132"/>
  <c r="C24" i="132"/>
  <c r="P25" i="132" s="1"/>
  <c r="B24" i="132"/>
  <c r="P23" i="132"/>
  <c r="O23" i="132"/>
  <c r="P22" i="132"/>
  <c r="O22" i="132"/>
  <c r="P21" i="132"/>
  <c r="O21" i="132"/>
  <c r="P20" i="132"/>
  <c r="O20" i="132"/>
  <c r="P19" i="132"/>
  <c r="O19" i="132"/>
  <c r="P18" i="132"/>
  <c r="O18" i="132"/>
  <c r="P17" i="132"/>
  <c r="O17" i="132"/>
  <c r="P16" i="132"/>
  <c r="O16" i="132"/>
  <c r="P15" i="132"/>
  <c r="O15" i="132"/>
  <c r="P14" i="132"/>
  <c r="O14" i="132"/>
  <c r="P13" i="132"/>
  <c r="O13" i="132"/>
  <c r="P12" i="132"/>
  <c r="O12" i="132"/>
  <c r="P11" i="132"/>
  <c r="O11" i="132"/>
  <c r="P10" i="132"/>
  <c r="O10" i="132"/>
  <c r="P9" i="132"/>
  <c r="O9" i="132"/>
  <c r="P8" i="132"/>
  <c r="O8" i="132"/>
  <c r="P7" i="132"/>
  <c r="O7" i="132"/>
  <c r="P6" i="132"/>
  <c r="O6" i="132"/>
  <c r="P5" i="132"/>
  <c r="O5" i="132"/>
  <c r="P4" i="132"/>
  <c r="P24" i="132" s="1"/>
  <c r="B27" i="132" s="1"/>
  <c r="O4" i="132"/>
  <c r="G58" i="131"/>
  <c r="B35" i="131"/>
  <c r="B34" i="131"/>
  <c r="B33" i="131"/>
  <c r="B50" i="131" s="1"/>
  <c r="O25" i="131"/>
  <c r="O24" i="131"/>
  <c r="F32" i="131" s="1"/>
  <c r="N24" i="131"/>
  <c r="M24" i="131"/>
  <c r="L24" i="131"/>
  <c r="K24" i="131"/>
  <c r="J24" i="131"/>
  <c r="I24" i="131"/>
  <c r="H24" i="131"/>
  <c r="G24" i="131"/>
  <c r="F24" i="131"/>
  <c r="E24" i="131"/>
  <c r="D24" i="131"/>
  <c r="C24" i="131"/>
  <c r="P25" i="131" s="1"/>
  <c r="B24" i="131"/>
  <c r="P23" i="131"/>
  <c r="O23" i="131"/>
  <c r="P22" i="131"/>
  <c r="O22" i="131"/>
  <c r="P21" i="131"/>
  <c r="O21" i="131"/>
  <c r="P20" i="131"/>
  <c r="O20" i="131"/>
  <c r="P19" i="131"/>
  <c r="O19" i="131"/>
  <c r="P18" i="131"/>
  <c r="O18" i="131"/>
  <c r="P17" i="131"/>
  <c r="O17" i="131"/>
  <c r="P16" i="131"/>
  <c r="O16" i="131"/>
  <c r="P15" i="131"/>
  <c r="O15" i="131"/>
  <c r="P14" i="131"/>
  <c r="O14" i="131"/>
  <c r="P13" i="131"/>
  <c r="O13" i="131"/>
  <c r="P12" i="131"/>
  <c r="O12" i="131"/>
  <c r="P11" i="131"/>
  <c r="O11" i="131"/>
  <c r="P10" i="131"/>
  <c r="O10" i="131"/>
  <c r="P9" i="131"/>
  <c r="O9" i="131"/>
  <c r="P8" i="131"/>
  <c r="O8" i="131"/>
  <c r="P7" i="131"/>
  <c r="O7" i="131"/>
  <c r="P6" i="131"/>
  <c r="O6" i="131"/>
  <c r="P5" i="131"/>
  <c r="O5" i="131"/>
  <c r="P4" i="131"/>
  <c r="P24" i="131" s="1"/>
  <c r="B27" i="131" s="1"/>
  <c r="O4" i="131"/>
  <c r="G58" i="130"/>
  <c r="B35" i="130"/>
  <c r="B34" i="130"/>
  <c r="B33" i="130"/>
  <c r="B50" i="130" s="1"/>
  <c r="O25" i="130"/>
  <c r="O24" i="130"/>
  <c r="F32" i="130" s="1"/>
  <c r="N24" i="130"/>
  <c r="M24" i="130"/>
  <c r="L24" i="130"/>
  <c r="K24" i="130"/>
  <c r="J24" i="130"/>
  <c r="I24" i="130"/>
  <c r="H24" i="130"/>
  <c r="G24" i="130"/>
  <c r="F24" i="130"/>
  <c r="E24" i="130"/>
  <c r="D24" i="130"/>
  <c r="C24" i="130"/>
  <c r="P25" i="130" s="1"/>
  <c r="B24" i="130"/>
  <c r="P23" i="130"/>
  <c r="O23" i="130"/>
  <c r="P22" i="130"/>
  <c r="O22" i="130"/>
  <c r="P21" i="130"/>
  <c r="O21" i="130"/>
  <c r="P20" i="130"/>
  <c r="O20" i="130"/>
  <c r="P19" i="130"/>
  <c r="O19" i="130"/>
  <c r="P18" i="130"/>
  <c r="O18" i="130"/>
  <c r="P17" i="130"/>
  <c r="O17" i="130"/>
  <c r="P16" i="130"/>
  <c r="O16" i="130"/>
  <c r="P15" i="130"/>
  <c r="O15" i="130"/>
  <c r="P14" i="130"/>
  <c r="O14" i="130"/>
  <c r="P13" i="130"/>
  <c r="O13" i="130"/>
  <c r="P12" i="130"/>
  <c r="O12" i="130"/>
  <c r="P11" i="130"/>
  <c r="O11" i="130"/>
  <c r="P10" i="130"/>
  <c r="O10" i="130"/>
  <c r="P9" i="130"/>
  <c r="O9" i="130"/>
  <c r="P8" i="130"/>
  <c r="O8" i="130"/>
  <c r="P7" i="130"/>
  <c r="O7" i="130"/>
  <c r="P6" i="130"/>
  <c r="O6" i="130"/>
  <c r="P5" i="130"/>
  <c r="O5" i="130"/>
  <c r="P4" i="130"/>
  <c r="P24" i="130" s="1"/>
  <c r="B27" i="130" s="1"/>
  <c r="O4" i="130"/>
  <c r="G58" i="129"/>
  <c r="B35" i="129"/>
  <c r="B34" i="129"/>
  <c r="B33" i="129"/>
  <c r="B50" i="129" s="1"/>
  <c r="O25" i="129"/>
  <c r="O24" i="129"/>
  <c r="F32" i="129" s="1"/>
  <c r="N24" i="129"/>
  <c r="M24" i="129"/>
  <c r="L24" i="129"/>
  <c r="K24" i="129"/>
  <c r="J24" i="129"/>
  <c r="I24" i="129"/>
  <c r="H24" i="129"/>
  <c r="G24" i="129"/>
  <c r="F24" i="129"/>
  <c r="E24" i="129"/>
  <c r="D24" i="129"/>
  <c r="C24" i="129"/>
  <c r="P25" i="129" s="1"/>
  <c r="B24" i="129"/>
  <c r="P23" i="129"/>
  <c r="O23" i="129"/>
  <c r="P22" i="129"/>
  <c r="O22" i="129"/>
  <c r="P21" i="129"/>
  <c r="O21" i="129"/>
  <c r="P20" i="129"/>
  <c r="O20" i="129"/>
  <c r="P19" i="129"/>
  <c r="O19" i="129"/>
  <c r="P18" i="129"/>
  <c r="O18" i="129"/>
  <c r="P17" i="129"/>
  <c r="O17" i="129"/>
  <c r="P16" i="129"/>
  <c r="O16" i="129"/>
  <c r="P15" i="129"/>
  <c r="O15" i="129"/>
  <c r="P14" i="129"/>
  <c r="O14" i="129"/>
  <c r="P13" i="129"/>
  <c r="O13" i="129"/>
  <c r="P12" i="129"/>
  <c r="O12" i="129"/>
  <c r="P11" i="129"/>
  <c r="O11" i="129"/>
  <c r="P10" i="129"/>
  <c r="O10" i="129"/>
  <c r="P9" i="129"/>
  <c r="O9" i="129"/>
  <c r="P8" i="129"/>
  <c r="O8" i="129"/>
  <c r="P7" i="129"/>
  <c r="O7" i="129"/>
  <c r="P6" i="129"/>
  <c r="O6" i="129"/>
  <c r="P5" i="129"/>
  <c r="O5" i="129"/>
  <c r="P4" i="129"/>
  <c r="P24" i="129" s="1"/>
  <c r="B27" i="129" s="1"/>
  <c r="O4" i="129"/>
  <c r="G58" i="128"/>
  <c r="B35" i="128"/>
  <c r="B34" i="128"/>
  <c r="B33" i="128"/>
  <c r="B50" i="128" s="1"/>
  <c r="O25" i="128"/>
  <c r="O24" i="128"/>
  <c r="F32" i="128" s="1"/>
  <c r="N24" i="128"/>
  <c r="M24" i="128"/>
  <c r="L24" i="128"/>
  <c r="K24" i="128"/>
  <c r="J24" i="128"/>
  <c r="I24" i="128"/>
  <c r="H24" i="128"/>
  <c r="G24" i="128"/>
  <c r="F24" i="128"/>
  <c r="E24" i="128"/>
  <c r="D24" i="128"/>
  <c r="C24" i="128"/>
  <c r="P25" i="128" s="1"/>
  <c r="B24" i="128"/>
  <c r="P23" i="128"/>
  <c r="O23" i="128"/>
  <c r="P22" i="128"/>
  <c r="O22" i="128"/>
  <c r="P21" i="128"/>
  <c r="O21" i="128"/>
  <c r="P20" i="128"/>
  <c r="O20" i="128"/>
  <c r="P19" i="128"/>
  <c r="O19" i="128"/>
  <c r="P18" i="128"/>
  <c r="O18" i="128"/>
  <c r="P17" i="128"/>
  <c r="O17" i="128"/>
  <c r="P16" i="128"/>
  <c r="O16" i="128"/>
  <c r="P15" i="128"/>
  <c r="O15" i="128"/>
  <c r="P14" i="128"/>
  <c r="O14" i="128"/>
  <c r="P13" i="128"/>
  <c r="O13" i="128"/>
  <c r="P12" i="128"/>
  <c r="O12" i="128"/>
  <c r="P11" i="128"/>
  <c r="O11" i="128"/>
  <c r="P10" i="128"/>
  <c r="O10" i="128"/>
  <c r="P9" i="128"/>
  <c r="O9" i="128"/>
  <c r="P8" i="128"/>
  <c r="O8" i="128"/>
  <c r="P7" i="128"/>
  <c r="O7" i="128"/>
  <c r="P6" i="128"/>
  <c r="O6" i="128"/>
  <c r="P5" i="128"/>
  <c r="O5" i="128"/>
  <c r="P4" i="128"/>
  <c r="P24" i="128" s="1"/>
  <c r="B27" i="128" s="1"/>
  <c r="O4" i="128"/>
  <c r="G58" i="127"/>
  <c r="B35" i="127"/>
  <c r="B34" i="127"/>
  <c r="B33" i="127"/>
  <c r="B50" i="127" s="1"/>
  <c r="O25" i="127"/>
  <c r="O24" i="127"/>
  <c r="F32" i="127" s="1"/>
  <c r="N24" i="127"/>
  <c r="M24" i="127"/>
  <c r="L24" i="127"/>
  <c r="K24" i="127"/>
  <c r="J24" i="127"/>
  <c r="I24" i="127"/>
  <c r="H24" i="127"/>
  <c r="G24" i="127"/>
  <c r="F24" i="127"/>
  <c r="E24" i="127"/>
  <c r="D24" i="127"/>
  <c r="C24" i="127"/>
  <c r="P25" i="127" s="1"/>
  <c r="B24" i="127"/>
  <c r="P23" i="127"/>
  <c r="O23" i="127"/>
  <c r="P22" i="127"/>
  <c r="O22" i="127"/>
  <c r="P21" i="127"/>
  <c r="O21" i="127"/>
  <c r="P20" i="127"/>
  <c r="O20" i="127"/>
  <c r="P19" i="127"/>
  <c r="O19" i="127"/>
  <c r="P18" i="127"/>
  <c r="O18" i="127"/>
  <c r="P17" i="127"/>
  <c r="O17" i="127"/>
  <c r="P16" i="127"/>
  <c r="O16" i="127"/>
  <c r="P15" i="127"/>
  <c r="O15" i="127"/>
  <c r="P14" i="127"/>
  <c r="O14" i="127"/>
  <c r="P13" i="127"/>
  <c r="O13" i="127"/>
  <c r="P12" i="127"/>
  <c r="O12" i="127"/>
  <c r="P11" i="127"/>
  <c r="O11" i="127"/>
  <c r="P10" i="127"/>
  <c r="O10" i="127"/>
  <c r="P9" i="127"/>
  <c r="O9" i="127"/>
  <c r="P8" i="127"/>
  <c r="O8" i="127"/>
  <c r="P7" i="127"/>
  <c r="O7" i="127"/>
  <c r="P6" i="127"/>
  <c r="O6" i="127"/>
  <c r="P5" i="127"/>
  <c r="O5" i="127"/>
  <c r="P4" i="127"/>
  <c r="P24" i="127" s="1"/>
  <c r="B27" i="127" s="1"/>
  <c r="O4" i="127"/>
  <c r="G58" i="126"/>
  <c r="B35" i="126"/>
  <c r="B34" i="126"/>
  <c r="B33" i="126"/>
  <c r="B50" i="126" s="1"/>
  <c r="O25" i="126"/>
  <c r="O24" i="126"/>
  <c r="F32" i="126" s="1"/>
  <c r="N24" i="126"/>
  <c r="M24" i="126"/>
  <c r="L24" i="126"/>
  <c r="K24" i="126"/>
  <c r="J24" i="126"/>
  <c r="I24" i="126"/>
  <c r="H24" i="126"/>
  <c r="G24" i="126"/>
  <c r="F24" i="126"/>
  <c r="E24" i="126"/>
  <c r="D24" i="126"/>
  <c r="C24" i="126"/>
  <c r="P25" i="126" s="1"/>
  <c r="B24" i="126"/>
  <c r="P23" i="126"/>
  <c r="O23" i="126"/>
  <c r="P22" i="126"/>
  <c r="O22" i="126"/>
  <c r="P21" i="126"/>
  <c r="O21" i="126"/>
  <c r="P20" i="126"/>
  <c r="O20" i="126"/>
  <c r="P19" i="126"/>
  <c r="O19" i="126"/>
  <c r="P18" i="126"/>
  <c r="O18" i="126"/>
  <c r="P17" i="126"/>
  <c r="O17" i="126"/>
  <c r="P16" i="126"/>
  <c r="O16" i="126"/>
  <c r="P15" i="126"/>
  <c r="O15" i="126"/>
  <c r="P14" i="126"/>
  <c r="O14" i="126"/>
  <c r="P13" i="126"/>
  <c r="O13" i="126"/>
  <c r="P12" i="126"/>
  <c r="O12" i="126"/>
  <c r="P11" i="126"/>
  <c r="O11" i="126"/>
  <c r="P10" i="126"/>
  <c r="O10" i="126"/>
  <c r="P9" i="126"/>
  <c r="O9" i="126"/>
  <c r="P8" i="126"/>
  <c r="O8" i="126"/>
  <c r="P7" i="126"/>
  <c r="O7" i="126"/>
  <c r="P6" i="126"/>
  <c r="O6" i="126"/>
  <c r="P5" i="126"/>
  <c r="O5" i="126"/>
  <c r="P4" i="126"/>
  <c r="P24" i="126" s="1"/>
  <c r="B27" i="126" s="1"/>
  <c r="O4" i="126"/>
  <c r="G58" i="125"/>
  <c r="B35" i="125"/>
  <c r="B34" i="125"/>
  <c r="B33" i="125"/>
  <c r="B50" i="125" s="1"/>
  <c r="O25" i="125"/>
  <c r="O24" i="125"/>
  <c r="F32" i="125" s="1"/>
  <c r="N24" i="125"/>
  <c r="M24" i="125"/>
  <c r="L24" i="125"/>
  <c r="K24" i="125"/>
  <c r="J24" i="125"/>
  <c r="I24" i="125"/>
  <c r="H24" i="125"/>
  <c r="G24" i="125"/>
  <c r="F24" i="125"/>
  <c r="E24" i="125"/>
  <c r="D24" i="125"/>
  <c r="C24" i="125"/>
  <c r="P25" i="125" s="1"/>
  <c r="B24" i="125"/>
  <c r="P23" i="125"/>
  <c r="O23" i="125"/>
  <c r="P22" i="125"/>
  <c r="O22" i="125"/>
  <c r="P21" i="125"/>
  <c r="O21" i="125"/>
  <c r="P20" i="125"/>
  <c r="O20" i="125"/>
  <c r="P19" i="125"/>
  <c r="O19" i="125"/>
  <c r="P18" i="125"/>
  <c r="O18" i="125"/>
  <c r="P17" i="125"/>
  <c r="O17" i="125"/>
  <c r="P16" i="125"/>
  <c r="O16" i="125"/>
  <c r="P15" i="125"/>
  <c r="O15" i="125"/>
  <c r="P14" i="125"/>
  <c r="O14" i="125"/>
  <c r="P13" i="125"/>
  <c r="O13" i="125"/>
  <c r="P12" i="125"/>
  <c r="O12" i="125"/>
  <c r="P11" i="125"/>
  <c r="O11" i="125"/>
  <c r="P10" i="125"/>
  <c r="O10" i="125"/>
  <c r="P9" i="125"/>
  <c r="O9" i="125"/>
  <c r="P8" i="125"/>
  <c r="O8" i="125"/>
  <c r="P7" i="125"/>
  <c r="O7" i="125"/>
  <c r="P6" i="125"/>
  <c r="O6" i="125"/>
  <c r="P5" i="125"/>
  <c r="O5" i="125"/>
  <c r="P4" i="125"/>
  <c r="P24" i="125" s="1"/>
  <c r="B27" i="125" s="1"/>
  <c r="O4" i="125"/>
  <c r="G58" i="124"/>
  <c r="B35" i="124"/>
  <c r="B34" i="124"/>
  <c r="B33" i="124"/>
  <c r="B50" i="124" s="1"/>
  <c r="O25" i="124"/>
  <c r="O24" i="124"/>
  <c r="F32" i="124" s="1"/>
  <c r="N24" i="124"/>
  <c r="M24" i="124"/>
  <c r="L24" i="124"/>
  <c r="K24" i="124"/>
  <c r="J24" i="124"/>
  <c r="I24" i="124"/>
  <c r="H24" i="124"/>
  <c r="G24" i="124"/>
  <c r="F24" i="124"/>
  <c r="E24" i="124"/>
  <c r="D24" i="124"/>
  <c r="C24" i="124"/>
  <c r="P25" i="124" s="1"/>
  <c r="B24" i="124"/>
  <c r="P23" i="124"/>
  <c r="O23" i="124"/>
  <c r="P22" i="124"/>
  <c r="O22" i="124"/>
  <c r="P21" i="124"/>
  <c r="O21" i="124"/>
  <c r="P20" i="124"/>
  <c r="O20" i="124"/>
  <c r="P19" i="124"/>
  <c r="O19" i="124"/>
  <c r="P18" i="124"/>
  <c r="O18" i="124"/>
  <c r="P17" i="124"/>
  <c r="O17" i="124"/>
  <c r="P16" i="124"/>
  <c r="O16" i="124"/>
  <c r="P15" i="124"/>
  <c r="O15" i="124"/>
  <c r="P14" i="124"/>
  <c r="O14" i="124"/>
  <c r="P13" i="124"/>
  <c r="O13" i="124"/>
  <c r="P12" i="124"/>
  <c r="O12" i="124"/>
  <c r="P11" i="124"/>
  <c r="O11" i="124"/>
  <c r="P10" i="124"/>
  <c r="O10" i="124"/>
  <c r="P9" i="124"/>
  <c r="O9" i="124"/>
  <c r="P8" i="124"/>
  <c r="O8" i="124"/>
  <c r="P7" i="124"/>
  <c r="O7" i="124"/>
  <c r="P6" i="124"/>
  <c r="O6" i="124"/>
  <c r="P5" i="124"/>
  <c r="O5" i="124"/>
  <c r="P4" i="124"/>
  <c r="P24" i="124" s="1"/>
  <c r="B27" i="124" s="1"/>
  <c r="O4" i="124"/>
  <c r="G58" i="123"/>
  <c r="B35" i="123"/>
  <c r="B34" i="123"/>
  <c r="B33" i="123"/>
  <c r="B50" i="123" s="1"/>
  <c r="O25" i="123"/>
  <c r="O24" i="123"/>
  <c r="F32" i="123" s="1"/>
  <c r="N24" i="123"/>
  <c r="M24" i="123"/>
  <c r="L24" i="123"/>
  <c r="K24" i="123"/>
  <c r="J24" i="123"/>
  <c r="I24" i="123"/>
  <c r="H24" i="123"/>
  <c r="G24" i="123"/>
  <c r="F24" i="123"/>
  <c r="E24" i="123"/>
  <c r="D24" i="123"/>
  <c r="C24" i="123"/>
  <c r="P25" i="123" s="1"/>
  <c r="B24" i="123"/>
  <c r="P23" i="123"/>
  <c r="O23" i="123"/>
  <c r="P22" i="123"/>
  <c r="O22" i="123"/>
  <c r="P21" i="123"/>
  <c r="O21" i="123"/>
  <c r="P20" i="123"/>
  <c r="O20" i="123"/>
  <c r="P19" i="123"/>
  <c r="O19" i="123"/>
  <c r="P18" i="123"/>
  <c r="O18" i="123"/>
  <c r="P17" i="123"/>
  <c r="O17" i="123"/>
  <c r="P16" i="123"/>
  <c r="O16" i="123"/>
  <c r="P15" i="123"/>
  <c r="O15" i="123"/>
  <c r="P14" i="123"/>
  <c r="O14" i="123"/>
  <c r="P13" i="123"/>
  <c r="O13" i="123"/>
  <c r="P12" i="123"/>
  <c r="O12" i="123"/>
  <c r="P11" i="123"/>
  <c r="O11" i="123"/>
  <c r="P10" i="123"/>
  <c r="O10" i="123"/>
  <c r="P9" i="123"/>
  <c r="O9" i="123"/>
  <c r="P8" i="123"/>
  <c r="O8" i="123"/>
  <c r="P7" i="123"/>
  <c r="O7" i="123"/>
  <c r="P6" i="123"/>
  <c r="O6" i="123"/>
  <c r="P5" i="123"/>
  <c r="O5" i="123"/>
  <c r="P4" i="123"/>
  <c r="P24" i="123" s="1"/>
  <c r="B27" i="123" s="1"/>
  <c r="O4" i="123"/>
  <c r="G58" i="122"/>
  <c r="B35" i="122"/>
  <c r="B34" i="122"/>
  <c r="B33" i="122"/>
  <c r="B50" i="122" s="1"/>
  <c r="O25" i="122"/>
  <c r="O24" i="122"/>
  <c r="F32" i="122" s="1"/>
  <c r="N24" i="122"/>
  <c r="M24" i="122"/>
  <c r="L24" i="122"/>
  <c r="K24" i="122"/>
  <c r="J24" i="122"/>
  <c r="I24" i="122"/>
  <c r="H24" i="122"/>
  <c r="G24" i="122"/>
  <c r="F24" i="122"/>
  <c r="E24" i="122"/>
  <c r="D24" i="122"/>
  <c r="C24" i="122"/>
  <c r="P25" i="122" s="1"/>
  <c r="B24" i="122"/>
  <c r="P23" i="122"/>
  <c r="O23" i="122"/>
  <c r="P22" i="122"/>
  <c r="O22" i="122"/>
  <c r="P21" i="122"/>
  <c r="O21" i="122"/>
  <c r="P20" i="122"/>
  <c r="O20" i="122"/>
  <c r="P19" i="122"/>
  <c r="O19" i="122"/>
  <c r="P18" i="122"/>
  <c r="O18" i="122"/>
  <c r="P17" i="122"/>
  <c r="O17" i="122"/>
  <c r="P16" i="122"/>
  <c r="O16" i="122"/>
  <c r="P15" i="122"/>
  <c r="O15" i="122"/>
  <c r="P14" i="122"/>
  <c r="O14" i="122"/>
  <c r="P13" i="122"/>
  <c r="O13" i="122"/>
  <c r="P12" i="122"/>
  <c r="O12" i="122"/>
  <c r="P11" i="122"/>
  <c r="O11" i="122"/>
  <c r="P10" i="122"/>
  <c r="O10" i="122"/>
  <c r="P9" i="122"/>
  <c r="O9" i="122"/>
  <c r="P8" i="122"/>
  <c r="O8" i="122"/>
  <c r="P7" i="122"/>
  <c r="O7" i="122"/>
  <c r="P6" i="122"/>
  <c r="O6" i="122"/>
  <c r="P5" i="122"/>
  <c r="O5" i="122"/>
  <c r="P4" i="122"/>
  <c r="P24" i="122" s="1"/>
  <c r="B27" i="122" s="1"/>
  <c r="O4" i="122"/>
  <c r="G58" i="121"/>
  <c r="B35" i="121"/>
  <c r="B34" i="121"/>
  <c r="B33" i="121"/>
  <c r="B50" i="121" s="1"/>
  <c r="O25" i="121"/>
  <c r="O24" i="121"/>
  <c r="F32" i="121" s="1"/>
  <c r="N24" i="121"/>
  <c r="M24" i="121"/>
  <c r="L24" i="121"/>
  <c r="K24" i="121"/>
  <c r="J24" i="121"/>
  <c r="I24" i="121"/>
  <c r="H24" i="121"/>
  <c r="G24" i="121"/>
  <c r="F24" i="121"/>
  <c r="E24" i="121"/>
  <c r="D24" i="121"/>
  <c r="C24" i="121"/>
  <c r="P25" i="121" s="1"/>
  <c r="B24" i="121"/>
  <c r="P23" i="121"/>
  <c r="O23" i="121"/>
  <c r="P22" i="121"/>
  <c r="O22" i="121"/>
  <c r="P21" i="121"/>
  <c r="O21" i="121"/>
  <c r="P20" i="121"/>
  <c r="O20" i="121"/>
  <c r="P19" i="121"/>
  <c r="O19" i="121"/>
  <c r="P18" i="121"/>
  <c r="O18" i="121"/>
  <c r="P17" i="121"/>
  <c r="O17" i="121"/>
  <c r="P16" i="121"/>
  <c r="O16" i="121"/>
  <c r="P15" i="121"/>
  <c r="O15" i="121"/>
  <c r="P14" i="121"/>
  <c r="O14" i="121"/>
  <c r="P13" i="121"/>
  <c r="O13" i="121"/>
  <c r="P12" i="121"/>
  <c r="O12" i="121"/>
  <c r="P11" i="121"/>
  <c r="O11" i="121"/>
  <c r="P10" i="121"/>
  <c r="O10" i="121"/>
  <c r="P9" i="121"/>
  <c r="O9" i="121"/>
  <c r="P8" i="121"/>
  <c r="O8" i="121"/>
  <c r="P7" i="121"/>
  <c r="O7" i="121"/>
  <c r="P6" i="121"/>
  <c r="O6" i="121"/>
  <c r="P5" i="121"/>
  <c r="O5" i="121"/>
  <c r="P4" i="121"/>
  <c r="P24" i="121" s="1"/>
  <c r="B27" i="121" s="1"/>
  <c r="O4" i="121"/>
  <c r="G58" i="120"/>
  <c r="B35" i="120"/>
  <c r="B34" i="120"/>
  <c r="B33" i="120"/>
  <c r="B50" i="120" s="1"/>
  <c r="O25" i="120"/>
  <c r="O24" i="120"/>
  <c r="F32" i="120" s="1"/>
  <c r="N24" i="120"/>
  <c r="M24" i="120"/>
  <c r="L24" i="120"/>
  <c r="K24" i="120"/>
  <c r="J24" i="120"/>
  <c r="I24" i="120"/>
  <c r="H24" i="120"/>
  <c r="G24" i="120"/>
  <c r="F24" i="120"/>
  <c r="E24" i="120"/>
  <c r="D24" i="120"/>
  <c r="C24" i="120"/>
  <c r="P25" i="120" s="1"/>
  <c r="B24" i="120"/>
  <c r="P23" i="120"/>
  <c r="O23" i="120"/>
  <c r="P22" i="120"/>
  <c r="O22" i="120"/>
  <c r="P21" i="120"/>
  <c r="O21" i="120"/>
  <c r="P20" i="120"/>
  <c r="O20" i="120"/>
  <c r="P19" i="120"/>
  <c r="O19" i="120"/>
  <c r="P18" i="120"/>
  <c r="O18" i="120"/>
  <c r="P17" i="120"/>
  <c r="O17" i="120"/>
  <c r="P16" i="120"/>
  <c r="O16" i="120"/>
  <c r="P15" i="120"/>
  <c r="O15" i="120"/>
  <c r="P14" i="120"/>
  <c r="O14" i="120"/>
  <c r="P13" i="120"/>
  <c r="O13" i="120"/>
  <c r="P12" i="120"/>
  <c r="O12" i="120"/>
  <c r="P11" i="120"/>
  <c r="O11" i="120"/>
  <c r="P10" i="120"/>
  <c r="O10" i="120"/>
  <c r="P9" i="120"/>
  <c r="O9" i="120"/>
  <c r="P8" i="120"/>
  <c r="O8" i="120"/>
  <c r="P7" i="120"/>
  <c r="O7" i="120"/>
  <c r="P6" i="120"/>
  <c r="O6" i="120"/>
  <c r="P5" i="120"/>
  <c r="O5" i="120"/>
  <c r="P4" i="120"/>
  <c r="P24" i="120" s="1"/>
  <c r="B27" i="120" s="1"/>
  <c r="O4" i="120"/>
  <c r="G58" i="119"/>
  <c r="B35" i="119"/>
  <c r="B34" i="119"/>
  <c r="B33" i="119"/>
  <c r="B50" i="119" s="1"/>
  <c r="O25" i="119"/>
  <c r="O24" i="119"/>
  <c r="F32" i="119" s="1"/>
  <c r="N24" i="119"/>
  <c r="M24" i="119"/>
  <c r="L24" i="119"/>
  <c r="K24" i="119"/>
  <c r="J24" i="119"/>
  <c r="I24" i="119"/>
  <c r="H24" i="119"/>
  <c r="G24" i="119"/>
  <c r="F24" i="119"/>
  <c r="E24" i="119"/>
  <c r="D24" i="119"/>
  <c r="C24" i="119"/>
  <c r="P25" i="119" s="1"/>
  <c r="B24" i="119"/>
  <c r="P23" i="119"/>
  <c r="O23" i="119"/>
  <c r="P22" i="119"/>
  <c r="O22" i="119"/>
  <c r="P21" i="119"/>
  <c r="O21" i="119"/>
  <c r="P20" i="119"/>
  <c r="O20" i="119"/>
  <c r="P19" i="119"/>
  <c r="O19" i="119"/>
  <c r="P18" i="119"/>
  <c r="O18" i="119"/>
  <c r="P17" i="119"/>
  <c r="O17" i="119"/>
  <c r="P16" i="119"/>
  <c r="O16" i="119"/>
  <c r="P15" i="119"/>
  <c r="O15" i="119"/>
  <c r="P14" i="119"/>
  <c r="O14" i="119"/>
  <c r="P13" i="119"/>
  <c r="O13" i="119"/>
  <c r="P12" i="119"/>
  <c r="O12" i="119"/>
  <c r="P11" i="119"/>
  <c r="O11" i="119"/>
  <c r="P10" i="119"/>
  <c r="O10" i="119"/>
  <c r="P9" i="119"/>
  <c r="O9" i="119"/>
  <c r="P8" i="119"/>
  <c r="O8" i="119"/>
  <c r="P7" i="119"/>
  <c r="O7" i="119"/>
  <c r="P6" i="119"/>
  <c r="O6" i="119"/>
  <c r="P5" i="119"/>
  <c r="O5" i="119"/>
  <c r="P4" i="119"/>
  <c r="P24" i="119" s="1"/>
  <c r="B27" i="119" s="1"/>
  <c r="O4" i="119"/>
  <c r="G58" i="118"/>
  <c r="B35" i="118"/>
  <c r="B34" i="118"/>
  <c r="B33" i="118"/>
  <c r="B50" i="118" s="1"/>
  <c r="O25" i="118"/>
  <c r="O24" i="118"/>
  <c r="F32" i="118" s="1"/>
  <c r="N24" i="118"/>
  <c r="M24" i="118"/>
  <c r="L24" i="118"/>
  <c r="K24" i="118"/>
  <c r="J24" i="118"/>
  <c r="I24" i="118"/>
  <c r="H24" i="118"/>
  <c r="G24" i="118"/>
  <c r="F24" i="118"/>
  <c r="E24" i="118"/>
  <c r="D24" i="118"/>
  <c r="C24" i="118"/>
  <c r="P25" i="118" s="1"/>
  <c r="B24" i="118"/>
  <c r="P23" i="118"/>
  <c r="O23" i="118"/>
  <c r="P22" i="118"/>
  <c r="O22" i="118"/>
  <c r="P21" i="118"/>
  <c r="O21" i="118"/>
  <c r="P20" i="118"/>
  <c r="O20" i="118"/>
  <c r="P19" i="118"/>
  <c r="O19" i="118"/>
  <c r="P18" i="118"/>
  <c r="O18" i="118"/>
  <c r="P17" i="118"/>
  <c r="O17" i="118"/>
  <c r="P16" i="118"/>
  <c r="O16" i="118"/>
  <c r="P15" i="118"/>
  <c r="O15" i="118"/>
  <c r="P14" i="118"/>
  <c r="O14" i="118"/>
  <c r="P13" i="118"/>
  <c r="O13" i="118"/>
  <c r="P12" i="118"/>
  <c r="O12" i="118"/>
  <c r="P11" i="118"/>
  <c r="O11" i="118"/>
  <c r="P10" i="118"/>
  <c r="O10" i="118"/>
  <c r="P9" i="118"/>
  <c r="O9" i="118"/>
  <c r="P8" i="118"/>
  <c r="O8" i="118"/>
  <c r="P7" i="118"/>
  <c r="O7" i="118"/>
  <c r="P6" i="118"/>
  <c r="O6" i="118"/>
  <c r="P5" i="118"/>
  <c r="O5" i="118"/>
  <c r="P4" i="118"/>
  <c r="P24" i="118" s="1"/>
  <c r="B27" i="118" s="1"/>
  <c r="O4" i="118"/>
  <c r="G58" i="117"/>
  <c r="B35" i="117"/>
  <c r="B34" i="117"/>
  <c r="B33" i="117"/>
  <c r="B50" i="117" s="1"/>
  <c r="O25" i="117"/>
  <c r="O24" i="117"/>
  <c r="F32" i="117" s="1"/>
  <c r="N24" i="117"/>
  <c r="M24" i="117"/>
  <c r="L24" i="117"/>
  <c r="K24" i="117"/>
  <c r="J24" i="117"/>
  <c r="I24" i="117"/>
  <c r="H24" i="117"/>
  <c r="G24" i="117"/>
  <c r="F24" i="117"/>
  <c r="E24" i="117"/>
  <c r="D24" i="117"/>
  <c r="C24" i="117"/>
  <c r="P25" i="117" s="1"/>
  <c r="B24" i="117"/>
  <c r="P23" i="117"/>
  <c r="O23" i="117"/>
  <c r="P22" i="117"/>
  <c r="O22" i="117"/>
  <c r="P21" i="117"/>
  <c r="O21" i="117"/>
  <c r="P20" i="117"/>
  <c r="O20" i="117"/>
  <c r="P19" i="117"/>
  <c r="O19" i="117"/>
  <c r="P18" i="117"/>
  <c r="O18" i="117"/>
  <c r="P17" i="117"/>
  <c r="O17" i="117"/>
  <c r="P16" i="117"/>
  <c r="O16" i="117"/>
  <c r="P15" i="117"/>
  <c r="O15" i="117"/>
  <c r="P14" i="117"/>
  <c r="O14" i="117"/>
  <c r="P13" i="117"/>
  <c r="O13" i="117"/>
  <c r="P12" i="117"/>
  <c r="O12" i="117"/>
  <c r="P11" i="117"/>
  <c r="O11" i="117"/>
  <c r="P10" i="117"/>
  <c r="O10" i="117"/>
  <c r="P9" i="117"/>
  <c r="O9" i="117"/>
  <c r="P8" i="117"/>
  <c r="O8" i="117"/>
  <c r="P7" i="117"/>
  <c r="O7" i="117"/>
  <c r="P6" i="117"/>
  <c r="O6" i="117"/>
  <c r="P5" i="117"/>
  <c r="O5" i="117"/>
  <c r="P4" i="117"/>
  <c r="P24" i="117" s="1"/>
  <c r="B27" i="117" s="1"/>
  <c r="O4" i="117"/>
  <c r="G58" i="116"/>
  <c r="B35" i="116"/>
  <c r="B34" i="116"/>
  <c r="B33" i="116"/>
  <c r="B50" i="116" s="1"/>
  <c r="O25" i="116"/>
  <c r="O24" i="116"/>
  <c r="F32" i="116" s="1"/>
  <c r="N24" i="116"/>
  <c r="M24" i="116"/>
  <c r="L24" i="116"/>
  <c r="K24" i="116"/>
  <c r="J24" i="116"/>
  <c r="I24" i="116"/>
  <c r="H24" i="116"/>
  <c r="G24" i="116"/>
  <c r="F24" i="116"/>
  <c r="E24" i="116"/>
  <c r="D24" i="116"/>
  <c r="C24" i="116"/>
  <c r="P25" i="116" s="1"/>
  <c r="B24" i="116"/>
  <c r="P23" i="116"/>
  <c r="O23" i="116"/>
  <c r="P22" i="116"/>
  <c r="O22" i="116"/>
  <c r="P21" i="116"/>
  <c r="O21" i="116"/>
  <c r="P20" i="116"/>
  <c r="O20" i="116"/>
  <c r="P19" i="116"/>
  <c r="O19" i="116"/>
  <c r="P18" i="116"/>
  <c r="O18" i="116"/>
  <c r="P17" i="116"/>
  <c r="O17" i="116"/>
  <c r="P16" i="116"/>
  <c r="O16" i="116"/>
  <c r="P15" i="116"/>
  <c r="O15" i="116"/>
  <c r="P14" i="116"/>
  <c r="O14" i="116"/>
  <c r="P13" i="116"/>
  <c r="O13" i="116"/>
  <c r="P12" i="116"/>
  <c r="O12" i="116"/>
  <c r="P11" i="116"/>
  <c r="O11" i="116"/>
  <c r="P10" i="116"/>
  <c r="O10" i="116"/>
  <c r="P9" i="116"/>
  <c r="O9" i="116"/>
  <c r="P8" i="116"/>
  <c r="O8" i="116"/>
  <c r="P7" i="116"/>
  <c r="O7" i="116"/>
  <c r="P6" i="116"/>
  <c r="O6" i="116"/>
  <c r="P5" i="116"/>
  <c r="O5" i="116"/>
  <c r="P4" i="116"/>
  <c r="P24" i="116" s="1"/>
  <c r="B27" i="116" s="1"/>
  <c r="O4" i="116"/>
  <c r="G58" i="115"/>
  <c r="B35" i="115"/>
  <c r="B34" i="115"/>
  <c r="B33" i="115"/>
  <c r="B50" i="115" s="1"/>
  <c r="O25" i="115"/>
  <c r="O24" i="115"/>
  <c r="F32" i="115" s="1"/>
  <c r="N24" i="115"/>
  <c r="M24" i="115"/>
  <c r="L24" i="115"/>
  <c r="K24" i="115"/>
  <c r="J24" i="115"/>
  <c r="I24" i="115"/>
  <c r="H24" i="115"/>
  <c r="G24" i="115"/>
  <c r="F24" i="115"/>
  <c r="E24" i="115"/>
  <c r="D24" i="115"/>
  <c r="C24" i="115"/>
  <c r="P25" i="115" s="1"/>
  <c r="B24" i="115"/>
  <c r="P23" i="115"/>
  <c r="O23" i="115"/>
  <c r="P22" i="115"/>
  <c r="O22" i="115"/>
  <c r="P21" i="115"/>
  <c r="O21" i="115"/>
  <c r="P20" i="115"/>
  <c r="O20" i="115"/>
  <c r="P19" i="115"/>
  <c r="O19" i="115"/>
  <c r="P18" i="115"/>
  <c r="O18" i="115"/>
  <c r="P17" i="115"/>
  <c r="O17" i="115"/>
  <c r="P16" i="115"/>
  <c r="O16" i="115"/>
  <c r="P15" i="115"/>
  <c r="O15" i="115"/>
  <c r="P14" i="115"/>
  <c r="O14" i="115"/>
  <c r="P13" i="115"/>
  <c r="O13" i="115"/>
  <c r="P12" i="115"/>
  <c r="O12" i="115"/>
  <c r="P11" i="115"/>
  <c r="O11" i="115"/>
  <c r="P10" i="115"/>
  <c r="O10" i="115"/>
  <c r="P9" i="115"/>
  <c r="O9" i="115"/>
  <c r="P8" i="115"/>
  <c r="O8" i="115"/>
  <c r="P7" i="115"/>
  <c r="O7" i="115"/>
  <c r="P6" i="115"/>
  <c r="O6" i="115"/>
  <c r="P5" i="115"/>
  <c r="O5" i="115"/>
  <c r="P4" i="115"/>
  <c r="P24" i="115" s="1"/>
  <c r="B27" i="115" s="1"/>
  <c r="O4" i="115"/>
  <c r="G58" i="114"/>
  <c r="B35" i="114"/>
  <c r="B34" i="114"/>
  <c r="B33" i="114"/>
  <c r="B50" i="114" s="1"/>
  <c r="O25" i="114"/>
  <c r="O24" i="114"/>
  <c r="F32" i="114" s="1"/>
  <c r="N24" i="114"/>
  <c r="M24" i="114"/>
  <c r="L24" i="114"/>
  <c r="K24" i="114"/>
  <c r="J24" i="114"/>
  <c r="I24" i="114"/>
  <c r="H24" i="114"/>
  <c r="G24" i="114"/>
  <c r="F24" i="114"/>
  <c r="E24" i="114"/>
  <c r="D24" i="114"/>
  <c r="C24" i="114"/>
  <c r="P25" i="114" s="1"/>
  <c r="B24" i="114"/>
  <c r="P23" i="114"/>
  <c r="O23" i="114"/>
  <c r="P22" i="114"/>
  <c r="O22" i="114"/>
  <c r="P21" i="114"/>
  <c r="O21" i="114"/>
  <c r="P20" i="114"/>
  <c r="O20" i="114"/>
  <c r="P19" i="114"/>
  <c r="O19" i="114"/>
  <c r="P18" i="114"/>
  <c r="O18" i="114"/>
  <c r="P17" i="114"/>
  <c r="O17" i="114"/>
  <c r="P16" i="114"/>
  <c r="O16" i="114"/>
  <c r="P15" i="114"/>
  <c r="O15" i="114"/>
  <c r="P14" i="114"/>
  <c r="O14" i="114"/>
  <c r="P13" i="114"/>
  <c r="O13" i="114"/>
  <c r="P12" i="114"/>
  <c r="O12" i="114"/>
  <c r="P11" i="114"/>
  <c r="O11" i="114"/>
  <c r="P10" i="114"/>
  <c r="O10" i="114"/>
  <c r="P9" i="114"/>
  <c r="O9" i="114"/>
  <c r="P8" i="114"/>
  <c r="O8" i="114"/>
  <c r="P7" i="114"/>
  <c r="O7" i="114"/>
  <c r="P6" i="114"/>
  <c r="O6" i="114"/>
  <c r="P5" i="114"/>
  <c r="O5" i="114"/>
  <c r="P4" i="114"/>
  <c r="P24" i="114" s="1"/>
  <c r="B27" i="114" s="1"/>
  <c r="O4" i="114"/>
  <c r="G58" i="113"/>
  <c r="B35" i="113"/>
  <c r="B34" i="113"/>
  <c r="B33" i="113"/>
  <c r="B50" i="113" s="1"/>
  <c r="O25" i="113"/>
  <c r="O24" i="113"/>
  <c r="F32" i="113" s="1"/>
  <c r="N24" i="113"/>
  <c r="M24" i="113"/>
  <c r="L24" i="113"/>
  <c r="K24" i="113"/>
  <c r="J24" i="113"/>
  <c r="I24" i="113"/>
  <c r="H24" i="113"/>
  <c r="G24" i="113"/>
  <c r="F24" i="113"/>
  <c r="E24" i="113"/>
  <c r="D24" i="113"/>
  <c r="C24" i="113"/>
  <c r="P25" i="113" s="1"/>
  <c r="B24" i="113"/>
  <c r="P23" i="113"/>
  <c r="O23" i="113"/>
  <c r="P22" i="113"/>
  <c r="O22" i="113"/>
  <c r="P21" i="113"/>
  <c r="O21" i="113"/>
  <c r="P20" i="113"/>
  <c r="O20" i="113"/>
  <c r="P19" i="113"/>
  <c r="O19" i="113"/>
  <c r="P18" i="113"/>
  <c r="O18" i="113"/>
  <c r="P17" i="113"/>
  <c r="O17" i="113"/>
  <c r="P16" i="113"/>
  <c r="O16" i="113"/>
  <c r="P15" i="113"/>
  <c r="O15" i="113"/>
  <c r="P14" i="113"/>
  <c r="O14" i="113"/>
  <c r="P13" i="113"/>
  <c r="O13" i="113"/>
  <c r="P12" i="113"/>
  <c r="O12" i="113"/>
  <c r="P11" i="113"/>
  <c r="O11" i="113"/>
  <c r="P10" i="113"/>
  <c r="O10" i="113"/>
  <c r="P9" i="113"/>
  <c r="O9" i="113"/>
  <c r="P8" i="113"/>
  <c r="O8" i="113"/>
  <c r="P7" i="113"/>
  <c r="O7" i="113"/>
  <c r="P6" i="113"/>
  <c r="O6" i="113"/>
  <c r="P5" i="113"/>
  <c r="O5" i="113"/>
  <c r="P4" i="113"/>
  <c r="P24" i="113" s="1"/>
  <c r="B27" i="113" s="1"/>
  <c r="O4" i="113"/>
  <c r="G58" i="112"/>
  <c r="B35" i="112"/>
  <c r="B34" i="112"/>
  <c r="B33" i="112"/>
  <c r="B50" i="112" s="1"/>
  <c r="O25" i="112"/>
  <c r="O24" i="112"/>
  <c r="F32" i="112" s="1"/>
  <c r="N24" i="112"/>
  <c r="M24" i="112"/>
  <c r="L24" i="112"/>
  <c r="K24" i="112"/>
  <c r="J24" i="112"/>
  <c r="I24" i="112"/>
  <c r="H24" i="112"/>
  <c r="G24" i="112"/>
  <c r="F24" i="112"/>
  <c r="E24" i="112"/>
  <c r="D24" i="112"/>
  <c r="C24" i="112"/>
  <c r="P25" i="112" s="1"/>
  <c r="B24" i="112"/>
  <c r="P23" i="112"/>
  <c r="O23" i="112"/>
  <c r="P22" i="112"/>
  <c r="O22" i="112"/>
  <c r="P21" i="112"/>
  <c r="O21" i="112"/>
  <c r="P20" i="112"/>
  <c r="O20" i="112"/>
  <c r="P19" i="112"/>
  <c r="O19" i="112"/>
  <c r="P18" i="112"/>
  <c r="O18" i="112"/>
  <c r="P17" i="112"/>
  <c r="O17" i="112"/>
  <c r="P16" i="112"/>
  <c r="O16" i="112"/>
  <c r="P15" i="112"/>
  <c r="O15" i="112"/>
  <c r="P14" i="112"/>
  <c r="O14" i="112"/>
  <c r="P13" i="112"/>
  <c r="O13" i="112"/>
  <c r="P12" i="112"/>
  <c r="O12" i="112"/>
  <c r="P11" i="112"/>
  <c r="O11" i="112"/>
  <c r="P10" i="112"/>
  <c r="O10" i="112"/>
  <c r="P9" i="112"/>
  <c r="O9" i="112"/>
  <c r="P8" i="112"/>
  <c r="O8" i="112"/>
  <c r="P7" i="112"/>
  <c r="O7" i="112"/>
  <c r="P6" i="112"/>
  <c r="O6" i="112"/>
  <c r="P5" i="112"/>
  <c r="O5" i="112"/>
  <c r="P4" i="112"/>
  <c r="P24" i="112" s="1"/>
  <c r="B27" i="112" s="1"/>
  <c r="O4" i="112"/>
  <c r="G58" i="111"/>
  <c r="B35" i="111"/>
  <c r="B34" i="111"/>
  <c r="B33" i="111"/>
  <c r="N24" i="111"/>
  <c r="M24" i="111"/>
  <c r="L24" i="111"/>
  <c r="K24" i="111"/>
  <c r="J24" i="111"/>
  <c r="I24" i="111"/>
  <c r="H24" i="111"/>
  <c r="O25" i="111" s="1"/>
  <c r="G24" i="111"/>
  <c r="F24" i="111"/>
  <c r="E24" i="111"/>
  <c r="D24" i="111"/>
  <c r="C24" i="111"/>
  <c r="P25" i="111" s="1"/>
  <c r="B24" i="111"/>
  <c r="P23" i="111"/>
  <c r="O23" i="111"/>
  <c r="P22" i="111"/>
  <c r="O22" i="111"/>
  <c r="P21" i="111"/>
  <c r="O21" i="111"/>
  <c r="P20" i="111"/>
  <c r="O20" i="111"/>
  <c r="P19" i="111"/>
  <c r="O19" i="111"/>
  <c r="P18" i="111"/>
  <c r="O18" i="111"/>
  <c r="P17" i="111"/>
  <c r="O17" i="111"/>
  <c r="P16" i="111"/>
  <c r="O16" i="111"/>
  <c r="P15" i="111"/>
  <c r="O15" i="111"/>
  <c r="P14" i="111"/>
  <c r="O14" i="111"/>
  <c r="P13" i="111"/>
  <c r="O13" i="111"/>
  <c r="P12" i="111"/>
  <c r="O12" i="111"/>
  <c r="P11" i="111"/>
  <c r="O11" i="111"/>
  <c r="P10" i="111"/>
  <c r="O10" i="111"/>
  <c r="P9" i="111"/>
  <c r="O9" i="111"/>
  <c r="P8" i="111"/>
  <c r="O8" i="111"/>
  <c r="P7" i="111"/>
  <c r="O7" i="111"/>
  <c r="P6" i="111"/>
  <c r="O6" i="111"/>
  <c r="P5" i="111"/>
  <c r="O5" i="111"/>
  <c r="P4" i="111"/>
  <c r="P24" i="111" s="1"/>
  <c r="B27" i="111" s="1"/>
  <c r="O4" i="111"/>
  <c r="H8" i="58"/>
  <c r="H4" i="58"/>
  <c r="H7" i="58" s="1"/>
  <c r="D26" i="58"/>
  <c r="BB22" i="57"/>
  <c r="BB23" i="57"/>
  <c r="B18" i="58"/>
  <c r="B19" i="58"/>
  <c r="B20" i="58"/>
  <c r="B21" i="58"/>
  <c r="B8" i="58"/>
  <c r="A22" i="58"/>
  <c r="B22" i="58"/>
  <c r="A23" i="58"/>
  <c r="B23" i="58"/>
  <c r="A24" i="58"/>
  <c r="B24" i="58"/>
  <c r="A25" i="58"/>
  <c r="B25" i="58"/>
  <c r="O24" i="111" l="1"/>
  <c r="F32" i="111" s="1"/>
  <c r="B50" i="111"/>
  <c r="K48" i="161"/>
  <c r="J32" i="161"/>
  <c r="F33" i="161"/>
  <c r="J33" i="161" s="1"/>
  <c r="N33" i="161" s="1"/>
  <c r="E26" i="161"/>
  <c r="B26" i="161"/>
  <c r="K48" i="160"/>
  <c r="J32" i="160"/>
  <c r="F33" i="160"/>
  <c r="J33" i="160" s="1"/>
  <c r="N33" i="160" s="1"/>
  <c r="E26" i="160"/>
  <c r="B26" i="160"/>
  <c r="K48" i="159"/>
  <c r="J32" i="159"/>
  <c r="F33" i="159"/>
  <c r="J33" i="159" s="1"/>
  <c r="N33" i="159" s="1"/>
  <c r="E26" i="159"/>
  <c r="B26" i="159"/>
  <c r="K48" i="158"/>
  <c r="J32" i="158"/>
  <c r="F33" i="158"/>
  <c r="J33" i="158" s="1"/>
  <c r="N33" i="158" s="1"/>
  <c r="E26" i="158"/>
  <c r="B26" i="158"/>
  <c r="K48" i="157"/>
  <c r="J32" i="157"/>
  <c r="F33" i="157"/>
  <c r="J33" i="157" s="1"/>
  <c r="N33" i="157" s="1"/>
  <c r="E26" i="157"/>
  <c r="B26" i="157"/>
  <c r="K48" i="156"/>
  <c r="J32" i="156"/>
  <c r="F33" i="156"/>
  <c r="J33" i="156" s="1"/>
  <c r="N33" i="156" s="1"/>
  <c r="E26" i="156"/>
  <c r="B26" i="156"/>
  <c r="K48" i="155"/>
  <c r="J32" i="155"/>
  <c r="F33" i="155"/>
  <c r="J33" i="155" s="1"/>
  <c r="N33" i="155" s="1"/>
  <c r="E26" i="155"/>
  <c r="B26" i="155"/>
  <c r="K48" i="154"/>
  <c r="J32" i="154"/>
  <c r="F33" i="154"/>
  <c r="J33" i="154" s="1"/>
  <c r="N33" i="154" s="1"/>
  <c r="E26" i="154"/>
  <c r="B26" i="154"/>
  <c r="K48" i="153"/>
  <c r="J32" i="153"/>
  <c r="F33" i="153"/>
  <c r="J33" i="153" s="1"/>
  <c r="N33" i="153" s="1"/>
  <c r="E26" i="153"/>
  <c r="B26" i="153"/>
  <c r="K48" i="152"/>
  <c r="J32" i="152"/>
  <c r="F33" i="152"/>
  <c r="J33" i="152" s="1"/>
  <c r="N33" i="152" s="1"/>
  <c r="E26" i="152"/>
  <c r="B26" i="152"/>
  <c r="K48" i="151"/>
  <c r="J32" i="151"/>
  <c r="F33" i="151"/>
  <c r="J33" i="151" s="1"/>
  <c r="N33" i="151" s="1"/>
  <c r="E26" i="151"/>
  <c r="B26" i="151"/>
  <c r="K48" i="150"/>
  <c r="J32" i="150"/>
  <c r="F33" i="150"/>
  <c r="J33" i="150" s="1"/>
  <c r="N33" i="150" s="1"/>
  <c r="E26" i="150"/>
  <c r="B26" i="150"/>
  <c r="K48" i="149"/>
  <c r="J32" i="149"/>
  <c r="F33" i="149"/>
  <c r="J33" i="149" s="1"/>
  <c r="N33" i="149" s="1"/>
  <c r="E26" i="149"/>
  <c r="B26" i="149"/>
  <c r="K48" i="148"/>
  <c r="J32" i="148"/>
  <c r="F33" i="148"/>
  <c r="J33" i="148" s="1"/>
  <c r="N33" i="148" s="1"/>
  <c r="E26" i="148"/>
  <c r="B26" i="148"/>
  <c r="K48" i="147"/>
  <c r="J32" i="147"/>
  <c r="F33" i="147"/>
  <c r="J33" i="147" s="1"/>
  <c r="N33" i="147" s="1"/>
  <c r="E26" i="147"/>
  <c r="B26" i="147"/>
  <c r="K48" i="146"/>
  <c r="J32" i="146"/>
  <c r="F33" i="146"/>
  <c r="J33" i="146" s="1"/>
  <c r="N33" i="146" s="1"/>
  <c r="E26" i="146"/>
  <c r="B26" i="146"/>
  <c r="K48" i="145"/>
  <c r="J32" i="145"/>
  <c r="F33" i="145"/>
  <c r="J33" i="145" s="1"/>
  <c r="N33" i="145" s="1"/>
  <c r="E26" i="145"/>
  <c r="B26" i="145"/>
  <c r="K48" i="144"/>
  <c r="J32" i="144"/>
  <c r="F33" i="144"/>
  <c r="J33" i="144" s="1"/>
  <c r="N33" i="144" s="1"/>
  <c r="E26" i="144"/>
  <c r="B26" i="144"/>
  <c r="K48" i="143"/>
  <c r="J32" i="143"/>
  <c r="F33" i="143"/>
  <c r="J33" i="143" s="1"/>
  <c r="N33" i="143" s="1"/>
  <c r="E26" i="143"/>
  <c r="B26" i="143"/>
  <c r="K48" i="142"/>
  <c r="J32" i="142"/>
  <c r="F33" i="142"/>
  <c r="J33" i="142" s="1"/>
  <c r="N33" i="142" s="1"/>
  <c r="E26" i="142"/>
  <c r="B26" i="142"/>
  <c r="K48" i="141"/>
  <c r="J32" i="141"/>
  <c r="F33" i="141"/>
  <c r="J33" i="141" s="1"/>
  <c r="N33" i="141" s="1"/>
  <c r="E26" i="141"/>
  <c r="B26" i="141"/>
  <c r="K48" i="140"/>
  <c r="J32" i="140"/>
  <c r="F33" i="140"/>
  <c r="J33" i="140" s="1"/>
  <c r="N33" i="140" s="1"/>
  <c r="E26" i="140"/>
  <c r="B26" i="140"/>
  <c r="K48" i="139"/>
  <c r="J32" i="139"/>
  <c r="F33" i="139"/>
  <c r="J33" i="139" s="1"/>
  <c r="N33" i="139" s="1"/>
  <c r="E26" i="139"/>
  <c r="B26" i="139"/>
  <c r="K48" i="138"/>
  <c r="J32" i="138"/>
  <c r="F33" i="138"/>
  <c r="J33" i="138" s="1"/>
  <c r="N33" i="138" s="1"/>
  <c r="E26" i="138"/>
  <c r="B26" i="138"/>
  <c r="K48" i="137"/>
  <c r="J32" i="137"/>
  <c r="F33" i="137"/>
  <c r="J33" i="137" s="1"/>
  <c r="N33" i="137" s="1"/>
  <c r="E26" i="137"/>
  <c r="B26" i="137"/>
  <c r="K48" i="136"/>
  <c r="J32" i="136"/>
  <c r="F33" i="136"/>
  <c r="J33" i="136" s="1"/>
  <c r="N33" i="136" s="1"/>
  <c r="E26" i="136"/>
  <c r="B26" i="136"/>
  <c r="K48" i="135"/>
  <c r="J32" i="135"/>
  <c r="F33" i="135"/>
  <c r="J33" i="135" s="1"/>
  <c r="N33" i="135" s="1"/>
  <c r="E26" i="135"/>
  <c r="B26" i="135"/>
  <c r="K48" i="134"/>
  <c r="J32" i="134"/>
  <c r="F33" i="134"/>
  <c r="J33" i="134" s="1"/>
  <c r="N33" i="134" s="1"/>
  <c r="E26" i="134"/>
  <c r="B26" i="134"/>
  <c r="K48" i="133"/>
  <c r="J32" i="133"/>
  <c r="F33" i="133"/>
  <c r="J33" i="133" s="1"/>
  <c r="N33" i="133" s="1"/>
  <c r="E26" i="133"/>
  <c r="B26" i="133"/>
  <c r="K48" i="132"/>
  <c r="J32" i="132"/>
  <c r="F33" i="132"/>
  <c r="J33" i="132" s="1"/>
  <c r="N33" i="132" s="1"/>
  <c r="E26" i="132"/>
  <c r="B26" i="132"/>
  <c r="K48" i="131"/>
  <c r="J32" i="131"/>
  <c r="F33" i="131"/>
  <c r="J33" i="131" s="1"/>
  <c r="N33" i="131" s="1"/>
  <c r="E26" i="131"/>
  <c r="B26" i="131"/>
  <c r="K48" i="130"/>
  <c r="J32" i="130"/>
  <c r="F33" i="130"/>
  <c r="J33" i="130" s="1"/>
  <c r="N33" i="130" s="1"/>
  <c r="E26" i="130"/>
  <c r="B26" i="130"/>
  <c r="K48" i="129"/>
  <c r="J32" i="129"/>
  <c r="F33" i="129"/>
  <c r="J33" i="129" s="1"/>
  <c r="N33" i="129" s="1"/>
  <c r="E26" i="129"/>
  <c r="B26" i="129"/>
  <c r="K48" i="128"/>
  <c r="J32" i="128"/>
  <c r="F33" i="128"/>
  <c r="J33" i="128" s="1"/>
  <c r="N33" i="128" s="1"/>
  <c r="E26" i="128"/>
  <c r="B26" i="128"/>
  <c r="K48" i="127"/>
  <c r="J32" i="127"/>
  <c r="F33" i="127"/>
  <c r="J33" i="127" s="1"/>
  <c r="N33" i="127" s="1"/>
  <c r="E26" i="127"/>
  <c r="B26" i="127"/>
  <c r="K48" i="126"/>
  <c r="J32" i="126"/>
  <c r="F33" i="126"/>
  <c r="J33" i="126" s="1"/>
  <c r="N33" i="126" s="1"/>
  <c r="E26" i="126"/>
  <c r="B26" i="126"/>
  <c r="K48" i="125"/>
  <c r="J32" i="125"/>
  <c r="F33" i="125"/>
  <c r="J33" i="125" s="1"/>
  <c r="N33" i="125" s="1"/>
  <c r="E26" i="125"/>
  <c r="B26" i="125"/>
  <c r="K48" i="124"/>
  <c r="J32" i="124"/>
  <c r="F33" i="124"/>
  <c r="J33" i="124" s="1"/>
  <c r="N33" i="124" s="1"/>
  <c r="E26" i="124"/>
  <c r="B26" i="124"/>
  <c r="K48" i="123"/>
  <c r="J32" i="123"/>
  <c r="F33" i="123"/>
  <c r="J33" i="123" s="1"/>
  <c r="N33" i="123" s="1"/>
  <c r="E26" i="123"/>
  <c r="B26" i="123"/>
  <c r="K48" i="122"/>
  <c r="J32" i="122"/>
  <c r="F33" i="122"/>
  <c r="J33" i="122" s="1"/>
  <c r="N33" i="122" s="1"/>
  <c r="E26" i="122"/>
  <c r="B26" i="122"/>
  <c r="K48" i="121"/>
  <c r="J32" i="121"/>
  <c r="F33" i="121"/>
  <c r="J33" i="121" s="1"/>
  <c r="N33" i="121" s="1"/>
  <c r="E26" i="121"/>
  <c r="B26" i="121"/>
  <c r="K48" i="120"/>
  <c r="J32" i="120"/>
  <c r="F33" i="120"/>
  <c r="J33" i="120" s="1"/>
  <c r="N33" i="120" s="1"/>
  <c r="E26" i="120"/>
  <c r="B26" i="120"/>
  <c r="K48" i="119"/>
  <c r="J32" i="119"/>
  <c r="F33" i="119"/>
  <c r="J33" i="119" s="1"/>
  <c r="N33" i="119" s="1"/>
  <c r="E26" i="119"/>
  <c r="B26" i="119"/>
  <c r="K48" i="118"/>
  <c r="J32" i="118"/>
  <c r="F33" i="118"/>
  <c r="J33" i="118" s="1"/>
  <c r="N33" i="118" s="1"/>
  <c r="E26" i="118"/>
  <c r="B26" i="118"/>
  <c r="K48" i="117"/>
  <c r="J32" i="117"/>
  <c r="F33" i="117"/>
  <c r="J33" i="117" s="1"/>
  <c r="N33" i="117" s="1"/>
  <c r="E26" i="117"/>
  <c r="B26" i="117"/>
  <c r="K48" i="116"/>
  <c r="J32" i="116"/>
  <c r="F33" i="116"/>
  <c r="J33" i="116" s="1"/>
  <c r="N33" i="116" s="1"/>
  <c r="E26" i="116"/>
  <c r="B26" i="116"/>
  <c r="K48" i="115"/>
  <c r="J32" i="115"/>
  <c r="F33" i="115"/>
  <c r="J33" i="115" s="1"/>
  <c r="N33" i="115" s="1"/>
  <c r="E26" i="115"/>
  <c r="B26" i="115"/>
  <c r="K48" i="114"/>
  <c r="J32" i="114"/>
  <c r="F33" i="114"/>
  <c r="J33" i="114" s="1"/>
  <c r="N33" i="114" s="1"/>
  <c r="E26" i="114"/>
  <c r="B26" i="114"/>
  <c r="K48" i="113"/>
  <c r="J32" i="113"/>
  <c r="F33" i="113"/>
  <c r="J33" i="113" s="1"/>
  <c r="N33" i="113" s="1"/>
  <c r="E26" i="113"/>
  <c r="B26" i="113"/>
  <c r="K48" i="112"/>
  <c r="J32" i="112"/>
  <c r="F33" i="112"/>
  <c r="J33" i="112" s="1"/>
  <c r="N33" i="112" s="1"/>
  <c r="E26" i="112"/>
  <c r="B26" i="112"/>
  <c r="K48" i="111"/>
  <c r="J32" i="111"/>
  <c r="F33" i="111"/>
  <c r="J33" i="111" s="1"/>
  <c r="N33" i="111" s="1"/>
  <c r="E26" i="111"/>
  <c r="B26" i="111"/>
  <c r="BB24" i="57"/>
  <c r="BB25" i="57"/>
  <c r="AP26" i="57"/>
  <c r="AQ26" i="57"/>
  <c r="AR26" i="57"/>
  <c r="AS26" i="57"/>
  <c r="AT26" i="57"/>
  <c r="AU26" i="57"/>
  <c r="AV26" i="57"/>
  <c r="AW26" i="57"/>
  <c r="AX26" i="57"/>
  <c r="AY26" i="57"/>
  <c r="AZ26" i="57"/>
  <c r="BA26" i="57"/>
  <c r="C26" i="57"/>
  <c r="D26" i="57"/>
  <c r="E26" i="57"/>
  <c r="F26" i="57"/>
  <c r="G26" i="57"/>
  <c r="H26" i="57"/>
  <c r="I26" i="57"/>
  <c r="J26" i="57"/>
  <c r="K26" i="57"/>
  <c r="L26" i="57"/>
  <c r="M26" i="57"/>
  <c r="N26" i="57"/>
  <c r="O26" i="57"/>
  <c r="P26" i="57"/>
  <c r="Q26" i="57"/>
  <c r="R26" i="57"/>
  <c r="S26" i="57"/>
  <c r="T26" i="57"/>
  <c r="U26" i="57"/>
  <c r="V26" i="57"/>
  <c r="W26" i="57"/>
  <c r="X26" i="57"/>
  <c r="Y26" i="57"/>
  <c r="Z26" i="57"/>
  <c r="AA26" i="57"/>
  <c r="AB26" i="57"/>
  <c r="AC26" i="57"/>
  <c r="AD26" i="57"/>
  <c r="AE26" i="57"/>
  <c r="AF26" i="57"/>
  <c r="AG26" i="57"/>
  <c r="AH26" i="57"/>
  <c r="AI26" i="57"/>
  <c r="AJ26" i="57"/>
  <c r="AK26" i="57"/>
  <c r="AL26" i="57"/>
  <c r="AM26" i="57"/>
  <c r="AN26" i="57"/>
  <c r="AO26" i="57"/>
  <c r="N32" i="161" l="1"/>
  <c r="N36" i="161" s="1"/>
  <c r="J36" i="161"/>
  <c r="J51" i="161"/>
  <c r="K51" i="161" s="1"/>
  <c r="K50" i="161"/>
  <c r="F35" i="161"/>
  <c r="J35" i="161" s="1"/>
  <c r="N35" i="161" s="1"/>
  <c r="F36" i="161"/>
  <c r="N32" i="160"/>
  <c r="N36" i="160" s="1"/>
  <c r="J36" i="160"/>
  <c r="J51" i="160"/>
  <c r="K51" i="160" s="1"/>
  <c r="K50" i="160"/>
  <c r="F35" i="160"/>
  <c r="J35" i="160" s="1"/>
  <c r="N35" i="160" s="1"/>
  <c r="F36" i="160"/>
  <c r="N32" i="159"/>
  <c r="N36" i="159" s="1"/>
  <c r="J36" i="159"/>
  <c r="J51" i="159"/>
  <c r="K51" i="159" s="1"/>
  <c r="K50" i="159"/>
  <c r="F35" i="159"/>
  <c r="J35" i="159" s="1"/>
  <c r="N35" i="159" s="1"/>
  <c r="F36" i="159"/>
  <c r="N32" i="158"/>
  <c r="N36" i="158" s="1"/>
  <c r="J36" i="158"/>
  <c r="J51" i="158"/>
  <c r="K51" i="158" s="1"/>
  <c r="K50" i="158"/>
  <c r="F35" i="158"/>
  <c r="J35" i="158" s="1"/>
  <c r="N35" i="158" s="1"/>
  <c r="F36" i="158"/>
  <c r="N32" i="157"/>
  <c r="N36" i="157" s="1"/>
  <c r="J36" i="157"/>
  <c r="J51" i="157"/>
  <c r="K51" i="157" s="1"/>
  <c r="K50" i="157"/>
  <c r="F35" i="157"/>
  <c r="J35" i="157" s="1"/>
  <c r="N35" i="157" s="1"/>
  <c r="F36" i="157"/>
  <c r="N32" i="156"/>
  <c r="N36" i="156" s="1"/>
  <c r="J36" i="156"/>
  <c r="J51" i="156"/>
  <c r="K51" i="156" s="1"/>
  <c r="K50" i="156"/>
  <c r="F35" i="156"/>
  <c r="J35" i="156" s="1"/>
  <c r="N35" i="156" s="1"/>
  <c r="F36" i="156"/>
  <c r="N32" i="155"/>
  <c r="N36" i="155" s="1"/>
  <c r="J36" i="155"/>
  <c r="J51" i="155"/>
  <c r="K51" i="155" s="1"/>
  <c r="K50" i="155"/>
  <c r="F35" i="155"/>
  <c r="J35" i="155" s="1"/>
  <c r="N35" i="155" s="1"/>
  <c r="F36" i="155"/>
  <c r="N32" i="154"/>
  <c r="N36" i="154" s="1"/>
  <c r="J36" i="154"/>
  <c r="J51" i="154"/>
  <c r="K51" i="154" s="1"/>
  <c r="K50" i="154"/>
  <c r="F35" i="154"/>
  <c r="J35" i="154" s="1"/>
  <c r="N35" i="154" s="1"/>
  <c r="F36" i="154"/>
  <c r="N32" i="153"/>
  <c r="N36" i="153" s="1"/>
  <c r="J36" i="153"/>
  <c r="J51" i="153"/>
  <c r="K51" i="153" s="1"/>
  <c r="K50" i="153"/>
  <c r="F35" i="153"/>
  <c r="J35" i="153" s="1"/>
  <c r="N35" i="153" s="1"/>
  <c r="F36" i="153"/>
  <c r="N32" i="152"/>
  <c r="N36" i="152" s="1"/>
  <c r="J36" i="152"/>
  <c r="J51" i="152"/>
  <c r="K51" i="152" s="1"/>
  <c r="K50" i="152"/>
  <c r="F35" i="152"/>
  <c r="J35" i="152" s="1"/>
  <c r="N35" i="152" s="1"/>
  <c r="F36" i="152"/>
  <c r="N32" i="151"/>
  <c r="N36" i="151" s="1"/>
  <c r="J36" i="151"/>
  <c r="J51" i="151"/>
  <c r="K51" i="151" s="1"/>
  <c r="K50" i="151"/>
  <c r="F35" i="151"/>
  <c r="J35" i="151" s="1"/>
  <c r="N35" i="151" s="1"/>
  <c r="F36" i="151"/>
  <c r="N32" i="150"/>
  <c r="N36" i="150" s="1"/>
  <c r="J36" i="150"/>
  <c r="J51" i="150"/>
  <c r="K51" i="150" s="1"/>
  <c r="K50" i="150"/>
  <c r="F35" i="150"/>
  <c r="J35" i="150" s="1"/>
  <c r="N35" i="150" s="1"/>
  <c r="F36" i="150"/>
  <c r="N32" i="149"/>
  <c r="N36" i="149" s="1"/>
  <c r="J36" i="149"/>
  <c r="J51" i="149"/>
  <c r="K51" i="149" s="1"/>
  <c r="K50" i="149"/>
  <c r="F35" i="149"/>
  <c r="J35" i="149" s="1"/>
  <c r="N35" i="149" s="1"/>
  <c r="F36" i="149"/>
  <c r="N32" i="148"/>
  <c r="N36" i="148" s="1"/>
  <c r="J36" i="148"/>
  <c r="J51" i="148"/>
  <c r="K51" i="148" s="1"/>
  <c r="K50" i="148"/>
  <c r="F35" i="148"/>
  <c r="J35" i="148" s="1"/>
  <c r="N35" i="148" s="1"/>
  <c r="F36" i="148"/>
  <c r="N32" i="147"/>
  <c r="N36" i="147" s="1"/>
  <c r="J36" i="147"/>
  <c r="J51" i="147"/>
  <c r="K51" i="147" s="1"/>
  <c r="K50" i="147"/>
  <c r="F35" i="147"/>
  <c r="J35" i="147" s="1"/>
  <c r="N35" i="147" s="1"/>
  <c r="F36" i="147"/>
  <c r="N32" i="146"/>
  <c r="N36" i="146" s="1"/>
  <c r="J36" i="146"/>
  <c r="J51" i="146"/>
  <c r="K51" i="146" s="1"/>
  <c r="K50" i="146"/>
  <c r="F35" i="146"/>
  <c r="J35" i="146" s="1"/>
  <c r="N35" i="146" s="1"/>
  <c r="F36" i="146"/>
  <c r="N32" i="145"/>
  <c r="N36" i="145" s="1"/>
  <c r="J36" i="145"/>
  <c r="J51" i="145"/>
  <c r="K51" i="145" s="1"/>
  <c r="K50" i="145"/>
  <c r="F35" i="145"/>
  <c r="J35" i="145" s="1"/>
  <c r="N35" i="145" s="1"/>
  <c r="F36" i="145"/>
  <c r="N32" i="144"/>
  <c r="N36" i="144" s="1"/>
  <c r="J36" i="144"/>
  <c r="J51" i="144"/>
  <c r="K51" i="144" s="1"/>
  <c r="K50" i="144"/>
  <c r="F35" i="144"/>
  <c r="J35" i="144" s="1"/>
  <c r="N35" i="144" s="1"/>
  <c r="F36" i="144"/>
  <c r="N32" i="143"/>
  <c r="N36" i="143" s="1"/>
  <c r="J36" i="143"/>
  <c r="J51" i="143"/>
  <c r="K51" i="143" s="1"/>
  <c r="K50" i="143"/>
  <c r="F35" i="143"/>
  <c r="J35" i="143" s="1"/>
  <c r="N35" i="143" s="1"/>
  <c r="F36" i="143"/>
  <c r="N32" i="142"/>
  <c r="N36" i="142" s="1"/>
  <c r="J36" i="142"/>
  <c r="J51" i="142"/>
  <c r="K51" i="142" s="1"/>
  <c r="K50" i="142"/>
  <c r="F35" i="142"/>
  <c r="J35" i="142" s="1"/>
  <c r="N35" i="142" s="1"/>
  <c r="F36" i="142"/>
  <c r="N32" i="141"/>
  <c r="N36" i="141" s="1"/>
  <c r="J36" i="141"/>
  <c r="J51" i="141"/>
  <c r="K51" i="141" s="1"/>
  <c r="K50" i="141"/>
  <c r="F35" i="141"/>
  <c r="J35" i="141" s="1"/>
  <c r="N35" i="141" s="1"/>
  <c r="F36" i="141"/>
  <c r="N32" i="140"/>
  <c r="N36" i="140" s="1"/>
  <c r="J36" i="140"/>
  <c r="J51" i="140"/>
  <c r="K51" i="140" s="1"/>
  <c r="K50" i="140"/>
  <c r="F35" i="140"/>
  <c r="J35" i="140" s="1"/>
  <c r="N35" i="140" s="1"/>
  <c r="F36" i="140"/>
  <c r="N32" i="139"/>
  <c r="N36" i="139" s="1"/>
  <c r="J36" i="139"/>
  <c r="J51" i="139"/>
  <c r="K51" i="139" s="1"/>
  <c r="K50" i="139"/>
  <c r="F35" i="139"/>
  <c r="J35" i="139" s="1"/>
  <c r="N35" i="139" s="1"/>
  <c r="F36" i="139"/>
  <c r="N32" i="138"/>
  <c r="N36" i="138" s="1"/>
  <c r="J36" i="138"/>
  <c r="J51" i="138"/>
  <c r="K51" i="138" s="1"/>
  <c r="K50" i="138"/>
  <c r="F35" i="138"/>
  <c r="J35" i="138" s="1"/>
  <c r="N35" i="138" s="1"/>
  <c r="F36" i="138"/>
  <c r="N32" i="137"/>
  <c r="N36" i="137" s="1"/>
  <c r="J36" i="137"/>
  <c r="J51" i="137"/>
  <c r="K51" i="137" s="1"/>
  <c r="K50" i="137"/>
  <c r="F35" i="137"/>
  <c r="J35" i="137" s="1"/>
  <c r="N35" i="137" s="1"/>
  <c r="F36" i="137"/>
  <c r="N32" i="136"/>
  <c r="N36" i="136" s="1"/>
  <c r="J36" i="136"/>
  <c r="J51" i="136"/>
  <c r="K51" i="136" s="1"/>
  <c r="K50" i="136"/>
  <c r="F35" i="136"/>
  <c r="J35" i="136" s="1"/>
  <c r="N35" i="136" s="1"/>
  <c r="F36" i="136"/>
  <c r="N32" i="135"/>
  <c r="N36" i="135" s="1"/>
  <c r="J36" i="135"/>
  <c r="J51" i="135"/>
  <c r="K51" i="135" s="1"/>
  <c r="K50" i="135"/>
  <c r="F35" i="135"/>
  <c r="J35" i="135" s="1"/>
  <c r="N35" i="135" s="1"/>
  <c r="F36" i="135"/>
  <c r="N32" i="134"/>
  <c r="N36" i="134" s="1"/>
  <c r="J36" i="134"/>
  <c r="J51" i="134"/>
  <c r="K51" i="134" s="1"/>
  <c r="K50" i="134"/>
  <c r="F35" i="134"/>
  <c r="J35" i="134" s="1"/>
  <c r="N35" i="134" s="1"/>
  <c r="F36" i="134"/>
  <c r="N32" i="133"/>
  <c r="N36" i="133" s="1"/>
  <c r="J36" i="133"/>
  <c r="J51" i="133"/>
  <c r="K51" i="133" s="1"/>
  <c r="K50" i="133"/>
  <c r="F35" i="133"/>
  <c r="J35" i="133" s="1"/>
  <c r="N35" i="133" s="1"/>
  <c r="F36" i="133"/>
  <c r="N32" i="132"/>
  <c r="N36" i="132" s="1"/>
  <c r="J36" i="132"/>
  <c r="J51" i="132"/>
  <c r="K51" i="132" s="1"/>
  <c r="K50" i="132"/>
  <c r="F35" i="132"/>
  <c r="J35" i="132" s="1"/>
  <c r="N35" i="132" s="1"/>
  <c r="F36" i="132"/>
  <c r="N32" i="131"/>
  <c r="N36" i="131" s="1"/>
  <c r="J36" i="131"/>
  <c r="J51" i="131"/>
  <c r="K51" i="131" s="1"/>
  <c r="K50" i="131"/>
  <c r="F35" i="131"/>
  <c r="J35" i="131" s="1"/>
  <c r="N35" i="131" s="1"/>
  <c r="F36" i="131"/>
  <c r="N32" i="130"/>
  <c r="N36" i="130" s="1"/>
  <c r="J36" i="130"/>
  <c r="J51" i="130"/>
  <c r="K51" i="130" s="1"/>
  <c r="K50" i="130"/>
  <c r="F35" i="130"/>
  <c r="J35" i="130" s="1"/>
  <c r="N35" i="130" s="1"/>
  <c r="F36" i="130"/>
  <c r="N32" i="129"/>
  <c r="N36" i="129" s="1"/>
  <c r="J36" i="129"/>
  <c r="J51" i="129"/>
  <c r="K51" i="129" s="1"/>
  <c r="K50" i="129"/>
  <c r="F35" i="129"/>
  <c r="J35" i="129" s="1"/>
  <c r="N35" i="129" s="1"/>
  <c r="F36" i="129"/>
  <c r="N32" i="128"/>
  <c r="N36" i="128" s="1"/>
  <c r="J36" i="128"/>
  <c r="J51" i="128"/>
  <c r="K51" i="128" s="1"/>
  <c r="K50" i="128"/>
  <c r="F35" i="128"/>
  <c r="J35" i="128" s="1"/>
  <c r="N35" i="128" s="1"/>
  <c r="F36" i="128"/>
  <c r="N32" i="127"/>
  <c r="N36" i="127" s="1"/>
  <c r="J36" i="127"/>
  <c r="J51" i="127"/>
  <c r="K51" i="127" s="1"/>
  <c r="K50" i="127"/>
  <c r="F35" i="127"/>
  <c r="J35" i="127" s="1"/>
  <c r="N35" i="127" s="1"/>
  <c r="F36" i="127"/>
  <c r="N32" i="126"/>
  <c r="N36" i="126" s="1"/>
  <c r="J36" i="126"/>
  <c r="J51" i="126"/>
  <c r="K51" i="126" s="1"/>
  <c r="K50" i="126"/>
  <c r="F35" i="126"/>
  <c r="J35" i="126" s="1"/>
  <c r="N35" i="126" s="1"/>
  <c r="F36" i="126"/>
  <c r="N32" i="125"/>
  <c r="N36" i="125" s="1"/>
  <c r="J36" i="125"/>
  <c r="J51" i="125"/>
  <c r="K51" i="125" s="1"/>
  <c r="K50" i="125"/>
  <c r="F35" i="125"/>
  <c r="J35" i="125" s="1"/>
  <c r="N35" i="125" s="1"/>
  <c r="F36" i="125"/>
  <c r="N32" i="124"/>
  <c r="N36" i="124" s="1"/>
  <c r="J36" i="124"/>
  <c r="J51" i="124"/>
  <c r="K51" i="124" s="1"/>
  <c r="K50" i="124"/>
  <c r="F35" i="124"/>
  <c r="J35" i="124" s="1"/>
  <c r="N35" i="124" s="1"/>
  <c r="F36" i="124"/>
  <c r="N32" i="123"/>
  <c r="N36" i="123" s="1"/>
  <c r="J36" i="123"/>
  <c r="J51" i="123"/>
  <c r="K51" i="123" s="1"/>
  <c r="K50" i="123"/>
  <c r="F35" i="123"/>
  <c r="J35" i="123" s="1"/>
  <c r="N35" i="123" s="1"/>
  <c r="F36" i="123"/>
  <c r="N32" i="122"/>
  <c r="N36" i="122" s="1"/>
  <c r="J36" i="122"/>
  <c r="J51" i="122"/>
  <c r="K51" i="122" s="1"/>
  <c r="K50" i="122"/>
  <c r="F35" i="122"/>
  <c r="J35" i="122" s="1"/>
  <c r="N35" i="122" s="1"/>
  <c r="F36" i="122"/>
  <c r="N32" i="121"/>
  <c r="N36" i="121" s="1"/>
  <c r="J36" i="121"/>
  <c r="J51" i="121"/>
  <c r="K51" i="121" s="1"/>
  <c r="K50" i="121"/>
  <c r="F35" i="121"/>
  <c r="J35" i="121" s="1"/>
  <c r="N35" i="121" s="1"/>
  <c r="F36" i="121"/>
  <c r="N32" i="120"/>
  <c r="N36" i="120" s="1"/>
  <c r="J36" i="120"/>
  <c r="J51" i="120"/>
  <c r="K51" i="120" s="1"/>
  <c r="K50" i="120"/>
  <c r="F35" i="120"/>
  <c r="J35" i="120" s="1"/>
  <c r="N35" i="120" s="1"/>
  <c r="F36" i="120"/>
  <c r="N32" i="119"/>
  <c r="N36" i="119" s="1"/>
  <c r="J36" i="119"/>
  <c r="J51" i="119"/>
  <c r="K51" i="119" s="1"/>
  <c r="K50" i="119"/>
  <c r="F35" i="119"/>
  <c r="J35" i="119" s="1"/>
  <c r="N35" i="119" s="1"/>
  <c r="F36" i="119"/>
  <c r="N32" i="118"/>
  <c r="N36" i="118" s="1"/>
  <c r="J36" i="118"/>
  <c r="J51" i="118"/>
  <c r="K51" i="118" s="1"/>
  <c r="K50" i="118"/>
  <c r="F35" i="118"/>
  <c r="J35" i="118" s="1"/>
  <c r="N35" i="118" s="1"/>
  <c r="F36" i="118"/>
  <c r="N32" i="117"/>
  <c r="N36" i="117" s="1"/>
  <c r="J36" i="117"/>
  <c r="J51" i="117"/>
  <c r="K51" i="117" s="1"/>
  <c r="K50" i="117"/>
  <c r="F35" i="117"/>
  <c r="J35" i="117" s="1"/>
  <c r="N35" i="117" s="1"/>
  <c r="F36" i="117"/>
  <c r="N32" i="116"/>
  <c r="N36" i="116" s="1"/>
  <c r="J36" i="116"/>
  <c r="J51" i="116"/>
  <c r="K51" i="116" s="1"/>
  <c r="K50" i="116"/>
  <c r="F35" i="116"/>
  <c r="J35" i="116" s="1"/>
  <c r="N35" i="116" s="1"/>
  <c r="F36" i="116"/>
  <c r="N32" i="115"/>
  <c r="N36" i="115" s="1"/>
  <c r="J36" i="115"/>
  <c r="J51" i="115"/>
  <c r="K51" i="115" s="1"/>
  <c r="K50" i="115"/>
  <c r="F35" i="115"/>
  <c r="J35" i="115" s="1"/>
  <c r="N35" i="115" s="1"/>
  <c r="F36" i="115"/>
  <c r="N32" i="114"/>
  <c r="N36" i="114" s="1"/>
  <c r="J36" i="114"/>
  <c r="J51" i="114"/>
  <c r="K51" i="114" s="1"/>
  <c r="K50" i="114"/>
  <c r="F35" i="114"/>
  <c r="J35" i="114" s="1"/>
  <c r="N35" i="114" s="1"/>
  <c r="F36" i="114"/>
  <c r="N32" i="113"/>
  <c r="N36" i="113" s="1"/>
  <c r="J36" i="113"/>
  <c r="J51" i="113"/>
  <c r="K51" i="113" s="1"/>
  <c r="K50" i="113"/>
  <c r="F35" i="113"/>
  <c r="J35" i="113" s="1"/>
  <c r="N35" i="113" s="1"/>
  <c r="F36" i="113"/>
  <c r="N32" i="112"/>
  <c r="N36" i="112" s="1"/>
  <c r="J36" i="112"/>
  <c r="J51" i="112"/>
  <c r="K51" i="112" s="1"/>
  <c r="K50" i="112"/>
  <c r="F35" i="112"/>
  <c r="J35" i="112" s="1"/>
  <c r="N35" i="112" s="1"/>
  <c r="F36" i="112"/>
  <c r="F35" i="111"/>
  <c r="J35" i="111" s="1"/>
  <c r="N35" i="111" s="1"/>
  <c r="F36" i="111"/>
  <c r="N32" i="111"/>
  <c r="N36" i="111" s="1"/>
  <c r="J36" i="111"/>
  <c r="J51" i="111"/>
  <c r="K51" i="111" s="1"/>
  <c r="K50" i="111"/>
  <c r="BC6" i="57"/>
  <c r="B14" i="58" s="1"/>
  <c r="BC8" i="57"/>
  <c r="B15" i="58" s="1"/>
  <c r="BC10" i="57"/>
  <c r="B17" i="58" s="1"/>
  <c r="BC12" i="57"/>
  <c r="B12" i="58" s="1"/>
  <c r="BC14" i="57"/>
  <c r="B10" i="58" s="1"/>
  <c r="BC16" i="57"/>
  <c r="B4" i="58" s="1"/>
  <c r="BC17" i="57"/>
  <c r="BC18" i="57"/>
  <c r="BC19" i="57"/>
  <c r="BC20" i="57"/>
  <c r="BC21" i="57"/>
  <c r="A3" i="57"/>
  <c r="BC3" i="57" s="1"/>
  <c r="B11" i="58" s="1"/>
  <c r="A4" i="57"/>
  <c r="BC4" i="57" s="1"/>
  <c r="B2" i="58" s="1"/>
  <c r="A5" i="57"/>
  <c r="BC5" i="57" s="1"/>
  <c r="B3" i="58" s="1"/>
  <c r="A6" i="57"/>
  <c r="A7" i="57"/>
  <c r="BC7" i="57" s="1"/>
  <c r="B5" i="58" s="1"/>
  <c r="A8" i="57"/>
  <c r="A9" i="57"/>
  <c r="BC9" i="57" s="1"/>
  <c r="B16" i="58" s="1"/>
  <c r="A10" i="57"/>
  <c r="A11" i="57"/>
  <c r="BC11" i="57" s="1"/>
  <c r="B7" i="58" s="1"/>
  <c r="A12" i="57"/>
  <c r="A13" i="57"/>
  <c r="BC13" i="57" s="1"/>
  <c r="B13" i="58" s="1"/>
  <c r="A14" i="57"/>
  <c r="A15" i="57"/>
  <c r="BC15" i="57" s="1"/>
  <c r="B9" i="58" s="1"/>
  <c r="A16" i="57"/>
  <c r="A17" i="57"/>
  <c r="A18" i="57"/>
  <c r="A19" i="57"/>
  <c r="A20" i="57"/>
  <c r="A21" i="57"/>
  <c r="A2" i="57"/>
  <c r="BC2" i="57" s="1"/>
  <c r="B6" i="58" s="1"/>
  <c r="G58" i="1" l="1"/>
  <c r="P5" i="1" l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4" i="1"/>
  <c r="O5" i="1"/>
  <c r="BB3" i="57" s="1"/>
  <c r="A11" i="58" s="1"/>
  <c r="O6" i="1"/>
  <c r="BB4" i="57" s="1"/>
  <c r="A2" i="58" s="1"/>
  <c r="O7" i="1"/>
  <c r="BB5" i="57" s="1"/>
  <c r="A3" i="58" s="1"/>
  <c r="O8" i="1"/>
  <c r="BB6" i="57" s="1"/>
  <c r="A14" i="58" s="1"/>
  <c r="O9" i="1"/>
  <c r="BB7" i="57" s="1"/>
  <c r="A5" i="58" s="1"/>
  <c r="O10" i="1"/>
  <c r="BB8" i="57" s="1"/>
  <c r="A15" i="58" s="1"/>
  <c r="O11" i="1"/>
  <c r="BB9" i="57" s="1"/>
  <c r="A16" i="58" s="1"/>
  <c r="O12" i="1"/>
  <c r="BB10" i="57" s="1"/>
  <c r="A17" i="58" s="1"/>
  <c r="O13" i="1"/>
  <c r="O14" i="1"/>
  <c r="BB12" i="57" s="1"/>
  <c r="A12" i="58" s="1"/>
  <c r="O15" i="1"/>
  <c r="BB13" i="57" s="1"/>
  <c r="A13" i="58" s="1"/>
  <c r="O16" i="1"/>
  <c r="BB14" i="57" s="1"/>
  <c r="A10" i="58" s="1"/>
  <c r="O17" i="1"/>
  <c r="BB15" i="57" s="1"/>
  <c r="A9" i="58" s="1"/>
  <c r="O18" i="1"/>
  <c r="BB16" i="57" s="1"/>
  <c r="A4" i="58" s="1"/>
  <c r="O19" i="1"/>
  <c r="BB17" i="57" s="1"/>
  <c r="A18" i="58" s="1"/>
  <c r="O20" i="1"/>
  <c r="BB18" i="57" s="1"/>
  <c r="A19" i="58" s="1"/>
  <c r="O21" i="1"/>
  <c r="BB19" i="57" s="1"/>
  <c r="A20" i="58" s="1"/>
  <c r="O22" i="1"/>
  <c r="BB20" i="57" s="1"/>
  <c r="A21" i="58" s="1"/>
  <c r="O23" i="1"/>
  <c r="BB21" i="57" s="1"/>
  <c r="A8" i="58" s="1"/>
  <c r="O4" i="1"/>
  <c r="BB2" i="57" s="1"/>
  <c r="A6" i="58" s="1"/>
  <c r="B26" i="57" l="1"/>
  <c r="BB27" i="57" s="1"/>
  <c r="BB11" i="57"/>
  <c r="B34" i="1"/>
  <c r="B50" i="1" s="1"/>
  <c r="B35" i="1"/>
  <c r="B33" i="1"/>
  <c r="F33" i="1" l="1"/>
  <c r="J33" i="1" s="1"/>
  <c r="N33" i="1" s="1"/>
  <c r="E26" i="1"/>
  <c r="A7" i="58"/>
  <c r="BB26" i="57"/>
  <c r="B28" i="58" s="1"/>
  <c r="H10" i="58" s="1"/>
  <c r="C24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B27" i="1" s="1"/>
  <c r="B24" i="1"/>
  <c r="C3" i="58" l="1"/>
  <c r="C5" i="58"/>
  <c r="C7" i="58"/>
  <c r="C9" i="58"/>
  <c r="C11" i="58"/>
  <c r="C13" i="58"/>
  <c r="C15" i="58"/>
  <c r="C4" i="58"/>
  <c r="C6" i="58"/>
  <c r="C8" i="58"/>
  <c r="C10" i="58"/>
  <c r="C12" i="58"/>
  <c r="C14" i="58"/>
  <c r="C16" i="58"/>
  <c r="C2" i="58"/>
  <c r="C17" i="58"/>
  <c r="F32" i="1"/>
  <c r="B26" i="1"/>
  <c r="O25" i="1"/>
  <c r="P25" i="1"/>
  <c r="F35" i="1" l="1"/>
  <c r="J35" i="1" s="1"/>
  <c r="N35" i="1" s="1"/>
  <c r="J32" i="1"/>
  <c r="F36" i="1"/>
  <c r="K48" i="1"/>
  <c r="N32" i="1" l="1"/>
  <c r="N36" i="1" s="1"/>
  <c r="J36" i="1"/>
  <c r="J51" i="1"/>
  <c r="K51" i="1" s="1"/>
</calcChain>
</file>

<file path=xl/sharedStrings.xml><?xml version="1.0" encoding="utf-8"?>
<sst xmlns="http://schemas.openxmlformats.org/spreadsheetml/2006/main" count="4485" uniqueCount="149">
  <si>
    <t>Clients</t>
  </si>
  <si>
    <t>Lundi</t>
  </si>
  <si>
    <t>Mardi</t>
  </si>
  <si>
    <t>Mercredi</t>
  </si>
  <si>
    <t>Jeudi</t>
  </si>
  <si>
    <t>Vendredi</t>
  </si>
  <si>
    <t>Samedi</t>
  </si>
  <si>
    <t>Dimanche</t>
  </si>
  <si>
    <t>Ventes</t>
  </si>
  <si>
    <t>Caisse</t>
  </si>
  <si>
    <t>Bouxthay</t>
  </si>
  <si>
    <t>Coquelicot</t>
  </si>
  <si>
    <t>Dobbelstein</t>
  </si>
  <si>
    <t>Dubuisson</t>
  </si>
  <si>
    <t>Eurofleurs</t>
  </si>
  <si>
    <t>Fraiture</t>
  </si>
  <si>
    <t>Garden Service</t>
  </si>
  <si>
    <t>Grosjean</t>
  </si>
  <si>
    <t>Jardin Perdu</t>
  </si>
  <si>
    <t>Lacroix</t>
  </si>
  <si>
    <t>Leheureux</t>
  </si>
  <si>
    <t>Natur'L</t>
  </si>
  <si>
    <t>Peters</t>
  </si>
  <si>
    <t>Senteurs &amp; F</t>
  </si>
  <si>
    <t>Sterkendries</t>
  </si>
  <si>
    <t>total ventes</t>
  </si>
  <si>
    <t>total caisse</t>
  </si>
  <si>
    <t>Ventes de la semaine :</t>
  </si>
  <si>
    <t>Caisse Semaine :</t>
  </si>
  <si>
    <t>Rentrées Banque semaine</t>
  </si>
  <si>
    <t>Vente cible :</t>
  </si>
  <si>
    <t>ACHATS</t>
  </si>
  <si>
    <t>FLEURS :</t>
  </si>
  <si>
    <t>Beekhuis Lundi</t>
  </si>
  <si>
    <t>Beekhuis Mercredi</t>
  </si>
  <si>
    <t>Beekhuis Vendredi</t>
  </si>
  <si>
    <t>Euroveiling Lundi</t>
  </si>
  <si>
    <t>Euroveiling Jeudi</t>
  </si>
  <si>
    <t xml:space="preserve">Euroveiling </t>
  </si>
  <si>
    <t>ACCESSOIRES :</t>
  </si>
  <si>
    <t>Prunus</t>
  </si>
  <si>
    <t>hors frais</t>
  </si>
  <si>
    <t>Total Marchandises :</t>
  </si>
  <si>
    <t>Frais Généraux :</t>
  </si>
  <si>
    <t>total des crédits :</t>
  </si>
  <si>
    <t>semaine précédente :</t>
  </si>
  <si>
    <t>différence :</t>
  </si>
  <si>
    <t>RESULTATS de la SEMAINE</t>
  </si>
  <si>
    <t>RESULTATS du MOIS</t>
  </si>
  <si>
    <t>RESULTATS du TRIMESTRE</t>
  </si>
  <si>
    <t>ventes :</t>
  </si>
  <si>
    <t>achats:</t>
  </si>
  <si>
    <t>bénéf Brut :</t>
  </si>
  <si>
    <t>% Bénéf.</t>
  </si>
  <si>
    <t>Totaux :</t>
  </si>
  <si>
    <t>contrôle :</t>
  </si>
  <si>
    <t>Achats chez BEEKHUIS:</t>
  </si>
  <si>
    <t xml:space="preserve">total : </t>
  </si>
  <si>
    <t>Achat Eurov. Lundi</t>
  </si>
  <si>
    <t>Achat Eurov. Mardi</t>
  </si>
  <si>
    <t>Achat Eurov. Jeudi</t>
  </si>
  <si>
    <t xml:space="preserve">Ventes de la semaine : </t>
  </si>
  <si>
    <t>Officiel :</t>
  </si>
  <si>
    <t>(.) :</t>
  </si>
  <si>
    <t>(.)</t>
  </si>
  <si>
    <t>à porter en Banque :</t>
  </si>
  <si>
    <t>Totaux</t>
  </si>
  <si>
    <t>totaux :</t>
  </si>
  <si>
    <t>Prévisions pour l'année</t>
  </si>
  <si>
    <t>Date du jour :</t>
  </si>
  <si>
    <t xml:space="preserve">Début d'année : </t>
  </si>
  <si>
    <t>Nombre de jours ouvrés</t>
  </si>
  <si>
    <t>fin :</t>
  </si>
  <si>
    <t>Jours ouvré sur l'année</t>
  </si>
  <si>
    <t>Chiffre d 'affaire estimé :</t>
  </si>
  <si>
    <t>SEMAINE N°</t>
  </si>
  <si>
    <t>client 01</t>
  </si>
  <si>
    <t>client 02</t>
  </si>
  <si>
    <t>client 03</t>
  </si>
  <si>
    <t>client 04</t>
  </si>
  <si>
    <t>client 05</t>
  </si>
  <si>
    <t>client 06</t>
  </si>
  <si>
    <t>client 07</t>
  </si>
  <si>
    <t>client 08</t>
  </si>
  <si>
    <t>client 09</t>
  </si>
  <si>
    <t>client 10</t>
  </si>
  <si>
    <t>client 11</t>
  </si>
  <si>
    <t>client 12</t>
  </si>
  <si>
    <t>client 13</t>
  </si>
  <si>
    <t>client 14</t>
  </si>
  <si>
    <t>client 15</t>
  </si>
  <si>
    <t>Fourniss 1</t>
  </si>
  <si>
    <t>Fourniss 2</t>
  </si>
  <si>
    <t>Fourniss 3</t>
  </si>
  <si>
    <t>Fourniss 4</t>
  </si>
  <si>
    <t>Fourniss 5</t>
  </si>
  <si>
    <t>Fourniss 6</t>
  </si>
  <si>
    <t>SEM 01</t>
  </si>
  <si>
    <t>SEM 02</t>
  </si>
  <si>
    <t>SEM 03</t>
  </si>
  <si>
    <t>SEM 04</t>
  </si>
  <si>
    <t>SEM 05</t>
  </si>
  <si>
    <t>SEM 06</t>
  </si>
  <si>
    <t>SEM 07</t>
  </si>
  <si>
    <t>SEM 08</t>
  </si>
  <si>
    <t>SEM 09</t>
  </si>
  <si>
    <t>SEM 10</t>
  </si>
  <si>
    <t>SEM 11</t>
  </si>
  <si>
    <t>SEM 12</t>
  </si>
  <si>
    <t>SEM 13</t>
  </si>
  <si>
    <t>SEM 14</t>
  </si>
  <si>
    <t>SEM 15</t>
  </si>
  <si>
    <t>SEM 16</t>
  </si>
  <si>
    <t>SEM 17</t>
  </si>
  <si>
    <t>SEM 18</t>
  </si>
  <si>
    <t>SEM 19</t>
  </si>
  <si>
    <t>SEM 20</t>
  </si>
  <si>
    <t>SEM 21</t>
  </si>
  <si>
    <t>SEM 22</t>
  </si>
  <si>
    <t>SEM 23</t>
  </si>
  <si>
    <t>SEM 24</t>
  </si>
  <si>
    <t>SEM 25</t>
  </si>
  <si>
    <t>SEM 26</t>
  </si>
  <si>
    <t>SEM 27</t>
  </si>
  <si>
    <t>SEM 28</t>
  </si>
  <si>
    <t>SEM 29</t>
  </si>
  <si>
    <t>SEM 30</t>
  </si>
  <si>
    <t>SEM 31</t>
  </si>
  <si>
    <t>SEM 32</t>
  </si>
  <si>
    <t>SEM 33</t>
  </si>
  <si>
    <t>SEM 34</t>
  </si>
  <si>
    <t>SEM 35</t>
  </si>
  <si>
    <t>SEM 36</t>
  </si>
  <si>
    <t>SEM 37</t>
  </si>
  <si>
    <t>SEM 38</t>
  </si>
  <si>
    <t>SEM 39</t>
  </si>
  <si>
    <t>SEM 40</t>
  </si>
  <si>
    <t>SEM 41</t>
  </si>
  <si>
    <t>SEM 42</t>
  </si>
  <si>
    <t>SEM 43</t>
  </si>
  <si>
    <t>SEM 44</t>
  </si>
  <si>
    <t>SEM 45</t>
  </si>
  <si>
    <t>SEM 46</t>
  </si>
  <si>
    <t>SEM 47</t>
  </si>
  <si>
    <t>SEM 48</t>
  </si>
  <si>
    <t>SEM 49</t>
  </si>
  <si>
    <t>SEM 50</t>
  </si>
  <si>
    <t>SEM 51</t>
  </si>
  <si>
    <t>SEM 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</si>
</sst>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name val="Calibri"/>
      <family val="2"/>
      <scheme val="minor"/>
    </font>
    <font>
      <sz val="14"/>
      <color rgb="FF00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hair">
        <color rgb="FFCCCCCC"/>
      </top>
      <bottom style="hair">
        <color rgb="FFCCCCCC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rgb="FFCCCCCC"/>
      </left>
      <right/>
      <top style="hair">
        <color rgb="FFCCCCCC"/>
      </top>
      <bottom/>
      <diagonal/>
    </border>
    <border>
      <left style="medium">
        <color rgb="FFCCCCCC"/>
      </left>
      <right/>
      <top style="hair">
        <color rgb="FFCCCCCC"/>
      </top>
      <bottom style="hair">
        <color rgb="FFCCCCCC"/>
      </bottom>
      <diagonal/>
    </border>
    <border>
      <left style="medium">
        <color rgb="FFCCCCCC"/>
      </left>
      <right style="thin">
        <color theme="0" tint="-0.34998626667073579"/>
      </right>
      <top/>
      <bottom style="hair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hair">
        <color theme="0" tint="-0.34998626667073579"/>
      </bottom>
      <diagonal/>
    </border>
    <border>
      <left style="medium">
        <color rgb="FFCCCCCC"/>
      </left>
      <right style="thin">
        <color theme="0" tint="-0.34998626667073579"/>
      </right>
      <top style="hair">
        <color theme="0" tint="-0.34998626667073579"/>
      </top>
      <bottom style="hair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hair">
        <color theme="0" tint="-0.34998626667073579"/>
      </top>
      <bottom style="hair">
        <color theme="0" tint="-0.34998626667073579"/>
      </bottom>
      <diagonal/>
    </border>
    <border>
      <left/>
      <right style="thin">
        <color theme="0" tint="-0.34998626667073579"/>
      </right>
      <top style="hair">
        <color theme="0" tint="-0.34998626667073579"/>
      </top>
      <bottom style="hair">
        <color theme="0" tint="-0.34998626667073579"/>
      </bottom>
      <diagonal/>
    </border>
    <border>
      <left/>
      <right style="thin">
        <color theme="0" tint="-0.34998626667073579"/>
      </right>
      <top style="hair">
        <color theme="0" tint="-0.34998626667073579"/>
      </top>
      <bottom style="thin">
        <color auto="1"/>
      </bottom>
      <diagonal/>
    </border>
    <border>
      <left style="thin">
        <color theme="0" tint="-0.34998626667073579"/>
      </left>
      <right style="thin">
        <color theme="0" tint="-0.34998626667073579"/>
      </right>
      <top style="hair">
        <color theme="0" tint="-0.34998626667073579"/>
      </top>
      <bottom style="thin">
        <color auto="1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thick">
        <color auto="1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6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 applyAlignment="1">
      <alignment horizontal="center"/>
    </xf>
    <xf numFmtId="0" fontId="0" fillId="3" borderId="3" xfId="0" applyFill="1" applyBorder="1"/>
    <xf numFmtId="0" fontId="0" fillId="0" borderId="5" xfId="0" applyBorder="1"/>
    <xf numFmtId="0" fontId="0" fillId="4" borderId="0" xfId="0" applyFill="1"/>
    <xf numFmtId="0" fontId="4" fillId="12" borderId="0" xfId="0" applyFont="1" applyFill="1"/>
    <xf numFmtId="14" fontId="0" fillId="0" borderId="17" xfId="0" applyNumberFormat="1" applyBorder="1"/>
    <xf numFmtId="0" fontId="0" fillId="0" borderId="17" xfId="0" applyBorder="1"/>
    <xf numFmtId="44" fontId="0" fillId="0" borderId="10" xfId="1" applyFont="1" applyBorder="1"/>
    <xf numFmtId="44" fontId="0" fillId="0" borderId="11" xfId="1" applyFont="1" applyBorder="1"/>
    <xf numFmtId="44" fontId="0" fillId="0" borderId="12" xfId="1" applyFont="1" applyBorder="1"/>
    <xf numFmtId="44" fontId="0" fillId="0" borderId="13" xfId="1" applyFont="1" applyBorder="1"/>
    <xf numFmtId="44" fontId="0" fillId="0" borderId="14" xfId="1" applyFont="1" applyBorder="1"/>
    <xf numFmtId="44" fontId="0" fillId="0" borderId="15" xfId="1" applyFont="1" applyBorder="1"/>
    <xf numFmtId="44" fontId="0" fillId="0" borderId="16" xfId="1" applyFont="1" applyBorder="1"/>
    <xf numFmtId="0" fontId="6" fillId="0" borderId="1" xfId="0" applyFont="1" applyBorder="1"/>
    <xf numFmtId="0" fontId="6" fillId="2" borderId="1" xfId="0" applyFont="1" applyFill="1" applyBorder="1"/>
    <xf numFmtId="0" fontId="7" fillId="0" borderId="9" xfId="0" applyFont="1" applyBorder="1"/>
    <xf numFmtId="44" fontId="0" fillId="0" borderId="0" xfId="1" applyFont="1"/>
    <xf numFmtId="44" fontId="0" fillId="0" borderId="0" xfId="0" applyNumberFormat="1"/>
    <xf numFmtId="0" fontId="0" fillId="10" borderId="0" xfId="0" applyFill="1" applyAlignment="1">
      <alignment horizontal="center"/>
    </xf>
    <xf numFmtId="0" fontId="0" fillId="13" borderId="0" xfId="0" applyFill="1"/>
    <xf numFmtId="0" fontId="0" fillId="13" borderId="18" xfId="0" applyFill="1" applyBorder="1"/>
    <xf numFmtId="0" fontId="0" fillId="11" borderId="18" xfId="0" applyFill="1" applyBorder="1"/>
    <xf numFmtId="0" fontId="0" fillId="10" borderId="18" xfId="0" applyFill="1" applyBorder="1"/>
    <xf numFmtId="44" fontId="0" fillId="0" borderId="19" xfId="1" applyFont="1" applyBorder="1"/>
    <xf numFmtId="44" fontId="0" fillId="0" borderId="20" xfId="1" applyFont="1" applyBorder="1"/>
    <xf numFmtId="44" fontId="0" fillId="0" borderId="21" xfId="1" applyFont="1" applyBorder="1"/>
    <xf numFmtId="44" fontId="0" fillId="0" borderId="6" xfId="1" applyFont="1" applyBorder="1"/>
    <xf numFmtId="44" fontId="0" fillId="0" borderId="7" xfId="1" applyFont="1" applyBorder="1"/>
    <xf numFmtId="44" fontId="0" fillId="0" borderId="2" xfId="1" applyFont="1" applyBorder="1"/>
    <xf numFmtId="44" fontId="0" fillId="14" borderId="23" xfId="1" applyFont="1" applyFill="1" applyBorder="1"/>
    <xf numFmtId="44" fontId="0" fillId="14" borderId="24" xfId="1" applyFont="1" applyFill="1" applyBorder="1"/>
    <xf numFmtId="44" fontId="0" fillId="14" borderId="25" xfId="1" applyFont="1" applyFill="1" applyBorder="1"/>
    <xf numFmtId="0" fontId="0" fillId="0" borderId="22" xfId="0" applyBorder="1"/>
    <xf numFmtId="0" fontId="8" fillId="0" borderId="0" xfId="0" applyFont="1"/>
    <xf numFmtId="44" fontId="8" fillId="0" borderId="0" xfId="1" applyFont="1"/>
    <xf numFmtId="44" fontId="0" fillId="0" borderId="26" xfId="1" applyFont="1" applyBorder="1"/>
    <xf numFmtId="9" fontId="0" fillId="0" borderId="0" xfId="2" applyFont="1"/>
    <xf numFmtId="44" fontId="0" fillId="13" borderId="18" xfId="0" applyNumberFormat="1" applyFill="1" applyBorder="1"/>
    <xf numFmtId="9" fontId="0" fillId="13" borderId="18" xfId="2" applyFont="1" applyFill="1" applyBorder="1"/>
    <xf numFmtId="44" fontId="0" fillId="11" borderId="18" xfId="0" applyNumberFormat="1" applyFill="1" applyBorder="1"/>
    <xf numFmtId="44" fontId="0" fillId="10" borderId="18" xfId="0" applyNumberFormat="1" applyFill="1" applyBorder="1"/>
    <xf numFmtId="0" fontId="7" fillId="0" borderId="8" xfId="0" applyFont="1" applyBorder="1" applyAlignment="1">
      <alignment horizontal="center"/>
    </xf>
    <xf numFmtId="44" fontId="0" fillId="3" borderId="4" xfId="0" applyNumberFormat="1" applyFill="1" applyBorder="1"/>
    <xf numFmtId="44" fontId="8" fillId="0" borderId="2" xfId="0" applyNumberFormat="1" applyFont="1" applyBorder="1"/>
    <xf numFmtId="44" fontId="0" fillId="0" borderId="27" xfId="1" applyFont="1" applyBorder="1"/>
    <xf numFmtId="44" fontId="0" fillId="0" borderId="18" xfId="1" applyFont="1" applyBorder="1"/>
    <xf numFmtId="0" fontId="0" fillId="15" borderId="0" xfId="0" applyFill="1"/>
    <xf numFmtId="9" fontId="0" fillId="11" borderId="18" xfId="2" applyFont="1" applyFill="1" applyBorder="1"/>
    <xf numFmtId="9" fontId="0" fillId="10" borderId="18" xfId="2" applyFont="1" applyFill="1" applyBorder="1"/>
    <xf numFmtId="9" fontId="0" fillId="0" borderId="0" xfId="0" applyNumberFormat="1"/>
    <xf numFmtId="14" fontId="0" fillId="0" borderId="0" xfId="0" applyNumberFormat="1"/>
    <xf numFmtId="0" fontId="0" fillId="0" borderId="28" xfId="0" applyBorder="1"/>
    <xf numFmtId="0" fontId="0" fillId="0" borderId="7" xfId="0" applyBorder="1" applyAlignment="1">
      <alignment horizontal="center"/>
    </xf>
    <xf numFmtId="0" fontId="5" fillId="7" borderId="0" xfId="0" applyFont="1" applyFill="1" applyAlignment="1">
      <alignment horizontal="center"/>
    </xf>
    <xf numFmtId="0" fontId="5" fillId="5" borderId="0" xfId="0" applyFont="1" applyFill="1" applyAlignment="1">
      <alignment horizontal="center"/>
    </xf>
    <xf numFmtId="0" fontId="5" fillId="6" borderId="0" xfId="0" applyFont="1" applyFill="1" applyAlignment="1">
      <alignment horizontal="center"/>
    </xf>
    <xf numFmtId="0" fontId="5" fillId="8" borderId="0" xfId="0" applyFont="1" applyFill="1" applyAlignment="1">
      <alignment horizontal="center"/>
    </xf>
    <xf numFmtId="0" fontId="4" fillId="9" borderId="0" xfId="0" applyFont="1" applyFill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theme" Target="theme/theme1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calcChain" Target="calcChain.xml"/><Relationship Id="rId5" Type="http://schemas.openxmlformats.org/officeDocument/2006/relationships/worksheet" Target="worksheets/sheet5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styles" Target="style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6.bin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7.bin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8.bin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9.bin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0.bin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1.bin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</sheetPr>
  <dimension ref="A1:BC27"/>
  <sheetViews>
    <sheetView tabSelected="1" workbookViewId="0">
      <selection activeCell="B2" sqref="B2:BA21"/>
    </sheetView>
  </sheetViews>
  <sheetFormatPr baseColWidth="10" defaultRowHeight="15" x14ac:dyDescent="0.25"/>
  <cols>
    <col min="1" max="1" width="14.28515625" bestFit="1" customWidth="1"/>
  </cols>
  <sheetData>
    <row r="1" spans="1:55" x14ac:dyDescent="0.25">
      <c r="A1" t="s">
        <v>0</v>
      </c>
      <c r="B1" s="51" t="s">
        <v>97</v>
      </c>
      <c r="C1" s="51" t="s">
        <v>98</v>
      </c>
      <c r="D1" s="51" t="s">
        <v>99</v>
      </c>
      <c r="E1" s="51" t="s">
        <v>100</v>
      </c>
      <c r="F1" s="51" t="s">
        <v>101</v>
      </c>
      <c r="G1" s="51" t="s">
        <v>102</v>
      </c>
      <c r="H1" s="51" t="s">
        <v>103</v>
      </c>
      <c r="I1" s="51" t="s">
        <v>104</v>
      </c>
      <c r="J1" s="51" t="s">
        <v>105</v>
      </c>
      <c r="K1" s="51" t="s">
        <v>106</v>
      </c>
      <c r="L1" s="51" t="s">
        <v>107</v>
      </c>
      <c r="M1" s="51" t="s">
        <v>108</v>
      </c>
      <c r="N1" s="51" t="s">
        <v>109</v>
      </c>
      <c r="O1" s="51" t="s">
        <v>110</v>
      </c>
      <c r="P1" s="51" t="s">
        <v>111</v>
      </c>
      <c r="Q1" s="51" t="s">
        <v>112</v>
      </c>
      <c r="R1" s="51" t="s">
        <v>113</v>
      </c>
      <c r="S1" s="51" t="s">
        <v>114</v>
      </c>
      <c r="T1" s="51" t="s">
        <v>115</v>
      </c>
      <c r="U1" s="51" t="s">
        <v>116</v>
      </c>
      <c r="V1" s="51" t="s">
        <v>117</v>
      </c>
      <c r="W1" s="51" t="s">
        <v>118</v>
      </c>
      <c r="X1" s="51" t="s">
        <v>119</v>
      </c>
      <c r="Y1" s="51" t="s">
        <v>120</v>
      </c>
      <c r="Z1" s="51" t="s">
        <v>121</v>
      </c>
      <c r="AA1" s="51" t="s">
        <v>122</v>
      </c>
      <c r="AB1" s="51" t="s">
        <v>123</v>
      </c>
      <c r="AC1" s="51" t="s">
        <v>124</v>
      </c>
      <c r="AD1" s="51" t="s">
        <v>125</v>
      </c>
      <c r="AE1" s="51" t="s">
        <v>126</v>
      </c>
      <c r="AF1" s="51" t="s">
        <v>127</v>
      </c>
      <c r="AG1" s="51" t="s">
        <v>128</v>
      </c>
      <c r="AH1" s="51" t="s">
        <v>129</v>
      </c>
      <c r="AI1" s="51" t="s">
        <v>130</v>
      </c>
      <c r="AJ1" s="51" t="s">
        <v>131</v>
      </c>
      <c r="AK1" s="51" t="s">
        <v>132</v>
      </c>
      <c r="AL1" s="51" t="s">
        <v>133</v>
      </c>
      <c r="AM1" s="51" t="s">
        <v>134</v>
      </c>
      <c r="AN1" s="51" t="s">
        <v>135</v>
      </c>
      <c r="AO1" s="51" t="s">
        <v>136</v>
      </c>
      <c r="AP1" s="51" t="s">
        <v>137</v>
      </c>
      <c r="AQ1" s="51" t="s">
        <v>138</v>
      </c>
      <c r="AR1" s="51" t="s">
        <v>139</v>
      </c>
      <c r="AS1" s="51" t="s">
        <v>140</v>
      </c>
      <c r="AT1" s="51" t="s">
        <v>141</v>
      </c>
      <c r="AU1" s="51" t="s">
        <v>142</v>
      </c>
      <c r="AV1" s="51" t="s">
        <v>143</v>
      </c>
      <c r="AW1" s="51" t="s">
        <v>144</v>
      </c>
      <c r="AX1" s="51" t="s">
        <v>145</v>
      </c>
      <c r="AY1" s="51" t="s">
        <v>146</v>
      </c>
      <c r="AZ1" s="51" t="s">
        <v>147</v>
      </c>
      <c r="BA1" s="51" t="s">
        <v>148</v>
      </c>
      <c r="BB1" t="s">
        <v>66</v>
      </c>
      <c r="BC1" t="s">
        <v>0</v>
      </c>
    </row>
    <row r="2" spans="1:55" x14ac:dyDescent="0.25">
      <c r="A2" t="str">
        <f>'Sem 01'!A4</f>
        <v>client 01</v>
      </c>
      <c r="B2" s="22">
        <f ca="1">INDIRECT("'"&amp;B$1&amp;"'!o"&amp;ROW()+2)</f>
        <v>244</v>
      </c>
      <c r="C2" s="22">
        <f t="shared" ref="C2:BA7" ca="1" si="0">INDIRECT("'"&amp;C$1&amp;"'!o"&amp;ROW()+2)</f>
        <v>0</v>
      </c>
      <c r="D2" s="22">
        <f t="shared" ca="1" si="0"/>
        <v>0</v>
      </c>
      <c r="E2" s="22">
        <f t="shared" ca="1" si="0"/>
        <v>0</v>
      </c>
      <c r="F2" s="22">
        <f t="shared" ca="1" si="0"/>
        <v>0</v>
      </c>
      <c r="G2" s="22">
        <f t="shared" ca="1" si="0"/>
        <v>0</v>
      </c>
      <c r="H2" s="22">
        <f t="shared" ca="1" si="0"/>
        <v>0</v>
      </c>
      <c r="I2" s="22">
        <f t="shared" ca="1" si="0"/>
        <v>0</v>
      </c>
      <c r="J2" s="22">
        <f t="shared" ca="1" si="0"/>
        <v>0</v>
      </c>
      <c r="K2" s="22">
        <f t="shared" ca="1" si="0"/>
        <v>0</v>
      </c>
      <c r="L2" s="22">
        <f t="shared" ca="1" si="0"/>
        <v>0</v>
      </c>
      <c r="M2" s="22">
        <f t="shared" ca="1" si="0"/>
        <v>0</v>
      </c>
      <c r="N2" s="22">
        <f t="shared" ca="1" si="0"/>
        <v>0</v>
      </c>
      <c r="O2" s="22">
        <f t="shared" ca="1" si="0"/>
        <v>0</v>
      </c>
      <c r="P2" s="22">
        <f t="shared" ca="1" si="0"/>
        <v>0</v>
      </c>
      <c r="Q2" s="22">
        <f t="shared" ca="1" si="0"/>
        <v>0</v>
      </c>
      <c r="R2" s="22">
        <f t="shared" ca="1" si="0"/>
        <v>0</v>
      </c>
      <c r="S2" s="22">
        <f t="shared" ca="1" si="0"/>
        <v>0</v>
      </c>
      <c r="T2" s="22">
        <f t="shared" ca="1" si="0"/>
        <v>0</v>
      </c>
      <c r="U2" s="22">
        <f t="shared" ca="1" si="0"/>
        <v>0</v>
      </c>
      <c r="V2" s="22">
        <f t="shared" ca="1" si="0"/>
        <v>0</v>
      </c>
      <c r="W2" s="22">
        <f t="shared" ca="1" si="0"/>
        <v>0</v>
      </c>
      <c r="X2" s="22">
        <f t="shared" ca="1" si="0"/>
        <v>0</v>
      </c>
      <c r="Y2" s="22">
        <f t="shared" ca="1" si="0"/>
        <v>0</v>
      </c>
      <c r="Z2" s="22">
        <f t="shared" ca="1" si="0"/>
        <v>0</v>
      </c>
      <c r="AA2" s="22">
        <f t="shared" ca="1" si="0"/>
        <v>0</v>
      </c>
      <c r="AB2" s="22">
        <f t="shared" ca="1" si="0"/>
        <v>0</v>
      </c>
      <c r="AC2" s="22">
        <f t="shared" ca="1" si="0"/>
        <v>0</v>
      </c>
      <c r="AD2" s="22">
        <f t="shared" ca="1" si="0"/>
        <v>0</v>
      </c>
      <c r="AE2" s="22">
        <f t="shared" ca="1" si="0"/>
        <v>0</v>
      </c>
      <c r="AF2" s="22">
        <f t="shared" ca="1" si="0"/>
        <v>0</v>
      </c>
      <c r="AG2" s="22">
        <f t="shared" ca="1" si="0"/>
        <v>0</v>
      </c>
      <c r="AH2" s="22">
        <f t="shared" ca="1" si="0"/>
        <v>0</v>
      </c>
      <c r="AI2" s="22">
        <f t="shared" ca="1" si="0"/>
        <v>0</v>
      </c>
      <c r="AJ2" s="22">
        <f t="shared" ca="1" si="0"/>
        <v>0</v>
      </c>
      <c r="AK2" s="22">
        <f t="shared" ca="1" si="0"/>
        <v>0</v>
      </c>
      <c r="AL2" s="22">
        <f t="shared" ca="1" si="0"/>
        <v>0</v>
      </c>
      <c r="AM2" s="22">
        <f t="shared" ca="1" si="0"/>
        <v>0</v>
      </c>
      <c r="AN2" s="22">
        <f t="shared" ca="1" si="0"/>
        <v>0</v>
      </c>
      <c r="AO2" s="22">
        <f t="shared" ca="1" si="0"/>
        <v>0</v>
      </c>
      <c r="AP2" s="22">
        <f t="shared" ca="1" si="0"/>
        <v>0</v>
      </c>
      <c r="AQ2" s="22">
        <f t="shared" ca="1" si="0"/>
        <v>0</v>
      </c>
      <c r="AR2" s="22">
        <f t="shared" ca="1" si="0"/>
        <v>0</v>
      </c>
      <c r="AS2" s="22">
        <f t="shared" ca="1" si="0"/>
        <v>0</v>
      </c>
      <c r="AT2" s="22">
        <f t="shared" ca="1" si="0"/>
        <v>0</v>
      </c>
      <c r="AU2" s="22">
        <f t="shared" ca="1" si="0"/>
        <v>0</v>
      </c>
      <c r="AV2" s="22">
        <f t="shared" ca="1" si="0"/>
        <v>0</v>
      </c>
      <c r="AW2" s="22">
        <f t="shared" ca="1" si="0"/>
        <v>0</v>
      </c>
      <c r="AX2" s="22">
        <f t="shared" ca="1" si="0"/>
        <v>0</v>
      </c>
      <c r="AY2" s="22">
        <f t="shared" ca="1" si="0"/>
        <v>0</v>
      </c>
      <c r="AZ2" s="22">
        <f t="shared" ca="1" si="0"/>
        <v>0</v>
      </c>
      <c r="BA2" s="22">
        <f t="shared" ca="1" si="0"/>
        <v>0</v>
      </c>
      <c r="BB2" s="22">
        <f ca="1">SUM(B2:BA2)</f>
        <v>244</v>
      </c>
      <c r="BC2" t="str">
        <f>A2</f>
        <v>client 01</v>
      </c>
    </row>
    <row r="3" spans="1:55" x14ac:dyDescent="0.25">
      <c r="A3" t="str">
        <f>'Sem 01'!A5</f>
        <v>client 02</v>
      </c>
      <c r="B3" s="22">
        <f t="shared" ref="B3:Q21" ca="1" si="1">INDIRECT("'"&amp;B$1&amp;"'!o"&amp;ROW()+2)</f>
        <v>105</v>
      </c>
      <c r="C3" s="22">
        <f t="shared" ca="1" si="1"/>
        <v>0</v>
      </c>
      <c r="D3" s="22">
        <f t="shared" ca="1" si="1"/>
        <v>0</v>
      </c>
      <c r="E3" s="22">
        <f t="shared" ca="1" si="1"/>
        <v>0</v>
      </c>
      <c r="F3" s="22">
        <f t="shared" ca="1" si="1"/>
        <v>0</v>
      </c>
      <c r="G3" s="22">
        <f t="shared" ca="1" si="1"/>
        <v>0</v>
      </c>
      <c r="H3" s="22">
        <f t="shared" ca="1" si="1"/>
        <v>0</v>
      </c>
      <c r="I3" s="22">
        <f t="shared" ca="1" si="1"/>
        <v>0</v>
      </c>
      <c r="J3" s="22">
        <f t="shared" ca="1" si="1"/>
        <v>0</v>
      </c>
      <c r="K3" s="22">
        <f t="shared" ca="1" si="1"/>
        <v>0</v>
      </c>
      <c r="L3" s="22">
        <f t="shared" ca="1" si="1"/>
        <v>0</v>
      </c>
      <c r="M3" s="22">
        <f t="shared" ca="1" si="1"/>
        <v>0</v>
      </c>
      <c r="N3" s="22">
        <f t="shared" ca="1" si="1"/>
        <v>0</v>
      </c>
      <c r="O3" s="22">
        <f t="shared" ca="1" si="1"/>
        <v>0</v>
      </c>
      <c r="P3" s="22">
        <f t="shared" ca="1" si="1"/>
        <v>0</v>
      </c>
      <c r="Q3" s="22">
        <f t="shared" ca="1" si="1"/>
        <v>0</v>
      </c>
      <c r="R3" s="22">
        <f t="shared" ca="1" si="0"/>
        <v>0</v>
      </c>
      <c r="S3" s="22">
        <f t="shared" ca="1" si="0"/>
        <v>0</v>
      </c>
      <c r="T3" s="22">
        <f t="shared" ca="1" si="0"/>
        <v>0</v>
      </c>
      <c r="U3" s="22">
        <f t="shared" ca="1" si="0"/>
        <v>0</v>
      </c>
      <c r="V3" s="22">
        <f t="shared" ca="1" si="0"/>
        <v>0</v>
      </c>
      <c r="W3" s="22">
        <f t="shared" ca="1" si="0"/>
        <v>0</v>
      </c>
      <c r="X3" s="22">
        <f t="shared" ca="1" si="0"/>
        <v>0</v>
      </c>
      <c r="Y3" s="22">
        <f t="shared" ca="1" si="0"/>
        <v>0</v>
      </c>
      <c r="Z3" s="22">
        <f t="shared" ca="1" si="0"/>
        <v>0</v>
      </c>
      <c r="AA3" s="22">
        <f t="shared" ca="1" si="0"/>
        <v>0</v>
      </c>
      <c r="AB3" s="22">
        <f t="shared" ca="1" si="0"/>
        <v>0</v>
      </c>
      <c r="AC3" s="22">
        <f t="shared" ca="1" si="0"/>
        <v>0</v>
      </c>
      <c r="AD3" s="22">
        <f t="shared" ca="1" si="0"/>
        <v>0</v>
      </c>
      <c r="AE3" s="22">
        <f t="shared" ca="1" si="0"/>
        <v>0</v>
      </c>
      <c r="AF3" s="22">
        <f t="shared" ca="1" si="0"/>
        <v>0</v>
      </c>
      <c r="AG3" s="22">
        <f t="shared" ca="1" si="0"/>
        <v>0</v>
      </c>
      <c r="AH3" s="22">
        <f t="shared" ca="1" si="0"/>
        <v>0</v>
      </c>
      <c r="AI3" s="22">
        <f t="shared" ca="1" si="0"/>
        <v>0</v>
      </c>
      <c r="AJ3" s="22">
        <f t="shared" ca="1" si="0"/>
        <v>0</v>
      </c>
      <c r="AK3" s="22">
        <f t="shared" ca="1" si="0"/>
        <v>0</v>
      </c>
      <c r="AL3" s="22">
        <f t="shared" ca="1" si="0"/>
        <v>0</v>
      </c>
      <c r="AM3" s="22">
        <f t="shared" ca="1" si="0"/>
        <v>0</v>
      </c>
      <c r="AN3" s="22">
        <f t="shared" ca="1" si="0"/>
        <v>0</v>
      </c>
      <c r="AO3" s="22">
        <f t="shared" ca="1" si="0"/>
        <v>0</v>
      </c>
      <c r="AP3" s="22">
        <f t="shared" ca="1" si="0"/>
        <v>0</v>
      </c>
      <c r="AQ3" s="22">
        <f t="shared" ca="1" si="0"/>
        <v>0</v>
      </c>
      <c r="AR3" s="22">
        <f t="shared" ca="1" si="0"/>
        <v>0</v>
      </c>
      <c r="AS3" s="22">
        <f t="shared" ca="1" si="0"/>
        <v>0</v>
      </c>
      <c r="AT3" s="22">
        <f t="shared" ca="1" si="0"/>
        <v>0</v>
      </c>
      <c r="AU3" s="22">
        <f t="shared" ca="1" si="0"/>
        <v>0</v>
      </c>
      <c r="AV3" s="22">
        <f t="shared" ca="1" si="0"/>
        <v>0</v>
      </c>
      <c r="AW3" s="22">
        <f t="shared" ca="1" si="0"/>
        <v>0</v>
      </c>
      <c r="AX3" s="22">
        <f t="shared" ca="1" si="0"/>
        <v>0</v>
      </c>
      <c r="AY3" s="22">
        <f t="shared" ca="1" si="0"/>
        <v>0</v>
      </c>
      <c r="AZ3" s="22">
        <f t="shared" ca="1" si="0"/>
        <v>0</v>
      </c>
      <c r="BA3" s="22">
        <f t="shared" ca="1" si="0"/>
        <v>0</v>
      </c>
      <c r="BB3" s="22">
        <f t="shared" ref="BB3:BB25" ca="1" si="2">SUM(B3:BA3)</f>
        <v>105</v>
      </c>
      <c r="BC3" t="str">
        <f t="shared" ref="BC3:BC21" si="3">A3</f>
        <v>client 02</v>
      </c>
    </row>
    <row r="4" spans="1:55" x14ac:dyDescent="0.25">
      <c r="A4" t="str">
        <f>'Sem 01'!A6</f>
        <v>client 03</v>
      </c>
      <c r="B4" s="22">
        <f t="shared" ca="1" si="1"/>
        <v>428.5</v>
      </c>
      <c r="C4" s="22">
        <f t="shared" ca="1" si="0"/>
        <v>0</v>
      </c>
      <c r="D4" s="22">
        <f t="shared" ca="1" si="0"/>
        <v>0</v>
      </c>
      <c r="E4" s="22">
        <f t="shared" ca="1" si="0"/>
        <v>0</v>
      </c>
      <c r="F4" s="22">
        <f t="shared" ca="1" si="0"/>
        <v>0</v>
      </c>
      <c r="G4" s="22">
        <f t="shared" ca="1" si="0"/>
        <v>0</v>
      </c>
      <c r="H4" s="22">
        <f t="shared" ca="1" si="0"/>
        <v>0</v>
      </c>
      <c r="I4" s="22">
        <f t="shared" ca="1" si="0"/>
        <v>0</v>
      </c>
      <c r="J4" s="22">
        <f t="shared" ca="1" si="0"/>
        <v>0</v>
      </c>
      <c r="K4" s="22">
        <f t="shared" ca="1" si="0"/>
        <v>0</v>
      </c>
      <c r="L4" s="22">
        <f t="shared" ca="1" si="0"/>
        <v>0</v>
      </c>
      <c r="M4" s="22">
        <f t="shared" ca="1" si="0"/>
        <v>0</v>
      </c>
      <c r="N4" s="22">
        <f t="shared" ca="1" si="0"/>
        <v>0</v>
      </c>
      <c r="O4" s="22">
        <f t="shared" ca="1" si="0"/>
        <v>0</v>
      </c>
      <c r="P4" s="22">
        <f t="shared" ca="1" si="0"/>
        <v>0</v>
      </c>
      <c r="Q4" s="22">
        <f t="shared" ca="1" si="0"/>
        <v>0</v>
      </c>
      <c r="R4" s="22">
        <f t="shared" ca="1" si="0"/>
        <v>0</v>
      </c>
      <c r="S4" s="22">
        <f t="shared" ca="1" si="0"/>
        <v>0</v>
      </c>
      <c r="T4" s="22">
        <f t="shared" ca="1" si="0"/>
        <v>0</v>
      </c>
      <c r="U4" s="22">
        <f t="shared" ca="1" si="0"/>
        <v>0</v>
      </c>
      <c r="V4" s="22">
        <f t="shared" ca="1" si="0"/>
        <v>0</v>
      </c>
      <c r="W4" s="22">
        <f t="shared" ca="1" si="0"/>
        <v>0</v>
      </c>
      <c r="X4" s="22">
        <f t="shared" ca="1" si="0"/>
        <v>0</v>
      </c>
      <c r="Y4" s="22">
        <f t="shared" ca="1" si="0"/>
        <v>0</v>
      </c>
      <c r="Z4" s="22">
        <f t="shared" ca="1" si="0"/>
        <v>0</v>
      </c>
      <c r="AA4" s="22">
        <f t="shared" ca="1" si="0"/>
        <v>0</v>
      </c>
      <c r="AB4" s="22">
        <f t="shared" ca="1" si="0"/>
        <v>0</v>
      </c>
      <c r="AC4" s="22">
        <f t="shared" ca="1" si="0"/>
        <v>0</v>
      </c>
      <c r="AD4" s="22">
        <f t="shared" ca="1" si="0"/>
        <v>0</v>
      </c>
      <c r="AE4" s="22">
        <f t="shared" ca="1" si="0"/>
        <v>0</v>
      </c>
      <c r="AF4" s="22">
        <f t="shared" ca="1" si="0"/>
        <v>0</v>
      </c>
      <c r="AG4" s="22">
        <f t="shared" ca="1" si="0"/>
        <v>0</v>
      </c>
      <c r="AH4" s="22">
        <f t="shared" ca="1" si="0"/>
        <v>0</v>
      </c>
      <c r="AI4" s="22">
        <f t="shared" ca="1" si="0"/>
        <v>0</v>
      </c>
      <c r="AJ4" s="22">
        <f t="shared" ca="1" si="0"/>
        <v>0</v>
      </c>
      <c r="AK4" s="22">
        <f t="shared" ca="1" si="0"/>
        <v>0</v>
      </c>
      <c r="AL4" s="22">
        <f t="shared" ca="1" si="0"/>
        <v>0</v>
      </c>
      <c r="AM4" s="22">
        <f t="shared" ca="1" si="0"/>
        <v>0</v>
      </c>
      <c r="AN4" s="22">
        <f t="shared" ca="1" si="0"/>
        <v>0</v>
      </c>
      <c r="AO4" s="22">
        <f t="shared" ca="1" si="0"/>
        <v>0</v>
      </c>
      <c r="AP4" s="22">
        <f t="shared" ca="1" si="0"/>
        <v>0</v>
      </c>
      <c r="AQ4" s="22">
        <f t="shared" ca="1" si="0"/>
        <v>0</v>
      </c>
      <c r="AR4" s="22">
        <f t="shared" ca="1" si="0"/>
        <v>0</v>
      </c>
      <c r="AS4" s="22">
        <f t="shared" ca="1" si="0"/>
        <v>0</v>
      </c>
      <c r="AT4" s="22">
        <f t="shared" ca="1" si="0"/>
        <v>0</v>
      </c>
      <c r="AU4" s="22">
        <f t="shared" ca="1" si="0"/>
        <v>0</v>
      </c>
      <c r="AV4" s="22">
        <f t="shared" ca="1" si="0"/>
        <v>0</v>
      </c>
      <c r="AW4" s="22">
        <f t="shared" ca="1" si="0"/>
        <v>0</v>
      </c>
      <c r="AX4" s="22">
        <f t="shared" ca="1" si="0"/>
        <v>0</v>
      </c>
      <c r="AY4" s="22">
        <f t="shared" ca="1" si="0"/>
        <v>0</v>
      </c>
      <c r="AZ4" s="22">
        <f t="shared" ca="1" si="0"/>
        <v>0</v>
      </c>
      <c r="BA4" s="22">
        <f t="shared" ca="1" si="0"/>
        <v>0</v>
      </c>
      <c r="BB4" s="22">
        <f t="shared" ca="1" si="2"/>
        <v>428.5</v>
      </c>
      <c r="BC4" t="str">
        <f t="shared" si="3"/>
        <v>client 03</v>
      </c>
    </row>
    <row r="5" spans="1:55" x14ac:dyDescent="0.25">
      <c r="A5" t="str">
        <f>'Sem 01'!A7</f>
        <v>client 04</v>
      </c>
      <c r="B5" s="22">
        <f t="shared" ca="1" si="1"/>
        <v>404.85</v>
      </c>
      <c r="C5" s="22">
        <f t="shared" ca="1" si="0"/>
        <v>0</v>
      </c>
      <c r="D5" s="22">
        <f t="shared" ca="1" si="0"/>
        <v>0</v>
      </c>
      <c r="E5" s="22">
        <f t="shared" ca="1" si="0"/>
        <v>0</v>
      </c>
      <c r="F5" s="22">
        <f t="shared" ca="1" si="0"/>
        <v>0</v>
      </c>
      <c r="G5" s="22">
        <f t="shared" ca="1" si="0"/>
        <v>0</v>
      </c>
      <c r="H5" s="22">
        <f t="shared" ca="1" si="0"/>
        <v>0</v>
      </c>
      <c r="I5" s="22">
        <f t="shared" ca="1" si="0"/>
        <v>0</v>
      </c>
      <c r="J5" s="22">
        <f t="shared" ca="1" si="0"/>
        <v>0</v>
      </c>
      <c r="K5" s="22">
        <f t="shared" ca="1" si="0"/>
        <v>0</v>
      </c>
      <c r="L5" s="22">
        <f t="shared" ca="1" si="0"/>
        <v>0</v>
      </c>
      <c r="M5" s="22">
        <f t="shared" ca="1" si="0"/>
        <v>0</v>
      </c>
      <c r="N5" s="22">
        <f t="shared" ca="1" si="0"/>
        <v>0</v>
      </c>
      <c r="O5" s="22">
        <f t="shared" ca="1" si="0"/>
        <v>0</v>
      </c>
      <c r="P5" s="22">
        <f t="shared" ca="1" si="0"/>
        <v>0</v>
      </c>
      <c r="Q5" s="22">
        <f t="shared" ca="1" si="0"/>
        <v>0</v>
      </c>
      <c r="R5" s="22">
        <f t="shared" ca="1" si="0"/>
        <v>0</v>
      </c>
      <c r="S5" s="22">
        <f t="shared" ca="1" si="0"/>
        <v>0</v>
      </c>
      <c r="T5" s="22">
        <f t="shared" ca="1" si="0"/>
        <v>0</v>
      </c>
      <c r="U5" s="22">
        <f t="shared" ca="1" si="0"/>
        <v>0</v>
      </c>
      <c r="V5" s="22">
        <f t="shared" ca="1" si="0"/>
        <v>0</v>
      </c>
      <c r="W5" s="22">
        <f t="shared" ca="1" si="0"/>
        <v>0</v>
      </c>
      <c r="X5" s="22">
        <f t="shared" ca="1" si="0"/>
        <v>0</v>
      </c>
      <c r="Y5" s="22">
        <f t="shared" ca="1" si="0"/>
        <v>0</v>
      </c>
      <c r="Z5" s="22">
        <f t="shared" ca="1" si="0"/>
        <v>0</v>
      </c>
      <c r="AA5" s="22">
        <f t="shared" ca="1" si="0"/>
        <v>0</v>
      </c>
      <c r="AB5" s="22">
        <f t="shared" ca="1" si="0"/>
        <v>0</v>
      </c>
      <c r="AC5" s="22">
        <f t="shared" ca="1" si="0"/>
        <v>0</v>
      </c>
      <c r="AD5" s="22">
        <f t="shared" ca="1" si="0"/>
        <v>0</v>
      </c>
      <c r="AE5" s="22">
        <f t="shared" ca="1" si="0"/>
        <v>0</v>
      </c>
      <c r="AF5" s="22">
        <f t="shared" ca="1" si="0"/>
        <v>0</v>
      </c>
      <c r="AG5" s="22">
        <f t="shared" ca="1" si="0"/>
        <v>0</v>
      </c>
      <c r="AH5" s="22">
        <f t="shared" ca="1" si="0"/>
        <v>0</v>
      </c>
      <c r="AI5" s="22">
        <f t="shared" ca="1" si="0"/>
        <v>0</v>
      </c>
      <c r="AJ5" s="22">
        <f t="shared" ca="1" si="0"/>
        <v>0</v>
      </c>
      <c r="AK5" s="22">
        <f t="shared" ca="1" si="0"/>
        <v>0</v>
      </c>
      <c r="AL5" s="22">
        <f t="shared" ca="1" si="0"/>
        <v>0</v>
      </c>
      <c r="AM5" s="22">
        <f t="shared" ca="1" si="0"/>
        <v>0</v>
      </c>
      <c r="AN5" s="22">
        <f t="shared" ca="1" si="0"/>
        <v>0</v>
      </c>
      <c r="AO5" s="22">
        <f t="shared" ca="1" si="0"/>
        <v>0</v>
      </c>
      <c r="AP5" s="22">
        <f t="shared" ca="1" si="0"/>
        <v>0</v>
      </c>
      <c r="AQ5" s="22">
        <f t="shared" ca="1" si="0"/>
        <v>0</v>
      </c>
      <c r="AR5" s="22">
        <f t="shared" ca="1" si="0"/>
        <v>0</v>
      </c>
      <c r="AS5" s="22">
        <f t="shared" ca="1" si="0"/>
        <v>0</v>
      </c>
      <c r="AT5" s="22">
        <f t="shared" ca="1" si="0"/>
        <v>0</v>
      </c>
      <c r="AU5" s="22">
        <f t="shared" ca="1" si="0"/>
        <v>0</v>
      </c>
      <c r="AV5" s="22">
        <f t="shared" ca="1" si="0"/>
        <v>0</v>
      </c>
      <c r="AW5" s="22">
        <f t="shared" ca="1" si="0"/>
        <v>0</v>
      </c>
      <c r="AX5" s="22">
        <f t="shared" ca="1" si="0"/>
        <v>0</v>
      </c>
      <c r="AY5" s="22">
        <f t="shared" ca="1" si="0"/>
        <v>0</v>
      </c>
      <c r="AZ5" s="22">
        <f t="shared" ca="1" si="0"/>
        <v>0</v>
      </c>
      <c r="BA5" s="22">
        <f t="shared" ca="1" si="0"/>
        <v>0</v>
      </c>
      <c r="BB5" s="22">
        <f t="shared" ca="1" si="2"/>
        <v>404.85</v>
      </c>
      <c r="BC5" t="str">
        <f t="shared" si="3"/>
        <v>client 04</v>
      </c>
    </row>
    <row r="6" spans="1:55" x14ac:dyDescent="0.25">
      <c r="A6" t="str">
        <f>'Sem 01'!A8</f>
        <v>client 05</v>
      </c>
      <c r="B6" s="22">
        <f t="shared" ca="1" si="1"/>
        <v>0</v>
      </c>
      <c r="C6" s="22">
        <f t="shared" ca="1" si="0"/>
        <v>0</v>
      </c>
      <c r="D6" s="22">
        <f t="shared" ca="1" si="0"/>
        <v>0</v>
      </c>
      <c r="E6" s="22">
        <f t="shared" ca="1" si="0"/>
        <v>0</v>
      </c>
      <c r="F6" s="22">
        <f t="shared" ca="1" si="0"/>
        <v>0</v>
      </c>
      <c r="G6" s="22">
        <f t="shared" ca="1" si="0"/>
        <v>0</v>
      </c>
      <c r="H6" s="22">
        <f t="shared" ca="1" si="0"/>
        <v>0</v>
      </c>
      <c r="I6" s="22">
        <f t="shared" ca="1" si="0"/>
        <v>0</v>
      </c>
      <c r="J6" s="22">
        <f t="shared" ca="1" si="0"/>
        <v>0</v>
      </c>
      <c r="K6" s="22">
        <f t="shared" ca="1" si="0"/>
        <v>0</v>
      </c>
      <c r="L6" s="22">
        <f t="shared" ca="1" si="0"/>
        <v>0</v>
      </c>
      <c r="M6" s="22">
        <f t="shared" ca="1" si="0"/>
        <v>0</v>
      </c>
      <c r="N6" s="22">
        <f t="shared" ca="1" si="0"/>
        <v>0</v>
      </c>
      <c r="O6" s="22">
        <f t="shared" ca="1" si="0"/>
        <v>0</v>
      </c>
      <c r="P6" s="22">
        <f t="shared" ca="1" si="0"/>
        <v>0</v>
      </c>
      <c r="Q6" s="22">
        <f t="shared" ca="1" si="0"/>
        <v>0</v>
      </c>
      <c r="R6" s="22">
        <f t="shared" ca="1" si="0"/>
        <v>0</v>
      </c>
      <c r="S6" s="22">
        <f t="shared" ca="1" si="0"/>
        <v>0</v>
      </c>
      <c r="T6" s="22">
        <f t="shared" ca="1" si="0"/>
        <v>0</v>
      </c>
      <c r="U6" s="22">
        <f t="shared" ca="1" si="0"/>
        <v>0</v>
      </c>
      <c r="V6" s="22">
        <f t="shared" ca="1" si="0"/>
        <v>0</v>
      </c>
      <c r="W6" s="22">
        <f t="shared" ca="1" si="0"/>
        <v>0</v>
      </c>
      <c r="X6" s="22">
        <f t="shared" ca="1" si="0"/>
        <v>0</v>
      </c>
      <c r="Y6" s="22">
        <f t="shared" ca="1" si="0"/>
        <v>0</v>
      </c>
      <c r="Z6" s="22">
        <f t="shared" ca="1" si="0"/>
        <v>0</v>
      </c>
      <c r="AA6" s="22">
        <f t="shared" ca="1" si="0"/>
        <v>0</v>
      </c>
      <c r="AB6" s="22">
        <f t="shared" ca="1" si="0"/>
        <v>0</v>
      </c>
      <c r="AC6" s="22">
        <f t="shared" ca="1" si="0"/>
        <v>0</v>
      </c>
      <c r="AD6" s="22">
        <f t="shared" ca="1" si="0"/>
        <v>0</v>
      </c>
      <c r="AE6" s="22">
        <f t="shared" ca="1" si="0"/>
        <v>0</v>
      </c>
      <c r="AF6" s="22">
        <f t="shared" ca="1" si="0"/>
        <v>0</v>
      </c>
      <c r="AG6" s="22">
        <f t="shared" ca="1" si="0"/>
        <v>0</v>
      </c>
      <c r="AH6" s="22">
        <f t="shared" ca="1" si="0"/>
        <v>0</v>
      </c>
      <c r="AI6" s="22">
        <f t="shared" ca="1" si="0"/>
        <v>0</v>
      </c>
      <c r="AJ6" s="22">
        <f t="shared" ca="1" si="0"/>
        <v>0</v>
      </c>
      <c r="AK6" s="22">
        <f t="shared" ca="1" si="0"/>
        <v>0</v>
      </c>
      <c r="AL6" s="22">
        <f t="shared" ca="1" si="0"/>
        <v>0</v>
      </c>
      <c r="AM6" s="22">
        <f t="shared" ca="1" si="0"/>
        <v>0</v>
      </c>
      <c r="AN6" s="22">
        <f t="shared" ca="1" si="0"/>
        <v>0</v>
      </c>
      <c r="AO6" s="22">
        <f t="shared" ca="1" si="0"/>
        <v>0</v>
      </c>
      <c r="AP6" s="22">
        <f t="shared" ca="1" si="0"/>
        <v>0</v>
      </c>
      <c r="AQ6" s="22">
        <f t="shared" ca="1" si="0"/>
        <v>0</v>
      </c>
      <c r="AR6" s="22">
        <f t="shared" ca="1" si="0"/>
        <v>0</v>
      </c>
      <c r="AS6" s="22">
        <f t="shared" ca="1" si="0"/>
        <v>0</v>
      </c>
      <c r="AT6" s="22">
        <f t="shared" ca="1" si="0"/>
        <v>0</v>
      </c>
      <c r="AU6" s="22">
        <f t="shared" ca="1" si="0"/>
        <v>0</v>
      </c>
      <c r="AV6" s="22">
        <f t="shared" ca="1" si="0"/>
        <v>0</v>
      </c>
      <c r="AW6" s="22">
        <f t="shared" ca="1" si="0"/>
        <v>0</v>
      </c>
      <c r="AX6" s="22">
        <f t="shared" ca="1" si="0"/>
        <v>0</v>
      </c>
      <c r="AY6" s="22">
        <f t="shared" ca="1" si="0"/>
        <v>0</v>
      </c>
      <c r="AZ6" s="22">
        <f t="shared" ca="1" si="0"/>
        <v>0</v>
      </c>
      <c r="BA6" s="22">
        <f t="shared" ca="1" si="0"/>
        <v>0</v>
      </c>
      <c r="BB6" s="22">
        <f t="shared" ca="1" si="2"/>
        <v>0</v>
      </c>
      <c r="BC6" t="str">
        <f t="shared" si="3"/>
        <v>client 05</v>
      </c>
    </row>
    <row r="7" spans="1:55" x14ac:dyDescent="0.25">
      <c r="A7" t="str">
        <f>'Sem 01'!A9</f>
        <v>client 06</v>
      </c>
      <c r="B7" s="22">
        <f t="shared" ca="1" si="1"/>
        <v>245.7</v>
      </c>
      <c r="C7" s="22">
        <f t="shared" ca="1" si="0"/>
        <v>0</v>
      </c>
      <c r="D7" s="22">
        <f t="shared" ca="1" si="0"/>
        <v>0</v>
      </c>
      <c r="E7" s="22">
        <f t="shared" ca="1" si="0"/>
        <v>0</v>
      </c>
      <c r="F7" s="22">
        <f t="shared" ca="1" si="0"/>
        <v>0</v>
      </c>
      <c r="G7" s="22">
        <f t="shared" ca="1" si="0"/>
        <v>0</v>
      </c>
      <c r="H7" s="22">
        <f t="shared" ca="1" si="0"/>
        <v>0</v>
      </c>
      <c r="I7" s="22">
        <f t="shared" ca="1" si="0"/>
        <v>0</v>
      </c>
      <c r="J7" s="22">
        <f t="shared" ca="1" si="0"/>
        <v>0</v>
      </c>
      <c r="K7" s="22">
        <f t="shared" ca="1" si="0"/>
        <v>0</v>
      </c>
      <c r="L7" s="22">
        <f t="shared" ca="1" si="0"/>
        <v>0</v>
      </c>
      <c r="M7" s="22">
        <f t="shared" ca="1" si="0"/>
        <v>0</v>
      </c>
      <c r="N7" s="22">
        <f t="shared" ca="1" si="0"/>
        <v>0</v>
      </c>
      <c r="O7" s="22">
        <f t="shared" ca="1" si="0"/>
        <v>0</v>
      </c>
      <c r="P7" s="22">
        <f t="shared" ca="1" si="0"/>
        <v>0</v>
      </c>
      <c r="Q7" s="22">
        <f t="shared" ca="1" si="0"/>
        <v>0</v>
      </c>
      <c r="R7" s="22">
        <f t="shared" ref="C7:BA12" ca="1" si="4">INDIRECT("'"&amp;R$1&amp;"'!o"&amp;ROW()+2)</f>
        <v>0</v>
      </c>
      <c r="S7" s="22">
        <f t="shared" ca="1" si="4"/>
        <v>0</v>
      </c>
      <c r="T7" s="22">
        <f t="shared" ca="1" si="4"/>
        <v>0</v>
      </c>
      <c r="U7" s="22">
        <f t="shared" ca="1" si="4"/>
        <v>0</v>
      </c>
      <c r="V7" s="22">
        <f t="shared" ca="1" si="4"/>
        <v>0</v>
      </c>
      <c r="W7" s="22">
        <f t="shared" ca="1" si="4"/>
        <v>0</v>
      </c>
      <c r="X7" s="22">
        <f t="shared" ca="1" si="4"/>
        <v>0</v>
      </c>
      <c r="Y7" s="22">
        <f t="shared" ca="1" si="4"/>
        <v>0</v>
      </c>
      <c r="Z7" s="22">
        <f t="shared" ca="1" si="4"/>
        <v>0</v>
      </c>
      <c r="AA7" s="22">
        <f t="shared" ca="1" si="4"/>
        <v>0</v>
      </c>
      <c r="AB7" s="22">
        <f t="shared" ca="1" si="4"/>
        <v>0</v>
      </c>
      <c r="AC7" s="22">
        <f t="shared" ca="1" si="4"/>
        <v>0</v>
      </c>
      <c r="AD7" s="22">
        <f t="shared" ca="1" si="4"/>
        <v>0</v>
      </c>
      <c r="AE7" s="22">
        <f t="shared" ca="1" si="4"/>
        <v>0</v>
      </c>
      <c r="AF7" s="22">
        <f t="shared" ca="1" si="4"/>
        <v>0</v>
      </c>
      <c r="AG7" s="22">
        <f t="shared" ca="1" si="4"/>
        <v>0</v>
      </c>
      <c r="AH7" s="22">
        <f t="shared" ca="1" si="4"/>
        <v>0</v>
      </c>
      <c r="AI7" s="22">
        <f t="shared" ca="1" si="4"/>
        <v>0</v>
      </c>
      <c r="AJ7" s="22">
        <f t="shared" ca="1" si="4"/>
        <v>0</v>
      </c>
      <c r="AK7" s="22">
        <f t="shared" ca="1" si="4"/>
        <v>0</v>
      </c>
      <c r="AL7" s="22">
        <f t="shared" ca="1" si="4"/>
        <v>0</v>
      </c>
      <c r="AM7" s="22">
        <f t="shared" ca="1" si="4"/>
        <v>0</v>
      </c>
      <c r="AN7" s="22">
        <f t="shared" ca="1" si="4"/>
        <v>0</v>
      </c>
      <c r="AO7" s="22">
        <f t="shared" ca="1" si="4"/>
        <v>0</v>
      </c>
      <c r="AP7" s="22">
        <f t="shared" ca="1" si="4"/>
        <v>0</v>
      </c>
      <c r="AQ7" s="22">
        <f t="shared" ca="1" si="4"/>
        <v>0</v>
      </c>
      <c r="AR7" s="22">
        <f t="shared" ca="1" si="4"/>
        <v>0</v>
      </c>
      <c r="AS7" s="22">
        <f t="shared" ca="1" si="4"/>
        <v>0</v>
      </c>
      <c r="AT7" s="22">
        <f t="shared" ca="1" si="4"/>
        <v>0</v>
      </c>
      <c r="AU7" s="22">
        <f t="shared" ca="1" si="4"/>
        <v>0</v>
      </c>
      <c r="AV7" s="22">
        <f t="shared" ca="1" si="4"/>
        <v>0</v>
      </c>
      <c r="AW7" s="22">
        <f t="shared" ca="1" si="4"/>
        <v>0</v>
      </c>
      <c r="AX7" s="22">
        <f t="shared" ca="1" si="4"/>
        <v>0</v>
      </c>
      <c r="AY7" s="22">
        <f t="shared" ca="1" si="4"/>
        <v>0</v>
      </c>
      <c r="AZ7" s="22">
        <f t="shared" ca="1" si="4"/>
        <v>0</v>
      </c>
      <c r="BA7" s="22">
        <f t="shared" ca="1" si="4"/>
        <v>0</v>
      </c>
      <c r="BB7" s="22">
        <f t="shared" ca="1" si="2"/>
        <v>245.7</v>
      </c>
      <c r="BC7" t="str">
        <f t="shared" si="3"/>
        <v>client 06</v>
      </c>
    </row>
    <row r="8" spans="1:55" x14ac:dyDescent="0.25">
      <c r="A8" t="str">
        <f>'Sem 01'!A10</f>
        <v>client 07</v>
      </c>
      <c r="B8" s="22">
        <f t="shared" ca="1" si="1"/>
        <v>0</v>
      </c>
      <c r="C8" s="22">
        <f t="shared" ca="1" si="4"/>
        <v>0</v>
      </c>
      <c r="D8" s="22">
        <f t="shared" ca="1" si="4"/>
        <v>0</v>
      </c>
      <c r="E8" s="22">
        <f t="shared" ca="1" si="4"/>
        <v>0</v>
      </c>
      <c r="F8" s="22">
        <f t="shared" ca="1" si="4"/>
        <v>0</v>
      </c>
      <c r="G8" s="22">
        <f t="shared" ca="1" si="4"/>
        <v>0</v>
      </c>
      <c r="H8" s="22">
        <f t="shared" ca="1" si="4"/>
        <v>0</v>
      </c>
      <c r="I8" s="22">
        <f t="shared" ca="1" si="4"/>
        <v>0</v>
      </c>
      <c r="J8" s="22">
        <f t="shared" ca="1" si="4"/>
        <v>0</v>
      </c>
      <c r="K8" s="22">
        <f t="shared" ca="1" si="4"/>
        <v>0</v>
      </c>
      <c r="L8" s="22">
        <f t="shared" ca="1" si="4"/>
        <v>0</v>
      </c>
      <c r="M8" s="22">
        <f t="shared" ca="1" si="4"/>
        <v>0</v>
      </c>
      <c r="N8" s="22">
        <f t="shared" ca="1" si="4"/>
        <v>0</v>
      </c>
      <c r="O8" s="22">
        <f t="shared" ca="1" si="4"/>
        <v>0</v>
      </c>
      <c r="P8" s="22">
        <f t="shared" ca="1" si="4"/>
        <v>0</v>
      </c>
      <c r="Q8" s="22">
        <f t="shared" ca="1" si="4"/>
        <v>0</v>
      </c>
      <c r="R8" s="22">
        <f t="shared" ca="1" si="4"/>
        <v>0</v>
      </c>
      <c r="S8" s="22">
        <f t="shared" ca="1" si="4"/>
        <v>0</v>
      </c>
      <c r="T8" s="22">
        <f t="shared" ca="1" si="4"/>
        <v>0</v>
      </c>
      <c r="U8" s="22">
        <f t="shared" ca="1" si="4"/>
        <v>0</v>
      </c>
      <c r="V8" s="22">
        <f t="shared" ca="1" si="4"/>
        <v>0</v>
      </c>
      <c r="W8" s="22">
        <f t="shared" ca="1" si="4"/>
        <v>0</v>
      </c>
      <c r="X8" s="22">
        <f t="shared" ca="1" si="4"/>
        <v>0</v>
      </c>
      <c r="Y8" s="22">
        <f t="shared" ca="1" si="4"/>
        <v>0</v>
      </c>
      <c r="Z8" s="22">
        <f t="shared" ca="1" si="4"/>
        <v>0</v>
      </c>
      <c r="AA8" s="22">
        <f t="shared" ca="1" si="4"/>
        <v>0</v>
      </c>
      <c r="AB8" s="22">
        <f t="shared" ca="1" si="4"/>
        <v>0</v>
      </c>
      <c r="AC8" s="22">
        <f t="shared" ca="1" si="4"/>
        <v>0</v>
      </c>
      <c r="AD8" s="22">
        <f t="shared" ca="1" si="4"/>
        <v>0</v>
      </c>
      <c r="AE8" s="22">
        <f t="shared" ca="1" si="4"/>
        <v>0</v>
      </c>
      <c r="AF8" s="22">
        <f t="shared" ca="1" si="4"/>
        <v>0</v>
      </c>
      <c r="AG8" s="22">
        <f t="shared" ca="1" si="4"/>
        <v>0</v>
      </c>
      <c r="AH8" s="22">
        <f t="shared" ca="1" si="4"/>
        <v>0</v>
      </c>
      <c r="AI8" s="22">
        <f t="shared" ca="1" si="4"/>
        <v>0</v>
      </c>
      <c r="AJ8" s="22">
        <f t="shared" ca="1" si="4"/>
        <v>0</v>
      </c>
      <c r="AK8" s="22">
        <f t="shared" ca="1" si="4"/>
        <v>0</v>
      </c>
      <c r="AL8" s="22">
        <f t="shared" ca="1" si="4"/>
        <v>0</v>
      </c>
      <c r="AM8" s="22">
        <f t="shared" ca="1" si="4"/>
        <v>0</v>
      </c>
      <c r="AN8" s="22">
        <f t="shared" ca="1" si="4"/>
        <v>0</v>
      </c>
      <c r="AO8" s="22">
        <f t="shared" ca="1" si="4"/>
        <v>0</v>
      </c>
      <c r="AP8" s="22">
        <f t="shared" ca="1" si="4"/>
        <v>0</v>
      </c>
      <c r="AQ8" s="22">
        <f t="shared" ca="1" si="4"/>
        <v>0</v>
      </c>
      <c r="AR8" s="22">
        <f t="shared" ca="1" si="4"/>
        <v>0</v>
      </c>
      <c r="AS8" s="22">
        <f t="shared" ca="1" si="4"/>
        <v>0</v>
      </c>
      <c r="AT8" s="22">
        <f t="shared" ca="1" si="4"/>
        <v>0</v>
      </c>
      <c r="AU8" s="22">
        <f t="shared" ca="1" si="4"/>
        <v>0</v>
      </c>
      <c r="AV8" s="22">
        <f t="shared" ca="1" si="4"/>
        <v>0</v>
      </c>
      <c r="AW8" s="22">
        <f t="shared" ca="1" si="4"/>
        <v>0</v>
      </c>
      <c r="AX8" s="22">
        <f t="shared" ca="1" si="4"/>
        <v>0</v>
      </c>
      <c r="AY8" s="22">
        <f t="shared" ca="1" si="4"/>
        <v>0</v>
      </c>
      <c r="AZ8" s="22">
        <f t="shared" ca="1" si="4"/>
        <v>0</v>
      </c>
      <c r="BA8" s="22">
        <f t="shared" ca="1" si="4"/>
        <v>0</v>
      </c>
      <c r="BB8" s="22">
        <f t="shared" ca="1" si="2"/>
        <v>0</v>
      </c>
      <c r="BC8" t="str">
        <f t="shared" si="3"/>
        <v>client 07</v>
      </c>
    </row>
    <row r="9" spans="1:55" x14ac:dyDescent="0.25">
      <c r="A9" t="str">
        <f>'Sem 01'!A11</f>
        <v>client 08</v>
      </c>
      <c r="B9" s="22">
        <f t="shared" ca="1" si="1"/>
        <v>0</v>
      </c>
      <c r="C9" s="22">
        <f t="shared" ca="1" si="4"/>
        <v>0</v>
      </c>
      <c r="D9" s="22">
        <f t="shared" ca="1" si="4"/>
        <v>0</v>
      </c>
      <c r="E9" s="22">
        <f t="shared" ca="1" si="4"/>
        <v>0</v>
      </c>
      <c r="F9" s="22">
        <f t="shared" ca="1" si="4"/>
        <v>0</v>
      </c>
      <c r="G9" s="22">
        <f t="shared" ca="1" si="4"/>
        <v>0</v>
      </c>
      <c r="H9" s="22">
        <f t="shared" ca="1" si="4"/>
        <v>0</v>
      </c>
      <c r="I9" s="22">
        <f t="shared" ca="1" si="4"/>
        <v>0</v>
      </c>
      <c r="J9" s="22">
        <f t="shared" ca="1" si="4"/>
        <v>0</v>
      </c>
      <c r="K9" s="22">
        <f t="shared" ca="1" si="4"/>
        <v>0</v>
      </c>
      <c r="L9" s="22">
        <f t="shared" ca="1" si="4"/>
        <v>0</v>
      </c>
      <c r="M9" s="22">
        <f t="shared" ca="1" si="4"/>
        <v>0</v>
      </c>
      <c r="N9" s="22">
        <f t="shared" ca="1" si="4"/>
        <v>0</v>
      </c>
      <c r="O9" s="22">
        <f t="shared" ca="1" si="4"/>
        <v>0</v>
      </c>
      <c r="P9" s="22">
        <f t="shared" ca="1" si="4"/>
        <v>0</v>
      </c>
      <c r="Q9" s="22">
        <f t="shared" ca="1" si="4"/>
        <v>0</v>
      </c>
      <c r="R9" s="22">
        <f t="shared" ca="1" si="4"/>
        <v>0</v>
      </c>
      <c r="S9" s="22">
        <f t="shared" ca="1" si="4"/>
        <v>0</v>
      </c>
      <c r="T9" s="22">
        <f t="shared" ca="1" si="4"/>
        <v>0</v>
      </c>
      <c r="U9" s="22">
        <f t="shared" ca="1" si="4"/>
        <v>0</v>
      </c>
      <c r="V9" s="22">
        <f t="shared" ca="1" si="4"/>
        <v>0</v>
      </c>
      <c r="W9" s="22">
        <f t="shared" ca="1" si="4"/>
        <v>0</v>
      </c>
      <c r="X9" s="22">
        <f t="shared" ca="1" si="4"/>
        <v>0</v>
      </c>
      <c r="Y9" s="22">
        <f t="shared" ca="1" si="4"/>
        <v>0</v>
      </c>
      <c r="Z9" s="22">
        <f t="shared" ca="1" si="4"/>
        <v>0</v>
      </c>
      <c r="AA9" s="22">
        <f t="shared" ca="1" si="4"/>
        <v>0</v>
      </c>
      <c r="AB9" s="22">
        <f t="shared" ca="1" si="4"/>
        <v>0</v>
      </c>
      <c r="AC9" s="22">
        <f t="shared" ca="1" si="4"/>
        <v>0</v>
      </c>
      <c r="AD9" s="22">
        <f t="shared" ca="1" si="4"/>
        <v>0</v>
      </c>
      <c r="AE9" s="22">
        <f t="shared" ca="1" si="4"/>
        <v>0</v>
      </c>
      <c r="AF9" s="22">
        <f t="shared" ca="1" si="4"/>
        <v>0</v>
      </c>
      <c r="AG9" s="22">
        <f t="shared" ca="1" si="4"/>
        <v>0</v>
      </c>
      <c r="AH9" s="22">
        <f t="shared" ca="1" si="4"/>
        <v>0</v>
      </c>
      <c r="AI9" s="22">
        <f t="shared" ca="1" si="4"/>
        <v>0</v>
      </c>
      <c r="AJ9" s="22">
        <f t="shared" ca="1" si="4"/>
        <v>0</v>
      </c>
      <c r="AK9" s="22">
        <f t="shared" ca="1" si="4"/>
        <v>0</v>
      </c>
      <c r="AL9" s="22">
        <f t="shared" ca="1" si="4"/>
        <v>0</v>
      </c>
      <c r="AM9" s="22">
        <f t="shared" ca="1" si="4"/>
        <v>0</v>
      </c>
      <c r="AN9" s="22">
        <f t="shared" ca="1" si="4"/>
        <v>0</v>
      </c>
      <c r="AO9" s="22">
        <f t="shared" ca="1" si="4"/>
        <v>0</v>
      </c>
      <c r="AP9" s="22">
        <f t="shared" ca="1" si="4"/>
        <v>0</v>
      </c>
      <c r="AQ9" s="22">
        <f t="shared" ca="1" si="4"/>
        <v>0</v>
      </c>
      <c r="AR9" s="22">
        <f t="shared" ca="1" si="4"/>
        <v>0</v>
      </c>
      <c r="AS9" s="22">
        <f t="shared" ca="1" si="4"/>
        <v>0</v>
      </c>
      <c r="AT9" s="22">
        <f t="shared" ca="1" si="4"/>
        <v>0</v>
      </c>
      <c r="AU9" s="22">
        <f t="shared" ca="1" si="4"/>
        <v>0</v>
      </c>
      <c r="AV9" s="22">
        <f t="shared" ca="1" si="4"/>
        <v>0</v>
      </c>
      <c r="AW9" s="22">
        <f t="shared" ca="1" si="4"/>
        <v>0</v>
      </c>
      <c r="AX9" s="22">
        <f t="shared" ca="1" si="4"/>
        <v>0</v>
      </c>
      <c r="AY9" s="22">
        <f t="shared" ca="1" si="4"/>
        <v>0</v>
      </c>
      <c r="AZ9" s="22">
        <f t="shared" ca="1" si="4"/>
        <v>0</v>
      </c>
      <c r="BA9" s="22">
        <f t="shared" ca="1" si="4"/>
        <v>0</v>
      </c>
      <c r="BB9" s="22">
        <f t="shared" ca="1" si="2"/>
        <v>0</v>
      </c>
      <c r="BC9" t="str">
        <f t="shared" si="3"/>
        <v>client 08</v>
      </c>
    </row>
    <row r="10" spans="1:55" x14ac:dyDescent="0.25">
      <c r="A10" t="str">
        <f>'Sem 01'!A12</f>
        <v>client 09</v>
      </c>
      <c r="B10" s="22">
        <f t="shared" ca="1" si="1"/>
        <v>0</v>
      </c>
      <c r="C10" s="22">
        <f t="shared" ca="1" si="4"/>
        <v>0</v>
      </c>
      <c r="D10" s="22">
        <f t="shared" ca="1" si="4"/>
        <v>0</v>
      </c>
      <c r="E10" s="22">
        <f t="shared" ca="1" si="4"/>
        <v>0</v>
      </c>
      <c r="F10" s="22">
        <f t="shared" ca="1" si="4"/>
        <v>0</v>
      </c>
      <c r="G10" s="22">
        <f t="shared" ca="1" si="4"/>
        <v>0</v>
      </c>
      <c r="H10" s="22">
        <f t="shared" ca="1" si="4"/>
        <v>0</v>
      </c>
      <c r="I10" s="22">
        <f t="shared" ca="1" si="4"/>
        <v>0</v>
      </c>
      <c r="J10" s="22">
        <f t="shared" ca="1" si="4"/>
        <v>0</v>
      </c>
      <c r="K10" s="22">
        <f t="shared" ca="1" si="4"/>
        <v>0</v>
      </c>
      <c r="L10" s="22">
        <f t="shared" ca="1" si="4"/>
        <v>0</v>
      </c>
      <c r="M10" s="22">
        <f t="shared" ca="1" si="4"/>
        <v>0</v>
      </c>
      <c r="N10" s="22">
        <f t="shared" ca="1" si="4"/>
        <v>0</v>
      </c>
      <c r="O10" s="22">
        <f t="shared" ca="1" si="4"/>
        <v>0</v>
      </c>
      <c r="P10" s="22">
        <f t="shared" ca="1" si="4"/>
        <v>0</v>
      </c>
      <c r="Q10" s="22">
        <f t="shared" ca="1" si="4"/>
        <v>0</v>
      </c>
      <c r="R10" s="22">
        <f t="shared" ca="1" si="4"/>
        <v>0</v>
      </c>
      <c r="S10" s="22">
        <f t="shared" ca="1" si="4"/>
        <v>0</v>
      </c>
      <c r="T10" s="22">
        <f t="shared" ca="1" si="4"/>
        <v>0</v>
      </c>
      <c r="U10" s="22">
        <f t="shared" ca="1" si="4"/>
        <v>0</v>
      </c>
      <c r="V10" s="22">
        <f t="shared" ca="1" si="4"/>
        <v>0</v>
      </c>
      <c r="W10" s="22">
        <f t="shared" ca="1" si="4"/>
        <v>0</v>
      </c>
      <c r="X10" s="22">
        <f t="shared" ca="1" si="4"/>
        <v>0</v>
      </c>
      <c r="Y10" s="22">
        <f t="shared" ca="1" si="4"/>
        <v>0</v>
      </c>
      <c r="Z10" s="22">
        <f t="shared" ca="1" si="4"/>
        <v>0</v>
      </c>
      <c r="AA10" s="22">
        <f t="shared" ca="1" si="4"/>
        <v>0</v>
      </c>
      <c r="AB10" s="22">
        <f t="shared" ca="1" si="4"/>
        <v>0</v>
      </c>
      <c r="AC10" s="22">
        <f t="shared" ca="1" si="4"/>
        <v>0</v>
      </c>
      <c r="AD10" s="22">
        <f t="shared" ca="1" si="4"/>
        <v>0</v>
      </c>
      <c r="AE10" s="22">
        <f t="shared" ca="1" si="4"/>
        <v>0</v>
      </c>
      <c r="AF10" s="22">
        <f t="shared" ca="1" si="4"/>
        <v>0</v>
      </c>
      <c r="AG10" s="22">
        <f t="shared" ca="1" si="4"/>
        <v>0</v>
      </c>
      <c r="AH10" s="22">
        <f t="shared" ca="1" si="4"/>
        <v>0</v>
      </c>
      <c r="AI10" s="22">
        <f t="shared" ca="1" si="4"/>
        <v>0</v>
      </c>
      <c r="AJ10" s="22">
        <f t="shared" ca="1" si="4"/>
        <v>0</v>
      </c>
      <c r="AK10" s="22">
        <f t="shared" ca="1" si="4"/>
        <v>0</v>
      </c>
      <c r="AL10" s="22">
        <f t="shared" ca="1" si="4"/>
        <v>0</v>
      </c>
      <c r="AM10" s="22">
        <f t="shared" ca="1" si="4"/>
        <v>0</v>
      </c>
      <c r="AN10" s="22">
        <f t="shared" ca="1" si="4"/>
        <v>0</v>
      </c>
      <c r="AO10" s="22">
        <f t="shared" ca="1" si="4"/>
        <v>0</v>
      </c>
      <c r="AP10" s="22">
        <f t="shared" ca="1" si="4"/>
        <v>0</v>
      </c>
      <c r="AQ10" s="22">
        <f t="shared" ca="1" si="4"/>
        <v>0</v>
      </c>
      <c r="AR10" s="22">
        <f t="shared" ca="1" si="4"/>
        <v>0</v>
      </c>
      <c r="AS10" s="22">
        <f t="shared" ca="1" si="4"/>
        <v>0</v>
      </c>
      <c r="AT10" s="22">
        <f t="shared" ca="1" si="4"/>
        <v>0</v>
      </c>
      <c r="AU10" s="22">
        <f t="shared" ca="1" si="4"/>
        <v>0</v>
      </c>
      <c r="AV10" s="22">
        <f t="shared" ca="1" si="4"/>
        <v>0</v>
      </c>
      <c r="AW10" s="22">
        <f t="shared" ca="1" si="4"/>
        <v>0</v>
      </c>
      <c r="AX10" s="22">
        <f t="shared" ca="1" si="4"/>
        <v>0</v>
      </c>
      <c r="AY10" s="22">
        <f t="shared" ca="1" si="4"/>
        <v>0</v>
      </c>
      <c r="AZ10" s="22">
        <f t="shared" ca="1" si="4"/>
        <v>0</v>
      </c>
      <c r="BA10" s="22">
        <f t="shared" ca="1" si="4"/>
        <v>0</v>
      </c>
      <c r="BB10" s="22">
        <f t="shared" ca="1" si="2"/>
        <v>0</v>
      </c>
      <c r="BC10" t="str">
        <f t="shared" si="3"/>
        <v>client 09</v>
      </c>
    </row>
    <row r="11" spans="1:55" x14ac:dyDescent="0.25">
      <c r="A11" t="str">
        <f>'Sem 01'!A13</f>
        <v>client 10</v>
      </c>
      <c r="B11" s="22">
        <f t="shared" ca="1" si="1"/>
        <v>221.25</v>
      </c>
      <c r="C11" s="22">
        <f t="shared" ca="1" si="4"/>
        <v>0</v>
      </c>
      <c r="D11" s="22">
        <f t="shared" ca="1" si="4"/>
        <v>0</v>
      </c>
      <c r="E11" s="22">
        <f t="shared" ca="1" si="4"/>
        <v>0</v>
      </c>
      <c r="F11" s="22">
        <f t="shared" ca="1" si="4"/>
        <v>0</v>
      </c>
      <c r="G11" s="22">
        <f t="shared" ca="1" si="4"/>
        <v>0</v>
      </c>
      <c r="H11" s="22">
        <f t="shared" ca="1" si="4"/>
        <v>0</v>
      </c>
      <c r="I11" s="22">
        <f t="shared" ca="1" si="4"/>
        <v>0</v>
      </c>
      <c r="J11" s="22">
        <f t="shared" ca="1" si="4"/>
        <v>0</v>
      </c>
      <c r="K11" s="22">
        <f t="shared" ca="1" si="4"/>
        <v>0</v>
      </c>
      <c r="L11" s="22">
        <f t="shared" ca="1" si="4"/>
        <v>0</v>
      </c>
      <c r="M11" s="22">
        <f t="shared" ca="1" si="4"/>
        <v>0</v>
      </c>
      <c r="N11" s="22">
        <f t="shared" ca="1" si="4"/>
        <v>0</v>
      </c>
      <c r="O11" s="22">
        <f t="shared" ca="1" si="4"/>
        <v>0</v>
      </c>
      <c r="P11" s="22">
        <f t="shared" ca="1" si="4"/>
        <v>0</v>
      </c>
      <c r="Q11" s="22">
        <f t="shared" ca="1" si="4"/>
        <v>0</v>
      </c>
      <c r="R11" s="22">
        <f t="shared" ca="1" si="4"/>
        <v>0</v>
      </c>
      <c r="S11" s="22">
        <f t="shared" ca="1" si="4"/>
        <v>0</v>
      </c>
      <c r="T11" s="22">
        <f t="shared" ca="1" si="4"/>
        <v>0</v>
      </c>
      <c r="U11" s="22">
        <f t="shared" ca="1" si="4"/>
        <v>0</v>
      </c>
      <c r="V11" s="22">
        <f t="shared" ca="1" si="4"/>
        <v>0</v>
      </c>
      <c r="W11" s="22">
        <f t="shared" ca="1" si="4"/>
        <v>0</v>
      </c>
      <c r="X11" s="22">
        <f t="shared" ca="1" si="4"/>
        <v>0</v>
      </c>
      <c r="Y11" s="22">
        <f t="shared" ca="1" si="4"/>
        <v>0</v>
      </c>
      <c r="Z11" s="22">
        <f t="shared" ca="1" si="4"/>
        <v>0</v>
      </c>
      <c r="AA11" s="22">
        <f t="shared" ca="1" si="4"/>
        <v>0</v>
      </c>
      <c r="AB11" s="22">
        <f t="shared" ca="1" si="4"/>
        <v>0</v>
      </c>
      <c r="AC11" s="22">
        <f t="shared" ca="1" si="4"/>
        <v>0</v>
      </c>
      <c r="AD11" s="22">
        <f t="shared" ca="1" si="4"/>
        <v>0</v>
      </c>
      <c r="AE11" s="22">
        <f t="shared" ca="1" si="4"/>
        <v>0</v>
      </c>
      <c r="AF11" s="22">
        <f t="shared" ca="1" si="4"/>
        <v>0</v>
      </c>
      <c r="AG11" s="22">
        <f t="shared" ca="1" si="4"/>
        <v>0</v>
      </c>
      <c r="AH11" s="22">
        <f t="shared" ca="1" si="4"/>
        <v>0</v>
      </c>
      <c r="AI11" s="22">
        <f t="shared" ca="1" si="4"/>
        <v>0</v>
      </c>
      <c r="AJ11" s="22">
        <f t="shared" ca="1" si="4"/>
        <v>0</v>
      </c>
      <c r="AK11" s="22">
        <f t="shared" ca="1" si="4"/>
        <v>0</v>
      </c>
      <c r="AL11" s="22">
        <f t="shared" ca="1" si="4"/>
        <v>0</v>
      </c>
      <c r="AM11" s="22">
        <f t="shared" ca="1" si="4"/>
        <v>0</v>
      </c>
      <c r="AN11" s="22">
        <f t="shared" ca="1" si="4"/>
        <v>0</v>
      </c>
      <c r="AO11" s="22">
        <f t="shared" ca="1" si="4"/>
        <v>0</v>
      </c>
      <c r="AP11" s="22">
        <f t="shared" ca="1" si="4"/>
        <v>0</v>
      </c>
      <c r="AQ11" s="22">
        <f t="shared" ca="1" si="4"/>
        <v>0</v>
      </c>
      <c r="AR11" s="22">
        <f t="shared" ca="1" si="4"/>
        <v>0</v>
      </c>
      <c r="AS11" s="22">
        <f t="shared" ca="1" si="4"/>
        <v>0</v>
      </c>
      <c r="AT11" s="22">
        <f t="shared" ca="1" si="4"/>
        <v>0</v>
      </c>
      <c r="AU11" s="22">
        <f t="shared" ca="1" si="4"/>
        <v>0</v>
      </c>
      <c r="AV11" s="22">
        <f t="shared" ca="1" si="4"/>
        <v>0</v>
      </c>
      <c r="AW11" s="22">
        <f t="shared" ca="1" si="4"/>
        <v>0</v>
      </c>
      <c r="AX11" s="22">
        <f t="shared" ca="1" si="4"/>
        <v>0</v>
      </c>
      <c r="AY11" s="22">
        <f t="shared" ca="1" si="4"/>
        <v>0</v>
      </c>
      <c r="AZ11" s="22">
        <f t="shared" ca="1" si="4"/>
        <v>0</v>
      </c>
      <c r="BA11" s="22">
        <f t="shared" ca="1" si="4"/>
        <v>0</v>
      </c>
      <c r="BB11" s="22">
        <f t="shared" ca="1" si="2"/>
        <v>221.25</v>
      </c>
      <c r="BC11" t="str">
        <f t="shared" si="3"/>
        <v>client 10</v>
      </c>
    </row>
    <row r="12" spans="1:55" x14ac:dyDescent="0.25">
      <c r="A12" t="str">
        <f>'Sem 01'!A14</f>
        <v>client 11</v>
      </c>
      <c r="B12" s="22">
        <f t="shared" ca="1" si="1"/>
        <v>88</v>
      </c>
      <c r="C12" s="22">
        <f t="shared" ca="1" si="4"/>
        <v>0</v>
      </c>
      <c r="D12" s="22">
        <f t="shared" ca="1" si="4"/>
        <v>0</v>
      </c>
      <c r="E12" s="22">
        <f t="shared" ca="1" si="4"/>
        <v>0</v>
      </c>
      <c r="F12" s="22">
        <f t="shared" ca="1" si="4"/>
        <v>0</v>
      </c>
      <c r="G12" s="22">
        <f t="shared" ca="1" si="4"/>
        <v>0</v>
      </c>
      <c r="H12" s="22">
        <f t="shared" ca="1" si="4"/>
        <v>0</v>
      </c>
      <c r="I12" s="22">
        <f t="shared" ca="1" si="4"/>
        <v>0</v>
      </c>
      <c r="J12" s="22">
        <f t="shared" ca="1" si="4"/>
        <v>0</v>
      </c>
      <c r="K12" s="22">
        <f t="shared" ca="1" si="4"/>
        <v>0</v>
      </c>
      <c r="L12" s="22">
        <f t="shared" ca="1" si="4"/>
        <v>0</v>
      </c>
      <c r="M12" s="22">
        <f t="shared" ca="1" si="4"/>
        <v>0</v>
      </c>
      <c r="N12" s="22">
        <f t="shared" ca="1" si="4"/>
        <v>0</v>
      </c>
      <c r="O12" s="22">
        <f t="shared" ca="1" si="4"/>
        <v>0</v>
      </c>
      <c r="P12" s="22">
        <f t="shared" ca="1" si="4"/>
        <v>0</v>
      </c>
      <c r="Q12" s="22">
        <f t="shared" ca="1" si="4"/>
        <v>0</v>
      </c>
      <c r="R12" s="22">
        <f t="shared" ref="C12:BA17" ca="1" si="5">INDIRECT("'"&amp;R$1&amp;"'!o"&amp;ROW()+2)</f>
        <v>0</v>
      </c>
      <c r="S12" s="22">
        <f t="shared" ca="1" si="5"/>
        <v>0</v>
      </c>
      <c r="T12" s="22">
        <f t="shared" ca="1" si="5"/>
        <v>0</v>
      </c>
      <c r="U12" s="22">
        <f t="shared" ca="1" si="5"/>
        <v>0</v>
      </c>
      <c r="V12" s="22">
        <f t="shared" ca="1" si="5"/>
        <v>0</v>
      </c>
      <c r="W12" s="22">
        <f t="shared" ca="1" si="5"/>
        <v>0</v>
      </c>
      <c r="X12" s="22">
        <f t="shared" ca="1" si="5"/>
        <v>0</v>
      </c>
      <c r="Y12" s="22">
        <f t="shared" ca="1" si="5"/>
        <v>0</v>
      </c>
      <c r="Z12" s="22">
        <f t="shared" ca="1" si="5"/>
        <v>0</v>
      </c>
      <c r="AA12" s="22">
        <f t="shared" ca="1" si="5"/>
        <v>0</v>
      </c>
      <c r="AB12" s="22">
        <f t="shared" ca="1" si="5"/>
        <v>0</v>
      </c>
      <c r="AC12" s="22">
        <f t="shared" ca="1" si="5"/>
        <v>0</v>
      </c>
      <c r="AD12" s="22">
        <f t="shared" ca="1" si="5"/>
        <v>0</v>
      </c>
      <c r="AE12" s="22">
        <f t="shared" ca="1" si="5"/>
        <v>0</v>
      </c>
      <c r="AF12" s="22">
        <f t="shared" ca="1" si="5"/>
        <v>0</v>
      </c>
      <c r="AG12" s="22">
        <f t="shared" ca="1" si="5"/>
        <v>0</v>
      </c>
      <c r="AH12" s="22">
        <f t="shared" ca="1" si="5"/>
        <v>0</v>
      </c>
      <c r="AI12" s="22">
        <f t="shared" ca="1" si="5"/>
        <v>0</v>
      </c>
      <c r="AJ12" s="22">
        <f t="shared" ca="1" si="5"/>
        <v>0</v>
      </c>
      <c r="AK12" s="22">
        <f t="shared" ca="1" si="5"/>
        <v>0</v>
      </c>
      <c r="AL12" s="22">
        <f t="shared" ca="1" si="5"/>
        <v>0</v>
      </c>
      <c r="AM12" s="22">
        <f t="shared" ca="1" si="5"/>
        <v>0</v>
      </c>
      <c r="AN12" s="22">
        <f t="shared" ca="1" si="5"/>
        <v>0</v>
      </c>
      <c r="AO12" s="22">
        <f t="shared" ca="1" si="5"/>
        <v>0</v>
      </c>
      <c r="AP12" s="22">
        <f t="shared" ca="1" si="5"/>
        <v>0</v>
      </c>
      <c r="AQ12" s="22">
        <f t="shared" ca="1" si="5"/>
        <v>0</v>
      </c>
      <c r="AR12" s="22">
        <f t="shared" ca="1" si="5"/>
        <v>0</v>
      </c>
      <c r="AS12" s="22">
        <f t="shared" ca="1" si="5"/>
        <v>0</v>
      </c>
      <c r="AT12" s="22">
        <f t="shared" ca="1" si="5"/>
        <v>0</v>
      </c>
      <c r="AU12" s="22">
        <f t="shared" ca="1" si="5"/>
        <v>0</v>
      </c>
      <c r="AV12" s="22">
        <f t="shared" ca="1" si="5"/>
        <v>0</v>
      </c>
      <c r="AW12" s="22">
        <f t="shared" ca="1" si="5"/>
        <v>0</v>
      </c>
      <c r="AX12" s="22">
        <f t="shared" ca="1" si="5"/>
        <v>0</v>
      </c>
      <c r="AY12" s="22">
        <f t="shared" ca="1" si="5"/>
        <v>0</v>
      </c>
      <c r="AZ12" s="22">
        <f t="shared" ca="1" si="5"/>
        <v>0</v>
      </c>
      <c r="BA12" s="22">
        <f t="shared" ca="1" si="5"/>
        <v>0</v>
      </c>
      <c r="BB12" s="22">
        <f t="shared" ca="1" si="2"/>
        <v>88</v>
      </c>
      <c r="BC12" t="str">
        <f t="shared" si="3"/>
        <v>client 11</v>
      </c>
    </row>
    <row r="13" spans="1:55" x14ac:dyDescent="0.25">
      <c r="A13" t="str">
        <f>'Sem 01'!A15</f>
        <v>client 12</v>
      </c>
      <c r="B13" s="22">
        <f t="shared" ca="1" si="1"/>
        <v>71.7</v>
      </c>
      <c r="C13" s="22">
        <f t="shared" ca="1" si="5"/>
        <v>0</v>
      </c>
      <c r="D13" s="22">
        <f t="shared" ca="1" si="5"/>
        <v>0</v>
      </c>
      <c r="E13" s="22">
        <f t="shared" ca="1" si="5"/>
        <v>0</v>
      </c>
      <c r="F13" s="22">
        <f t="shared" ca="1" si="5"/>
        <v>0</v>
      </c>
      <c r="G13" s="22">
        <f t="shared" ca="1" si="5"/>
        <v>0</v>
      </c>
      <c r="H13" s="22">
        <f t="shared" ca="1" si="5"/>
        <v>0</v>
      </c>
      <c r="I13" s="22">
        <f t="shared" ca="1" si="5"/>
        <v>0</v>
      </c>
      <c r="J13" s="22">
        <f t="shared" ca="1" si="5"/>
        <v>0</v>
      </c>
      <c r="K13" s="22">
        <f t="shared" ca="1" si="5"/>
        <v>0</v>
      </c>
      <c r="L13" s="22">
        <f t="shared" ca="1" si="5"/>
        <v>0</v>
      </c>
      <c r="M13" s="22">
        <f t="shared" ca="1" si="5"/>
        <v>0</v>
      </c>
      <c r="N13" s="22">
        <f t="shared" ca="1" si="5"/>
        <v>0</v>
      </c>
      <c r="O13" s="22">
        <f t="shared" ca="1" si="5"/>
        <v>0</v>
      </c>
      <c r="P13" s="22">
        <f t="shared" ca="1" si="5"/>
        <v>0</v>
      </c>
      <c r="Q13" s="22">
        <f t="shared" ca="1" si="5"/>
        <v>0</v>
      </c>
      <c r="R13" s="22">
        <f t="shared" ca="1" si="5"/>
        <v>0</v>
      </c>
      <c r="S13" s="22">
        <f t="shared" ca="1" si="5"/>
        <v>0</v>
      </c>
      <c r="T13" s="22">
        <f t="shared" ca="1" si="5"/>
        <v>0</v>
      </c>
      <c r="U13" s="22">
        <f t="shared" ca="1" si="5"/>
        <v>0</v>
      </c>
      <c r="V13" s="22">
        <f t="shared" ca="1" si="5"/>
        <v>0</v>
      </c>
      <c r="W13" s="22">
        <f t="shared" ca="1" si="5"/>
        <v>0</v>
      </c>
      <c r="X13" s="22">
        <f t="shared" ca="1" si="5"/>
        <v>0</v>
      </c>
      <c r="Y13" s="22">
        <f t="shared" ca="1" si="5"/>
        <v>0</v>
      </c>
      <c r="Z13" s="22">
        <f t="shared" ca="1" si="5"/>
        <v>0</v>
      </c>
      <c r="AA13" s="22">
        <f t="shared" ca="1" si="5"/>
        <v>0</v>
      </c>
      <c r="AB13" s="22">
        <f t="shared" ca="1" si="5"/>
        <v>0</v>
      </c>
      <c r="AC13" s="22">
        <f t="shared" ca="1" si="5"/>
        <v>0</v>
      </c>
      <c r="AD13" s="22">
        <f t="shared" ca="1" si="5"/>
        <v>0</v>
      </c>
      <c r="AE13" s="22">
        <f t="shared" ca="1" si="5"/>
        <v>0</v>
      </c>
      <c r="AF13" s="22">
        <f t="shared" ca="1" si="5"/>
        <v>0</v>
      </c>
      <c r="AG13" s="22">
        <f t="shared" ca="1" si="5"/>
        <v>0</v>
      </c>
      <c r="AH13" s="22">
        <f t="shared" ca="1" si="5"/>
        <v>0</v>
      </c>
      <c r="AI13" s="22">
        <f t="shared" ca="1" si="5"/>
        <v>0</v>
      </c>
      <c r="AJ13" s="22">
        <f t="shared" ca="1" si="5"/>
        <v>0</v>
      </c>
      <c r="AK13" s="22">
        <f t="shared" ca="1" si="5"/>
        <v>0</v>
      </c>
      <c r="AL13" s="22">
        <f t="shared" ca="1" si="5"/>
        <v>0</v>
      </c>
      <c r="AM13" s="22">
        <f t="shared" ca="1" si="5"/>
        <v>0</v>
      </c>
      <c r="AN13" s="22">
        <f t="shared" ca="1" si="5"/>
        <v>0</v>
      </c>
      <c r="AO13" s="22">
        <f t="shared" ca="1" si="5"/>
        <v>0</v>
      </c>
      <c r="AP13" s="22">
        <f t="shared" ca="1" si="5"/>
        <v>0</v>
      </c>
      <c r="AQ13" s="22">
        <f t="shared" ca="1" si="5"/>
        <v>0</v>
      </c>
      <c r="AR13" s="22">
        <f t="shared" ca="1" si="5"/>
        <v>0</v>
      </c>
      <c r="AS13" s="22">
        <f t="shared" ca="1" si="5"/>
        <v>0</v>
      </c>
      <c r="AT13" s="22">
        <f t="shared" ca="1" si="5"/>
        <v>0</v>
      </c>
      <c r="AU13" s="22">
        <f t="shared" ca="1" si="5"/>
        <v>0</v>
      </c>
      <c r="AV13" s="22">
        <f t="shared" ca="1" si="5"/>
        <v>0</v>
      </c>
      <c r="AW13" s="22">
        <f t="shared" ca="1" si="5"/>
        <v>0</v>
      </c>
      <c r="AX13" s="22">
        <f t="shared" ca="1" si="5"/>
        <v>0</v>
      </c>
      <c r="AY13" s="22">
        <f t="shared" ca="1" si="5"/>
        <v>0</v>
      </c>
      <c r="AZ13" s="22">
        <f t="shared" ca="1" si="5"/>
        <v>0</v>
      </c>
      <c r="BA13" s="22">
        <f t="shared" ca="1" si="5"/>
        <v>0</v>
      </c>
      <c r="BB13" s="22">
        <f t="shared" ca="1" si="2"/>
        <v>71.7</v>
      </c>
      <c r="BC13" t="str">
        <f t="shared" si="3"/>
        <v>client 12</v>
      </c>
    </row>
    <row r="14" spans="1:55" x14ac:dyDescent="0.25">
      <c r="A14" t="str">
        <f>'Sem 01'!A16</f>
        <v>client 13</v>
      </c>
      <c r="B14" s="22">
        <f t="shared" ca="1" si="1"/>
        <v>113.4</v>
      </c>
      <c r="C14" s="22">
        <f t="shared" ca="1" si="5"/>
        <v>0</v>
      </c>
      <c r="D14" s="22">
        <f t="shared" ca="1" si="5"/>
        <v>0</v>
      </c>
      <c r="E14" s="22">
        <f t="shared" ca="1" si="5"/>
        <v>0</v>
      </c>
      <c r="F14" s="22">
        <f t="shared" ca="1" si="5"/>
        <v>0</v>
      </c>
      <c r="G14" s="22">
        <f t="shared" ca="1" si="5"/>
        <v>0</v>
      </c>
      <c r="H14" s="22">
        <f t="shared" ca="1" si="5"/>
        <v>0</v>
      </c>
      <c r="I14" s="22">
        <f t="shared" ca="1" si="5"/>
        <v>0</v>
      </c>
      <c r="J14" s="22">
        <f t="shared" ca="1" si="5"/>
        <v>0</v>
      </c>
      <c r="K14" s="22">
        <f t="shared" ca="1" si="5"/>
        <v>0</v>
      </c>
      <c r="L14" s="22">
        <f t="shared" ca="1" si="5"/>
        <v>0</v>
      </c>
      <c r="M14" s="22">
        <f t="shared" ca="1" si="5"/>
        <v>0</v>
      </c>
      <c r="N14" s="22">
        <f t="shared" ca="1" si="5"/>
        <v>0</v>
      </c>
      <c r="O14" s="22">
        <f t="shared" ca="1" si="5"/>
        <v>0</v>
      </c>
      <c r="P14" s="22">
        <f t="shared" ca="1" si="5"/>
        <v>0</v>
      </c>
      <c r="Q14" s="22">
        <f t="shared" ca="1" si="5"/>
        <v>0</v>
      </c>
      <c r="R14" s="22">
        <f t="shared" ca="1" si="5"/>
        <v>0</v>
      </c>
      <c r="S14" s="22">
        <f t="shared" ca="1" si="5"/>
        <v>0</v>
      </c>
      <c r="T14" s="22">
        <f t="shared" ca="1" si="5"/>
        <v>0</v>
      </c>
      <c r="U14" s="22">
        <f t="shared" ca="1" si="5"/>
        <v>0</v>
      </c>
      <c r="V14" s="22">
        <f t="shared" ca="1" si="5"/>
        <v>0</v>
      </c>
      <c r="W14" s="22">
        <f t="shared" ca="1" si="5"/>
        <v>0</v>
      </c>
      <c r="X14" s="22">
        <f t="shared" ca="1" si="5"/>
        <v>0</v>
      </c>
      <c r="Y14" s="22">
        <f t="shared" ca="1" si="5"/>
        <v>0</v>
      </c>
      <c r="Z14" s="22">
        <f t="shared" ca="1" si="5"/>
        <v>0</v>
      </c>
      <c r="AA14" s="22">
        <f t="shared" ca="1" si="5"/>
        <v>0</v>
      </c>
      <c r="AB14" s="22">
        <f t="shared" ca="1" si="5"/>
        <v>0</v>
      </c>
      <c r="AC14" s="22">
        <f t="shared" ca="1" si="5"/>
        <v>0</v>
      </c>
      <c r="AD14" s="22">
        <f t="shared" ca="1" si="5"/>
        <v>0</v>
      </c>
      <c r="AE14" s="22">
        <f t="shared" ca="1" si="5"/>
        <v>0</v>
      </c>
      <c r="AF14" s="22">
        <f t="shared" ca="1" si="5"/>
        <v>0</v>
      </c>
      <c r="AG14" s="22">
        <f t="shared" ca="1" si="5"/>
        <v>0</v>
      </c>
      <c r="AH14" s="22">
        <f t="shared" ca="1" si="5"/>
        <v>0</v>
      </c>
      <c r="AI14" s="22">
        <f t="shared" ca="1" si="5"/>
        <v>0</v>
      </c>
      <c r="AJ14" s="22">
        <f t="shared" ca="1" si="5"/>
        <v>0</v>
      </c>
      <c r="AK14" s="22">
        <f t="shared" ca="1" si="5"/>
        <v>0</v>
      </c>
      <c r="AL14" s="22">
        <f t="shared" ca="1" si="5"/>
        <v>0</v>
      </c>
      <c r="AM14" s="22">
        <f t="shared" ca="1" si="5"/>
        <v>0</v>
      </c>
      <c r="AN14" s="22">
        <f t="shared" ca="1" si="5"/>
        <v>0</v>
      </c>
      <c r="AO14" s="22">
        <f t="shared" ca="1" si="5"/>
        <v>0</v>
      </c>
      <c r="AP14" s="22">
        <f t="shared" ca="1" si="5"/>
        <v>0</v>
      </c>
      <c r="AQ14" s="22">
        <f t="shared" ca="1" si="5"/>
        <v>0</v>
      </c>
      <c r="AR14" s="22">
        <f t="shared" ca="1" si="5"/>
        <v>0</v>
      </c>
      <c r="AS14" s="22">
        <f t="shared" ca="1" si="5"/>
        <v>0</v>
      </c>
      <c r="AT14" s="22">
        <f t="shared" ca="1" si="5"/>
        <v>0</v>
      </c>
      <c r="AU14" s="22">
        <f t="shared" ca="1" si="5"/>
        <v>0</v>
      </c>
      <c r="AV14" s="22">
        <f t="shared" ca="1" si="5"/>
        <v>0</v>
      </c>
      <c r="AW14" s="22">
        <f t="shared" ca="1" si="5"/>
        <v>0</v>
      </c>
      <c r="AX14" s="22">
        <f t="shared" ca="1" si="5"/>
        <v>0</v>
      </c>
      <c r="AY14" s="22">
        <f t="shared" ca="1" si="5"/>
        <v>0</v>
      </c>
      <c r="AZ14" s="22">
        <f t="shared" ca="1" si="5"/>
        <v>0</v>
      </c>
      <c r="BA14" s="22">
        <f t="shared" ca="1" si="5"/>
        <v>0</v>
      </c>
      <c r="BB14" s="22">
        <f t="shared" ca="1" si="2"/>
        <v>113.4</v>
      </c>
      <c r="BC14" t="str">
        <f t="shared" si="3"/>
        <v>client 13</v>
      </c>
    </row>
    <row r="15" spans="1:55" x14ac:dyDescent="0.25">
      <c r="A15" t="str">
        <f>'Sem 01'!A17</f>
        <v>client 14</v>
      </c>
      <c r="B15" s="22">
        <f t="shared" ca="1" si="1"/>
        <v>149.69999999999999</v>
      </c>
      <c r="C15" s="22">
        <f t="shared" ca="1" si="5"/>
        <v>0</v>
      </c>
      <c r="D15" s="22">
        <f t="shared" ca="1" si="5"/>
        <v>0</v>
      </c>
      <c r="E15" s="22">
        <f t="shared" ca="1" si="5"/>
        <v>0</v>
      </c>
      <c r="F15" s="22">
        <f t="shared" ca="1" si="5"/>
        <v>0</v>
      </c>
      <c r="G15" s="22">
        <f t="shared" ca="1" si="5"/>
        <v>0</v>
      </c>
      <c r="H15" s="22">
        <f t="shared" ca="1" si="5"/>
        <v>0</v>
      </c>
      <c r="I15" s="22">
        <f t="shared" ca="1" si="5"/>
        <v>0</v>
      </c>
      <c r="J15" s="22">
        <f t="shared" ca="1" si="5"/>
        <v>0</v>
      </c>
      <c r="K15" s="22">
        <f t="shared" ca="1" si="5"/>
        <v>0</v>
      </c>
      <c r="L15" s="22">
        <f t="shared" ca="1" si="5"/>
        <v>0</v>
      </c>
      <c r="M15" s="22">
        <f t="shared" ca="1" si="5"/>
        <v>0</v>
      </c>
      <c r="N15" s="22">
        <f t="shared" ca="1" si="5"/>
        <v>0</v>
      </c>
      <c r="O15" s="22">
        <f t="shared" ca="1" si="5"/>
        <v>0</v>
      </c>
      <c r="P15" s="22">
        <f t="shared" ca="1" si="5"/>
        <v>0</v>
      </c>
      <c r="Q15" s="22">
        <f t="shared" ca="1" si="5"/>
        <v>0</v>
      </c>
      <c r="R15" s="22">
        <f t="shared" ca="1" si="5"/>
        <v>0</v>
      </c>
      <c r="S15" s="22">
        <f t="shared" ca="1" si="5"/>
        <v>0</v>
      </c>
      <c r="T15" s="22">
        <f t="shared" ca="1" si="5"/>
        <v>0</v>
      </c>
      <c r="U15" s="22">
        <f t="shared" ca="1" si="5"/>
        <v>0</v>
      </c>
      <c r="V15" s="22">
        <f t="shared" ca="1" si="5"/>
        <v>0</v>
      </c>
      <c r="W15" s="22">
        <f t="shared" ca="1" si="5"/>
        <v>0</v>
      </c>
      <c r="X15" s="22">
        <f t="shared" ca="1" si="5"/>
        <v>0</v>
      </c>
      <c r="Y15" s="22">
        <f t="shared" ca="1" si="5"/>
        <v>0</v>
      </c>
      <c r="Z15" s="22">
        <f t="shared" ca="1" si="5"/>
        <v>0</v>
      </c>
      <c r="AA15" s="22">
        <f t="shared" ca="1" si="5"/>
        <v>0</v>
      </c>
      <c r="AB15" s="22">
        <f t="shared" ca="1" si="5"/>
        <v>0</v>
      </c>
      <c r="AC15" s="22">
        <f t="shared" ca="1" si="5"/>
        <v>0</v>
      </c>
      <c r="AD15" s="22">
        <f t="shared" ca="1" si="5"/>
        <v>0</v>
      </c>
      <c r="AE15" s="22">
        <f t="shared" ca="1" si="5"/>
        <v>0</v>
      </c>
      <c r="AF15" s="22">
        <f t="shared" ca="1" si="5"/>
        <v>0</v>
      </c>
      <c r="AG15" s="22">
        <f t="shared" ca="1" si="5"/>
        <v>0</v>
      </c>
      <c r="AH15" s="22">
        <f t="shared" ca="1" si="5"/>
        <v>0</v>
      </c>
      <c r="AI15" s="22">
        <f t="shared" ca="1" si="5"/>
        <v>0</v>
      </c>
      <c r="AJ15" s="22">
        <f t="shared" ca="1" si="5"/>
        <v>0</v>
      </c>
      <c r="AK15" s="22">
        <f t="shared" ca="1" si="5"/>
        <v>0</v>
      </c>
      <c r="AL15" s="22">
        <f t="shared" ca="1" si="5"/>
        <v>0</v>
      </c>
      <c r="AM15" s="22">
        <f t="shared" ca="1" si="5"/>
        <v>0</v>
      </c>
      <c r="AN15" s="22">
        <f t="shared" ca="1" si="5"/>
        <v>0</v>
      </c>
      <c r="AO15" s="22">
        <f t="shared" ca="1" si="5"/>
        <v>0</v>
      </c>
      <c r="AP15" s="22">
        <f t="shared" ca="1" si="5"/>
        <v>0</v>
      </c>
      <c r="AQ15" s="22">
        <f t="shared" ca="1" si="5"/>
        <v>0</v>
      </c>
      <c r="AR15" s="22">
        <f t="shared" ca="1" si="5"/>
        <v>0</v>
      </c>
      <c r="AS15" s="22">
        <f t="shared" ca="1" si="5"/>
        <v>0</v>
      </c>
      <c r="AT15" s="22">
        <f t="shared" ca="1" si="5"/>
        <v>0</v>
      </c>
      <c r="AU15" s="22">
        <f t="shared" ca="1" si="5"/>
        <v>0</v>
      </c>
      <c r="AV15" s="22">
        <f t="shared" ca="1" si="5"/>
        <v>0</v>
      </c>
      <c r="AW15" s="22">
        <f t="shared" ca="1" si="5"/>
        <v>0</v>
      </c>
      <c r="AX15" s="22">
        <f t="shared" ca="1" si="5"/>
        <v>0</v>
      </c>
      <c r="AY15" s="22">
        <f t="shared" ca="1" si="5"/>
        <v>0</v>
      </c>
      <c r="AZ15" s="22">
        <f t="shared" ca="1" si="5"/>
        <v>0</v>
      </c>
      <c r="BA15" s="22">
        <f t="shared" ca="1" si="5"/>
        <v>0</v>
      </c>
      <c r="BB15" s="22">
        <f t="shared" ca="1" si="2"/>
        <v>149.69999999999999</v>
      </c>
      <c r="BC15" t="str">
        <f t="shared" si="3"/>
        <v>client 14</v>
      </c>
    </row>
    <row r="16" spans="1:55" x14ac:dyDescent="0.25">
      <c r="A16" t="str">
        <f>'Sem 01'!A18</f>
        <v>client 15</v>
      </c>
      <c r="B16" s="22">
        <f t="shared" ca="1" si="1"/>
        <v>256.35000000000002</v>
      </c>
      <c r="C16" s="22">
        <f t="shared" ca="1" si="5"/>
        <v>0</v>
      </c>
      <c r="D16" s="22">
        <f t="shared" ca="1" si="5"/>
        <v>0</v>
      </c>
      <c r="E16" s="22">
        <f t="shared" ca="1" si="5"/>
        <v>0</v>
      </c>
      <c r="F16" s="22">
        <f t="shared" ca="1" si="5"/>
        <v>0</v>
      </c>
      <c r="G16" s="22">
        <f t="shared" ca="1" si="5"/>
        <v>0</v>
      </c>
      <c r="H16" s="22">
        <f t="shared" ca="1" si="5"/>
        <v>0</v>
      </c>
      <c r="I16" s="22">
        <f t="shared" ca="1" si="5"/>
        <v>0</v>
      </c>
      <c r="J16" s="22">
        <f t="shared" ca="1" si="5"/>
        <v>0</v>
      </c>
      <c r="K16" s="22">
        <f t="shared" ca="1" si="5"/>
        <v>0</v>
      </c>
      <c r="L16" s="22">
        <f t="shared" ca="1" si="5"/>
        <v>0</v>
      </c>
      <c r="M16" s="22">
        <f t="shared" ca="1" si="5"/>
        <v>0</v>
      </c>
      <c r="N16" s="22">
        <f t="shared" ca="1" si="5"/>
        <v>0</v>
      </c>
      <c r="O16" s="22">
        <f t="shared" ca="1" si="5"/>
        <v>0</v>
      </c>
      <c r="P16" s="22">
        <f t="shared" ca="1" si="5"/>
        <v>0</v>
      </c>
      <c r="Q16" s="22">
        <f t="shared" ca="1" si="5"/>
        <v>0</v>
      </c>
      <c r="R16" s="22">
        <f t="shared" ca="1" si="5"/>
        <v>0</v>
      </c>
      <c r="S16" s="22">
        <f t="shared" ca="1" si="5"/>
        <v>0</v>
      </c>
      <c r="T16" s="22">
        <f t="shared" ca="1" si="5"/>
        <v>0</v>
      </c>
      <c r="U16" s="22">
        <f t="shared" ca="1" si="5"/>
        <v>0</v>
      </c>
      <c r="V16" s="22">
        <f t="shared" ca="1" si="5"/>
        <v>0</v>
      </c>
      <c r="W16" s="22">
        <f t="shared" ca="1" si="5"/>
        <v>0</v>
      </c>
      <c r="X16" s="22">
        <f t="shared" ca="1" si="5"/>
        <v>0</v>
      </c>
      <c r="Y16" s="22">
        <f t="shared" ca="1" si="5"/>
        <v>0</v>
      </c>
      <c r="Z16" s="22">
        <f t="shared" ca="1" si="5"/>
        <v>0</v>
      </c>
      <c r="AA16" s="22">
        <f t="shared" ca="1" si="5"/>
        <v>0</v>
      </c>
      <c r="AB16" s="22">
        <f t="shared" ca="1" si="5"/>
        <v>0</v>
      </c>
      <c r="AC16" s="22">
        <f t="shared" ca="1" si="5"/>
        <v>0</v>
      </c>
      <c r="AD16" s="22">
        <f t="shared" ca="1" si="5"/>
        <v>0</v>
      </c>
      <c r="AE16" s="22">
        <f t="shared" ca="1" si="5"/>
        <v>0</v>
      </c>
      <c r="AF16" s="22">
        <f t="shared" ca="1" si="5"/>
        <v>0</v>
      </c>
      <c r="AG16" s="22">
        <f t="shared" ca="1" si="5"/>
        <v>0</v>
      </c>
      <c r="AH16" s="22">
        <f t="shared" ca="1" si="5"/>
        <v>0</v>
      </c>
      <c r="AI16" s="22">
        <f t="shared" ca="1" si="5"/>
        <v>0</v>
      </c>
      <c r="AJ16" s="22">
        <f t="shared" ca="1" si="5"/>
        <v>0</v>
      </c>
      <c r="AK16" s="22">
        <f t="shared" ca="1" si="5"/>
        <v>0</v>
      </c>
      <c r="AL16" s="22">
        <f t="shared" ca="1" si="5"/>
        <v>0</v>
      </c>
      <c r="AM16" s="22">
        <f t="shared" ca="1" si="5"/>
        <v>0</v>
      </c>
      <c r="AN16" s="22">
        <f t="shared" ca="1" si="5"/>
        <v>0</v>
      </c>
      <c r="AO16" s="22">
        <f t="shared" ca="1" si="5"/>
        <v>0</v>
      </c>
      <c r="AP16" s="22">
        <f t="shared" ca="1" si="5"/>
        <v>0</v>
      </c>
      <c r="AQ16" s="22">
        <f t="shared" ca="1" si="5"/>
        <v>0</v>
      </c>
      <c r="AR16" s="22">
        <f t="shared" ca="1" si="5"/>
        <v>0</v>
      </c>
      <c r="AS16" s="22">
        <f t="shared" ca="1" si="5"/>
        <v>0</v>
      </c>
      <c r="AT16" s="22">
        <f t="shared" ca="1" si="5"/>
        <v>0</v>
      </c>
      <c r="AU16" s="22">
        <f t="shared" ca="1" si="5"/>
        <v>0</v>
      </c>
      <c r="AV16" s="22">
        <f t="shared" ca="1" si="5"/>
        <v>0</v>
      </c>
      <c r="AW16" s="22">
        <f t="shared" ca="1" si="5"/>
        <v>0</v>
      </c>
      <c r="AX16" s="22">
        <f t="shared" ca="1" si="5"/>
        <v>0</v>
      </c>
      <c r="AY16" s="22">
        <f t="shared" ca="1" si="5"/>
        <v>0</v>
      </c>
      <c r="AZ16" s="22">
        <f t="shared" ca="1" si="5"/>
        <v>0</v>
      </c>
      <c r="BA16" s="22">
        <f t="shared" ca="1" si="5"/>
        <v>0</v>
      </c>
      <c r="BB16" s="22">
        <f t="shared" ca="1" si="2"/>
        <v>256.35000000000002</v>
      </c>
      <c r="BC16" t="str">
        <f t="shared" si="3"/>
        <v>client 15</v>
      </c>
    </row>
    <row r="17" spans="1:55" x14ac:dyDescent="0.25">
      <c r="A17">
        <f>'Sem 01'!A19</f>
        <v>0</v>
      </c>
      <c r="B17" s="22">
        <f t="shared" ca="1" si="1"/>
        <v>0</v>
      </c>
      <c r="C17" s="22">
        <f t="shared" ca="1" si="5"/>
        <v>0</v>
      </c>
      <c r="D17" s="22">
        <f t="shared" ca="1" si="5"/>
        <v>0</v>
      </c>
      <c r="E17" s="22">
        <f t="shared" ca="1" si="5"/>
        <v>0</v>
      </c>
      <c r="F17" s="22">
        <f t="shared" ca="1" si="5"/>
        <v>0</v>
      </c>
      <c r="G17" s="22">
        <f t="shared" ca="1" si="5"/>
        <v>0</v>
      </c>
      <c r="H17" s="22">
        <f t="shared" ca="1" si="5"/>
        <v>0</v>
      </c>
      <c r="I17" s="22">
        <f t="shared" ca="1" si="5"/>
        <v>0</v>
      </c>
      <c r="J17" s="22">
        <f t="shared" ca="1" si="5"/>
        <v>0</v>
      </c>
      <c r="K17" s="22">
        <f t="shared" ca="1" si="5"/>
        <v>0</v>
      </c>
      <c r="L17" s="22">
        <f t="shared" ca="1" si="5"/>
        <v>0</v>
      </c>
      <c r="M17" s="22">
        <f t="shared" ca="1" si="5"/>
        <v>0</v>
      </c>
      <c r="N17" s="22">
        <f t="shared" ca="1" si="5"/>
        <v>0</v>
      </c>
      <c r="O17" s="22">
        <f t="shared" ca="1" si="5"/>
        <v>0</v>
      </c>
      <c r="P17" s="22">
        <f t="shared" ca="1" si="5"/>
        <v>0</v>
      </c>
      <c r="Q17" s="22">
        <f t="shared" ca="1" si="5"/>
        <v>0</v>
      </c>
      <c r="R17" s="22">
        <f t="shared" ref="C17:BA21" ca="1" si="6">INDIRECT("'"&amp;R$1&amp;"'!o"&amp;ROW()+2)</f>
        <v>0</v>
      </c>
      <c r="S17" s="22">
        <f t="shared" ca="1" si="6"/>
        <v>0</v>
      </c>
      <c r="T17" s="22">
        <f t="shared" ca="1" si="6"/>
        <v>0</v>
      </c>
      <c r="U17" s="22">
        <f t="shared" ca="1" si="6"/>
        <v>0</v>
      </c>
      <c r="V17" s="22">
        <f t="shared" ca="1" si="6"/>
        <v>0</v>
      </c>
      <c r="W17" s="22">
        <f t="shared" ca="1" si="6"/>
        <v>0</v>
      </c>
      <c r="X17" s="22">
        <f t="shared" ca="1" si="6"/>
        <v>0</v>
      </c>
      <c r="Y17" s="22">
        <f t="shared" ca="1" si="6"/>
        <v>0</v>
      </c>
      <c r="Z17" s="22">
        <f t="shared" ca="1" si="6"/>
        <v>0</v>
      </c>
      <c r="AA17" s="22">
        <f t="shared" ca="1" si="6"/>
        <v>0</v>
      </c>
      <c r="AB17" s="22">
        <f t="shared" ca="1" si="6"/>
        <v>0</v>
      </c>
      <c r="AC17" s="22">
        <f t="shared" ca="1" si="6"/>
        <v>0</v>
      </c>
      <c r="AD17" s="22">
        <f t="shared" ca="1" si="6"/>
        <v>0</v>
      </c>
      <c r="AE17" s="22">
        <f t="shared" ca="1" si="6"/>
        <v>0</v>
      </c>
      <c r="AF17" s="22">
        <f t="shared" ca="1" si="6"/>
        <v>0</v>
      </c>
      <c r="AG17" s="22">
        <f t="shared" ca="1" si="6"/>
        <v>0</v>
      </c>
      <c r="AH17" s="22">
        <f t="shared" ca="1" si="6"/>
        <v>0</v>
      </c>
      <c r="AI17" s="22">
        <f t="shared" ca="1" si="6"/>
        <v>0</v>
      </c>
      <c r="AJ17" s="22">
        <f t="shared" ca="1" si="6"/>
        <v>0</v>
      </c>
      <c r="AK17" s="22">
        <f t="shared" ca="1" si="6"/>
        <v>0</v>
      </c>
      <c r="AL17" s="22">
        <f t="shared" ca="1" si="6"/>
        <v>0</v>
      </c>
      <c r="AM17" s="22">
        <f t="shared" ca="1" si="6"/>
        <v>0</v>
      </c>
      <c r="AN17" s="22">
        <f t="shared" ca="1" si="6"/>
        <v>0</v>
      </c>
      <c r="AO17" s="22">
        <f t="shared" ca="1" si="6"/>
        <v>0</v>
      </c>
      <c r="AP17" s="22">
        <f t="shared" ca="1" si="6"/>
        <v>0</v>
      </c>
      <c r="AQ17" s="22">
        <f t="shared" ca="1" si="6"/>
        <v>0</v>
      </c>
      <c r="AR17" s="22">
        <f t="shared" ca="1" si="6"/>
        <v>0</v>
      </c>
      <c r="AS17" s="22">
        <f t="shared" ca="1" si="6"/>
        <v>0</v>
      </c>
      <c r="AT17" s="22">
        <f t="shared" ca="1" si="6"/>
        <v>0</v>
      </c>
      <c r="AU17" s="22">
        <f t="shared" ca="1" si="6"/>
        <v>0</v>
      </c>
      <c r="AV17" s="22">
        <f t="shared" ca="1" si="6"/>
        <v>0</v>
      </c>
      <c r="AW17" s="22">
        <f t="shared" ca="1" si="6"/>
        <v>0</v>
      </c>
      <c r="AX17" s="22">
        <f t="shared" ca="1" si="6"/>
        <v>0</v>
      </c>
      <c r="AY17" s="22">
        <f t="shared" ca="1" si="6"/>
        <v>0</v>
      </c>
      <c r="AZ17" s="22">
        <f t="shared" ca="1" si="6"/>
        <v>0</v>
      </c>
      <c r="BA17" s="22">
        <f t="shared" ca="1" si="6"/>
        <v>0</v>
      </c>
      <c r="BB17" s="22">
        <f t="shared" ca="1" si="2"/>
        <v>0</v>
      </c>
      <c r="BC17">
        <f t="shared" si="3"/>
        <v>0</v>
      </c>
    </row>
    <row r="18" spans="1:55" x14ac:dyDescent="0.25">
      <c r="A18">
        <f>'Sem 01'!A20</f>
        <v>0</v>
      </c>
      <c r="B18" s="22">
        <f t="shared" ca="1" si="1"/>
        <v>0</v>
      </c>
      <c r="C18" s="22">
        <f t="shared" ca="1" si="6"/>
        <v>0</v>
      </c>
      <c r="D18" s="22">
        <f t="shared" ca="1" si="6"/>
        <v>0</v>
      </c>
      <c r="E18" s="22">
        <f t="shared" ca="1" si="6"/>
        <v>0</v>
      </c>
      <c r="F18" s="22">
        <f t="shared" ca="1" si="6"/>
        <v>0</v>
      </c>
      <c r="G18" s="22">
        <f t="shared" ca="1" si="6"/>
        <v>0</v>
      </c>
      <c r="H18" s="22">
        <f t="shared" ca="1" si="6"/>
        <v>0</v>
      </c>
      <c r="I18" s="22">
        <f t="shared" ca="1" si="6"/>
        <v>0</v>
      </c>
      <c r="J18" s="22">
        <f t="shared" ca="1" si="6"/>
        <v>0</v>
      </c>
      <c r="K18" s="22">
        <f t="shared" ca="1" si="6"/>
        <v>0</v>
      </c>
      <c r="L18" s="22">
        <f t="shared" ca="1" si="6"/>
        <v>0</v>
      </c>
      <c r="M18" s="22">
        <f t="shared" ca="1" si="6"/>
        <v>0</v>
      </c>
      <c r="N18" s="22">
        <f t="shared" ca="1" si="6"/>
        <v>0</v>
      </c>
      <c r="O18" s="22">
        <f t="shared" ca="1" si="6"/>
        <v>0</v>
      </c>
      <c r="P18" s="22">
        <f t="shared" ca="1" si="6"/>
        <v>0</v>
      </c>
      <c r="Q18" s="22">
        <f t="shared" ca="1" si="6"/>
        <v>0</v>
      </c>
      <c r="R18" s="22">
        <f t="shared" ca="1" si="6"/>
        <v>0</v>
      </c>
      <c r="S18" s="22">
        <f t="shared" ca="1" si="6"/>
        <v>0</v>
      </c>
      <c r="T18" s="22">
        <f t="shared" ca="1" si="6"/>
        <v>0</v>
      </c>
      <c r="U18" s="22">
        <f t="shared" ca="1" si="6"/>
        <v>0</v>
      </c>
      <c r="V18" s="22">
        <f t="shared" ca="1" si="6"/>
        <v>0</v>
      </c>
      <c r="W18" s="22">
        <f t="shared" ca="1" si="6"/>
        <v>0</v>
      </c>
      <c r="X18" s="22">
        <f t="shared" ca="1" si="6"/>
        <v>0</v>
      </c>
      <c r="Y18" s="22">
        <f t="shared" ca="1" si="6"/>
        <v>0</v>
      </c>
      <c r="Z18" s="22">
        <f t="shared" ca="1" si="6"/>
        <v>0</v>
      </c>
      <c r="AA18" s="22">
        <f t="shared" ca="1" si="6"/>
        <v>0</v>
      </c>
      <c r="AB18" s="22">
        <f t="shared" ca="1" si="6"/>
        <v>0</v>
      </c>
      <c r="AC18" s="22">
        <f t="shared" ca="1" si="6"/>
        <v>0</v>
      </c>
      <c r="AD18" s="22">
        <f t="shared" ca="1" si="6"/>
        <v>0</v>
      </c>
      <c r="AE18" s="22">
        <f t="shared" ca="1" si="6"/>
        <v>0</v>
      </c>
      <c r="AF18" s="22">
        <f t="shared" ca="1" si="6"/>
        <v>0</v>
      </c>
      <c r="AG18" s="22">
        <f t="shared" ca="1" si="6"/>
        <v>0</v>
      </c>
      <c r="AH18" s="22">
        <f t="shared" ca="1" si="6"/>
        <v>0</v>
      </c>
      <c r="AI18" s="22">
        <f t="shared" ca="1" si="6"/>
        <v>0</v>
      </c>
      <c r="AJ18" s="22">
        <f t="shared" ca="1" si="6"/>
        <v>0</v>
      </c>
      <c r="AK18" s="22">
        <f t="shared" ca="1" si="6"/>
        <v>0</v>
      </c>
      <c r="AL18" s="22">
        <f t="shared" ca="1" si="6"/>
        <v>0</v>
      </c>
      <c r="AM18" s="22">
        <f t="shared" ca="1" si="6"/>
        <v>0</v>
      </c>
      <c r="AN18" s="22">
        <f t="shared" ca="1" si="6"/>
        <v>0</v>
      </c>
      <c r="AO18" s="22">
        <f t="shared" ca="1" si="6"/>
        <v>0</v>
      </c>
      <c r="AP18" s="22">
        <f t="shared" ca="1" si="6"/>
        <v>0</v>
      </c>
      <c r="AQ18" s="22">
        <f t="shared" ca="1" si="6"/>
        <v>0</v>
      </c>
      <c r="AR18" s="22">
        <f t="shared" ca="1" si="6"/>
        <v>0</v>
      </c>
      <c r="AS18" s="22">
        <f t="shared" ca="1" si="6"/>
        <v>0</v>
      </c>
      <c r="AT18" s="22">
        <f t="shared" ca="1" si="6"/>
        <v>0</v>
      </c>
      <c r="AU18" s="22">
        <f t="shared" ca="1" si="6"/>
        <v>0</v>
      </c>
      <c r="AV18" s="22">
        <f t="shared" ca="1" si="6"/>
        <v>0</v>
      </c>
      <c r="AW18" s="22">
        <f t="shared" ca="1" si="6"/>
        <v>0</v>
      </c>
      <c r="AX18" s="22">
        <f t="shared" ca="1" si="6"/>
        <v>0</v>
      </c>
      <c r="AY18" s="22">
        <f t="shared" ca="1" si="6"/>
        <v>0</v>
      </c>
      <c r="AZ18" s="22">
        <f t="shared" ca="1" si="6"/>
        <v>0</v>
      </c>
      <c r="BA18" s="22">
        <f t="shared" ca="1" si="6"/>
        <v>0</v>
      </c>
      <c r="BB18" s="22">
        <f t="shared" ca="1" si="2"/>
        <v>0</v>
      </c>
      <c r="BC18">
        <f t="shared" si="3"/>
        <v>0</v>
      </c>
    </row>
    <row r="19" spans="1:55" x14ac:dyDescent="0.25">
      <c r="A19">
        <f>'Sem 01'!A21</f>
        <v>0</v>
      </c>
      <c r="B19" s="22">
        <f t="shared" ca="1" si="1"/>
        <v>0</v>
      </c>
      <c r="C19" s="22">
        <f t="shared" ca="1" si="6"/>
        <v>0</v>
      </c>
      <c r="D19" s="22">
        <f t="shared" ca="1" si="6"/>
        <v>0</v>
      </c>
      <c r="E19" s="22">
        <f t="shared" ca="1" si="6"/>
        <v>0</v>
      </c>
      <c r="F19" s="22">
        <f t="shared" ca="1" si="6"/>
        <v>0</v>
      </c>
      <c r="G19" s="22">
        <f t="shared" ca="1" si="6"/>
        <v>0</v>
      </c>
      <c r="H19" s="22">
        <f t="shared" ca="1" si="6"/>
        <v>0</v>
      </c>
      <c r="I19" s="22">
        <f t="shared" ca="1" si="6"/>
        <v>0</v>
      </c>
      <c r="J19" s="22">
        <f t="shared" ca="1" si="6"/>
        <v>0</v>
      </c>
      <c r="K19" s="22">
        <f t="shared" ca="1" si="6"/>
        <v>0</v>
      </c>
      <c r="L19" s="22">
        <f t="shared" ca="1" si="6"/>
        <v>0</v>
      </c>
      <c r="M19" s="22">
        <f t="shared" ca="1" si="6"/>
        <v>0</v>
      </c>
      <c r="N19" s="22">
        <f t="shared" ca="1" si="6"/>
        <v>0</v>
      </c>
      <c r="O19" s="22">
        <f t="shared" ca="1" si="6"/>
        <v>0</v>
      </c>
      <c r="P19" s="22">
        <f t="shared" ca="1" si="6"/>
        <v>0</v>
      </c>
      <c r="Q19" s="22">
        <f t="shared" ca="1" si="6"/>
        <v>0</v>
      </c>
      <c r="R19" s="22">
        <f t="shared" ca="1" si="6"/>
        <v>0</v>
      </c>
      <c r="S19" s="22">
        <f t="shared" ca="1" si="6"/>
        <v>0</v>
      </c>
      <c r="T19" s="22">
        <f t="shared" ca="1" si="6"/>
        <v>0</v>
      </c>
      <c r="U19" s="22">
        <f t="shared" ca="1" si="6"/>
        <v>0</v>
      </c>
      <c r="V19" s="22">
        <f t="shared" ca="1" si="6"/>
        <v>0</v>
      </c>
      <c r="W19" s="22">
        <f t="shared" ca="1" si="6"/>
        <v>0</v>
      </c>
      <c r="X19" s="22">
        <f t="shared" ca="1" si="6"/>
        <v>0</v>
      </c>
      <c r="Y19" s="22">
        <f t="shared" ca="1" si="6"/>
        <v>0</v>
      </c>
      <c r="Z19" s="22">
        <f t="shared" ca="1" si="6"/>
        <v>0</v>
      </c>
      <c r="AA19" s="22">
        <f t="shared" ca="1" si="6"/>
        <v>0</v>
      </c>
      <c r="AB19" s="22">
        <f t="shared" ca="1" si="6"/>
        <v>0</v>
      </c>
      <c r="AC19" s="22">
        <f t="shared" ca="1" si="6"/>
        <v>0</v>
      </c>
      <c r="AD19" s="22">
        <f t="shared" ca="1" si="6"/>
        <v>0</v>
      </c>
      <c r="AE19" s="22">
        <f t="shared" ca="1" si="6"/>
        <v>0</v>
      </c>
      <c r="AF19" s="22">
        <f t="shared" ca="1" si="6"/>
        <v>0</v>
      </c>
      <c r="AG19" s="22">
        <f t="shared" ca="1" si="6"/>
        <v>0</v>
      </c>
      <c r="AH19" s="22">
        <f t="shared" ca="1" si="6"/>
        <v>0</v>
      </c>
      <c r="AI19" s="22">
        <f t="shared" ca="1" si="6"/>
        <v>0</v>
      </c>
      <c r="AJ19" s="22">
        <f t="shared" ca="1" si="6"/>
        <v>0</v>
      </c>
      <c r="AK19" s="22">
        <f t="shared" ca="1" si="6"/>
        <v>0</v>
      </c>
      <c r="AL19" s="22">
        <f t="shared" ca="1" si="6"/>
        <v>0</v>
      </c>
      <c r="AM19" s="22">
        <f t="shared" ca="1" si="6"/>
        <v>0</v>
      </c>
      <c r="AN19" s="22">
        <f t="shared" ca="1" si="6"/>
        <v>0</v>
      </c>
      <c r="AO19" s="22">
        <f t="shared" ca="1" si="6"/>
        <v>0</v>
      </c>
      <c r="AP19" s="22">
        <f t="shared" ca="1" si="6"/>
        <v>0</v>
      </c>
      <c r="AQ19" s="22">
        <f t="shared" ca="1" si="6"/>
        <v>0</v>
      </c>
      <c r="AR19" s="22">
        <f t="shared" ca="1" si="6"/>
        <v>0</v>
      </c>
      <c r="AS19" s="22">
        <f t="shared" ca="1" si="6"/>
        <v>0</v>
      </c>
      <c r="AT19" s="22">
        <f t="shared" ca="1" si="6"/>
        <v>0</v>
      </c>
      <c r="AU19" s="22">
        <f t="shared" ca="1" si="6"/>
        <v>0</v>
      </c>
      <c r="AV19" s="22">
        <f t="shared" ca="1" si="6"/>
        <v>0</v>
      </c>
      <c r="AW19" s="22">
        <f t="shared" ca="1" si="6"/>
        <v>0</v>
      </c>
      <c r="AX19" s="22">
        <f t="shared" ca="1" si="6"/>
        <v>0</v>
      </c>
      <c r="AY19" s="22">
        <f t="shared" ca="1" si="6"/>
        <v>0</v>
      </c>
      <c r="AZ19" s="22">
        <f t="shared" ca="1" si="6"/>
        <v>0</v>
      </c>
      <c r="BA19" s="22">
        <f t="shared" ca="1" si="6"/>
        <v>0</v>
      </c>
      <c r="BB19" s="22">
        <f t="shared" ca="1" si="2"/>
        <v>0</v>
      </c>
      <c r="BC19">
        <f t="shared" si="3"/>
        <v>0</v>
      </c>
    </row>
    <row r="20" spans="1:55" x14ac:dyDescent="0.25">
      <c r="A20">
        <f>'Sem 01'!A22</f>
        <v>0</v>
      </c>
      <c r="B20" s="22">
        <f t="shared" ca="1" si="1"/>
        <v>0</v>
      </c>
      <c r="C20" s="22">
        <f t="shared" ca="1" si="6"/>
        <v>0</v>
      </c>
      <c r="D20" s="22">
        <f t="shared" ca="1" si="6"/>
        <v>0</v>
      </c>
      <c r="E20" s="22">
        <f t="shared" ca="1" si="6"/>
        <v>0</v>
      </c>
      <c r="F20" s="22">
        <f t="shared" ca="1" si="6"/>
        <v>0</v>
      </c>
      <c r="G20" s="22">
        <f t="shared" ca="1" si="6"/>
        <v>0</v>
      </c>
      <c r="H20" s="22">
        <f t="shared" ca="1" si="6"/>
        <v>0</v>
      </c>
      <c r="I20" s="22">
        <f t="shared" ca="1" si="6"/>
        <v>0</v>
      </c>
      <c r="J20" s="22">
        <f t="shared" ca="1" si="6"/>
        <v>0</v>
      </c>
      <c r="K20" s="22">
        <f t="shared" ca="1" si="6"/>
        <v>0</v>
      </c>
      <c r="L20" s="22">
        <f t="shared" ca="1" si="6"/>
        <v>0</v>
      </c>
      <c r="M20" s="22">
        <f t="shared" ca="1" si="6"/>
        <v>0</v>
      </c>
      <c r="N20" s="22">
        <f t="shared" ca="1" si="6"/>
        <v>0</v>
      </c>
      <c r="O20" s="22">
        <f t="shared" ca="1" si="6"/>
        <v>0</v>
      </c>
      <c r="P20" s="22">
        <f t="shared" ca="1" si="6"/>
        <v>0</v>
      </c>
      <c r="Q20" s="22">
        <f t="shared" ca="1" si="6"/>
        <v>0</v>
      </c>
      <c r="R20" s="22">
        <f t="shared" ca="1" si="6"/>
        <v>0</v>
      </c>
      <c r="S20" s="22">
        <f t="shared" ca="1" si="6"/>
        <v>0</v>
      </c>
      <c r="T20" s="22">
        <f t="shared" ca="1" si="6"/>
        <v>0</v>
      </c>
      <c r="U20" s="22">
        <f t="shared" ca="1" si="6"/>
        <v>0</v>
      </c>
      <c r="V20" s="22">
        <f t="shared" ca="1" si="6"/>
        <v>0</v>
      </c>
      <c r="W20" s="22">
        <f t="shared" ca="1" si="6"/>
        <v>0</v>
      </c>
      <c r="X20" s="22">
        <f t="shared" ca="1" si="6"/>
        <v>0</v>
      </c>
      <c r="Y20" s="22">
        <f t="shared" ca="1" si="6"/>
        <v>0</v>
      </c>
      <c r="Z20" s="22">
        <f t="shared" ca="1" si="6"/>
        <v>0</v>
      </c>
      <c r="AA20" s="22">
        <f t="shared" ca="1" si="6"/>
        <v>0</v>
      </c>
      <c r="AB20" s="22">
        <f t="shared" ca="1" si="6"/>
        <v>0</v>
      </c>
      <c r="AC20" s="22">
        <f t="shared" ca="1" si="6"/>
        <v>0</v>
      </c>
      <c r="AD20" s="22">
        <f t="shared" ca="1" si="6"/>
        <v>0</v>
      </c>
      <c r="AE20" s="22">
        <f t="shared" ca="1" si="6"/>
        <v>0</v>
      </c>
      <c r="AF20" s="22">
        <f t="shared" ca="1" si="6"/>
        <v>0</v>
      </c>
      <c r="AG20" s="22">
        <f t="shared" ca="1" si="6"/>
        <v>0</v>
      </c>
      <c r="AH20" s="22">
        <f t="shared" ca="1" si="6"/>
        <v>0</v>
      </c>
      <c r="AI20" s="22">
        <f t="shared" ca="1" si="6"/>
        <v>0</v>
      </c>
      <c r="AJ20" s="22">
        <f t="shared" ca="1" si="6"/>
        <v>0</v>
      </c>
      <c r="AK20" s="22">
        <f t="shared" ca="1" si="6"/>
        <v>0</v>
      </c>
      <c r="AL20" s="22">
        <f t="shared" ca="1" si="6"/>
        <v>0</v>
      </c>
      <c r="AM20" s="22">
        <f t="shared" ca="1" si="6"/>
        <v>0</v>
      </c>
      <c r="AN20" s="22">
        <f t="shared" ca="1" si="6"/>
        <v>0</v>
      </c>
      <c r="AO20" s="22">
        <f t="shared" ca="1" si="6"/>
        <v>0</v>
      </c>
      <c r="AP20" s="22">
        <f t="shared" ca="1" si="6"/>
        <v>0</v>
      </c>
      <c r="AQ20" s="22">
        <f t="shared" ca="1" si="6"/>
        <v>0</v>
      </c>
      <c r="AR20" s="22">
        <f t="shared" ca="1" si="6"/>
        <v>0</v>
      </c>
      <c r="AS20" s="22">
        <f t="shared" ca="1" si="6"/>
        <v>0</v>
      </c>
      <c r="AT20" s="22">
        <f t="shared" ca="1" si="6"/>
        <v>0</v>
      </c>
      <c r="AU20" s="22">
        <f t="shared" ca="1" si="6"/>
        <v>0</v>
      </c>
      <c r="AV20" s="22">
        <f t="shared" ca="1" si="6"/>
        <v>0</v>
      </c>
      <c r="AW20" s="22">
        <f t="shared" ca="1" si="6"/>
        <v>0</v>
      </c>
      <c r="AX20" s="22">
        <f t="shared" ca="1" si="6"/>
        <v>0</v>
      </c>
      <c r="AY20" s="22">
        <f t="shared" ca="1" si="6"/>
        <v>0</v>
      </c>
      <c r="AZ20" s="22">
        <f t="shared" ca="1" si="6"/>
        <v>0</v>
      </c>
      <c r="BA20" s="22">
        <f t="shared" ca="1" si="6"/>
        <v>0</v>
      </c>
      <c r="BB20" s="22">
        <f t="shared" ca="1" si="2"/>
        <v>0</v>
      </c>
      <c r="BC20">
        <f t="shared" si="3"/>
        <v>0</v>
      </c>
    </row>
    <row r="21" spans="1:55" x14ac:dyDescent="0.25">
      <c r="A21" t="str">
        <f>'Sem 01'!A23</f>
        <v>(.)</v>
      </c>
      <c r="B21" s="22">
        <f t="shared" ca="1" si="1"/>
        <v>158.5</v>
      </c>
      <c r="C21" s="22">
        <f t="shared" ca="1" si="6"/>
        <v>0</v>
      </c>
      <c r="D21" s="22">
        <f t="shared" ca="1" si="6"/>
        <v>0</v>
      </c>
      <c r="E21" s="22">
        <f t="shared" ca="1" si="6"/>
        <v>0</v>
      </c>
      <c r="F21" s="22">
        <f t="shared" ca="1" si="6"/>
        <v>0</v>
      </c>
      <c r="G21" s="22">
        <f t="shared" ca="1" si="6"/>
        <v>0</v>
      </c>
      <c r="H21" s="22">
        <f t="shared" ca="1" si="6"/>
        <v>0</v>
      </c>
      <c r="I21" s="22">
        <f t="shared" ca="1" si="6"/>
        <v>0</v>
      </c>
      <c r="J21" s="22">
        <f t="shared" ca="1" si="6"/>
        <v>0</v>
      </c>
      <c r="K21" s="22">
        <f t="shared" ca="1" si="6"/>
        <v>0</v>
      </c>
      <c r="L21" s="22">
        <f t="shared" ca="1" si="6"/>
        <v>0</v>
      </c>
      <c r="M21" s="22">
        <f t="shared" ca="1" si="6"/>
        <v>0</v>
      </c>
      <c r="N21" s="22">
        <f t="shared" ca="1" si="6"/>
        <v>0</v>
      </c>
      <c r="O21" s="22">
        <f t="shared" ca="1" si="6"/>
        <v>0</v>
      </c>
      <c r="P21" s="22">
        <f t="shared" ca="1" si="6"/>
        <v>0</v>
      </c>
      <c r="Q21" s="22">
        <f t="shared" ca="1" si="6"/>
        <v>0</v>
      </c>
      <c r="R21" s="22">
        <f t="shared" ca="1" si="6"/>
        <v>0</v>
      </c>
      <c r="S21" s="22">
        <f t="shared" ca="1" si="6"/>
        <v>0</v>
      </c>
      <c r="T21" s="22">
        <f t="shared" ca="1" si="6"/>
        <v>0</v>
      </c>
      <c r="U21" s="22">
        <f t="shared" ca="1" si="6"/>
        <v>0</v>
      </c>
      <c r="V21" s="22">
        <f t="shared" ca="1" si="6"/>
        <v>0</v>
      </c>
      <c r="W21" s="22">
        <f t="shared" ca="1" si="6"/>
        <v>0</v>
      </c>
      <c r="X21" s="22">
        <f t="shared" ca="1" si="6"/>
        <v>0</v>
      </c>
      <c r="Y21" s="22">
        <f t="shared" ca="1" si="6"/>
        <v>0</v>
      </c>
      <c r="Z21" s="22">
        <f t="shared" ca="1" si="6"/>
        <v>0</v>
      </c>
      <c r="AA21" s="22">
        <f t="shared" ca="1" si="6"/>
        <v>0</v>
      </c>
      <c r="AB21" s="22">
        <f t="shared" ca="1" si="6"/>
        <v>0</v>
      </c>
      <c r="AC21" s="22">
        <f t="shared" ca="1" si="6"/>
        <v>0</v>
      </c>
      <c r="AD21" s="22">
        <f t="shared" ca="1" si="6"/>
        <v>0</v>
      </c>
      <c r="AE21" s="22">
        <f t="shared" ca="1" si="6"/>
        <v>0</v>
      </c>
      <c r="AF21" s="22">
        <f t="shared" ca="1" si="6"/>
        <v>0</v>
      </c>
      <c r="AG21" s="22">
        <f t="shared" ca="1" si="6"/>
        <v>0</v>
      </c>
      <c r="AH21" s="22">
        <f t="shared" ca="1" si="6"/>
        <v>0</v>
      </c>
      <c r="AI21" s="22">
        <f t="shared" ca="1" si="6"/>
        <v>0</v>
      </c>
      <c r="AJ21" s="22">
        <f t="shared" ca="1" si="6"/>
        <v>0</v>
      </c>
      <c r="AK21" s="22">
        <f t="shared" ca="1" si="6"/>
        <v>0</v>
      </c>
      <c r="AL21" s="22">
        <f t="shared" ca="1" si="6"/>
        <v>0</v>
      </c>
      <c r="AM21" s="22">
        <f t="shared" ca="1" si="6"/>
        <v>0</v>
      </c>
      <c r="AN21" s="22">
        <f t="shared" ca="1" si="6"/>
        <v>0</v>
      </c>
      <c r="AO21" s="22">
        <f t="shared" ca="1" si="6"/>
        <v>0</v>
      </c>
      <c r="AP21" s="22">
        <f t="shared" ca="1" si="6"/>
        <v>0</v>
      </c>
      <c r="AQ21" s="22">
        <f t="shared" ca="1" si="6"/>
        <v>0</v>
      </c>
      <c r="AR21" s="22">
        <f t="shared" ca="1" si="6"/>
        <v>0</v>
      </c>
      <c r="AS21" s="22">
        <f t="shared" ca="1" si="6"/>
        <v>0</v>
      </c>
      <c r="AT21" s="22">
        <f t="shared" ca="1" si="6"/>
        <v>0</v>
      </c>
      <c r="AU21" s="22">
        <f t="shared" ca="1" si="6"/>
        <v>0</v>
      </c>
      <c r="AV21" s="22">
        <f t="shared" ca="1" si="6"/>
        <v>0</v>
      </c>
      <c r="AW21" s="22">
        <f t="shared" ca="1" si="6"/>
        <v>0</v>
      </c>
      <c r="AX21" s="22">
        <f t="shared" ca="1" si="6"/>
        <v>0</v>
      </c>
      <c r="AY21" s="22">
        <f t="shared" ca="1" si="6"/>
        <v>0</v>
      </c>
      <c r="AZ21" s="22">
        <f t="shared" ca="1" si="6"/>
        <v>0</v>
      </c>
      <c r="BA21" s="22">
        <f t="shared" ca="1" si="6"/>
        <v>0</v>
      </c>
      <c r="BB21" s="22">
        <f t="shared" ca="1" si="2"/>
        <v>158.5</v>
      </c>
      <c r="BC21" t="str">
        <f t="shared" si="3"/>
        <v>(.)</v>
      </c>
    </row>
    <row r="22" spans="1:55" x14ac:dyDescent="0.25">
      <c r="BB22" s="22">
        <f t="shared" si="2"/>
        <v>0</v>
      </c>
    </row>
    <row r="23" spans="1:55" x14ac:dyDescent="0.25">
      <c r="BB23" s="22">
        <f t="shared" si="2"/>
        <v>0</v>
      </c>
    </row>
    <row r="24" spans="1:55" x14ac:dyDescent="0.25">
      <c r="BB24" s="22">
        <f t="shared" si="2"/>
        <v>0</v>
      </c>
    </row>
    <row r="25" spans="1:55" x14ac:dyDescent="0.25">
      <c r="BB25" s="22">
        <f t="shared" si="2"/>
        <v>0</v>
      </c>
    </row>
    <row r="26" spans="1:55" x14ac:dyDescent="0.25">
      <c r="A26" t="s">
        <v>67</v>
      </c>
      <c r="B26" s="22">
        <f ca="1">SUM(B2:B25)</f>
        <v>2486.9499999999998</v>
      </c>
      <c r="C26" s="22">
        <f t="shared" ref="C26:AO26" ca="1" si="7">SUM(C2:C25)</f>
        <v>0</v>
      </c>
      <c r="D26" s="22">
        <f t="shared" ca="1" si="7"/>
        <v>0</v>
      </c>
      <c r="E26" s="22">
        <f t="shared" ca="1" si="7"/>
        <v>0</v>
      </c>
      <c r="F26" s="22">
        <f t="shared" ca="1" si="7"/>
        <v>0</v>
      </c>
      <c r="G26" s="22">
        <f t="shared" ca="1" si="7"/>
        <v>0</v>
      </c>
      <c r="H26" s="22">
        <f t="shared" ca="1" si="7"/>
        <v>0</v>
      </c>
      <c r="I26" s="22">
        <f t="shared" ca="1" si="7"/>
        <v>0</v>
      </c>
      <c r="J26" s="22">
        <f t="shared" ca="1" si="7"/>
        <v>0</v>
      </c>
      <c r="K26" s="22">
        <f t="shared" ca="1" si="7"/>
        <v>0</v>
      </c>
      <c r="L26" s="22">
        <f t="shared" ca="1" si="7"/>
        <v>0</v>
      </c>
      <c r="M26" s="22">
        <f t="shared" ca="1" si="7"/>
        <v>0</v>
      </c>
      <c r="N26" s="22">
        <f t="shared" ca="1" si="7"/>
        <v>0</v>
      </c>
      <c r="O26" s="22">
        <f t="shared" ca="1" si="7"/>
        <v>0</v>
      </c>
      <c r="P26" s="22">
        <f t="shared" ca="1" si="7"/>
        <v>0</v>
      </c>
      <c r="Q26" s="22">
        <f t="shared" ca="1" si="7"/>
        <v>0</v>
      </c>
      <c r="R26" s="22">
        <f t="shared" ca="1" si="7"/>
        <v>0</v>
      </c>
      <c r="S26" s="22">
        <f t="shared" ca="1" si="7"/>
        <v>0</v>
      </c>
      <c r="T26" s="22">
        <f t="shared" ca="1" si="7"/>
        <v>0</v>
      </c>
      <c r="U26" s="22">
        <f t="shared" ca="1" si="7"/>
        <v>0</v>
      </c>
      <c r="V26" s="22">
        <f t="shared" ca="1" si="7"/>
        <v>0</v>
      </c>
      <c r="W26" s="22">
        <f t="shared" ca="1" si="7"/>
        <v>0</v>
      </c>
      <c r="X26" s="22">
        <f t="shared" ca="1" si="7"/>
        <v>0</v>
      </c>
      <c r="Y26" s="22">
        <f t="shared" ca="1" si="7"/>
        <v>0</v>
      </c>
      <c r="Z26" s="22">
        <f t="shared" ca="1" si="7"/>
        <v>0</v>
      </c>
      <c r="AA26" s="22">
        <f t="shared" ca="1" si="7"/>
        <v>0</v>
      </c>
      <c r="AB26" s="22">
        <f t="shared" ca="1" si="7"/>
        <v>0</v>
      </c>
      <c r="AC26" s="22">
        <f t="shared" ca="1" si="7"/>
        <v>0</v>
      </c>
      <c r="AD26" s="22">
        <f t="shared" ca="1" si="7"/>
        <v>0</v>
      </c>
      <c r="AE26" s="22">
        <f t="shared" ca="1" si="7"/>
        <v>0</v>
      </c>
      <c r="AF26" s="22">
        <f t="shared" ca="1" si="7"/>
        <v>0</v>
      </c>
      <c r="AG26" s="22">
        <f t="shared" ca="1" si="7"/>
        <v>0</v>
      </c>
      <c r="AH26" s="22">
        <f t="shared" ca="1" si="7"/>
        <v>0</v>
      </c>
      <c r="AI26" s="22">
        <f t="shared" ca="1" si="7"/>
        <v>0</v>
      </c>
      <c r="AJ26" s="22">
        <f t="shared" ca="1" si="7"/>
        <v>0</v>
      </c>
      <c r="AK26" s="22">
        <f t="shared" ca="1" si="7"/>
        <v>0</v>
      </c>
      <c r="AL26" s="22">
        <f t="shared" ca="1" si="7"/>
        <v>0</v>
      </c>
      <c r="AM26" s="22">
        <f t="shared" ca="1" si="7"/>
        <v>0</v>
      </c>
      <c r="AN26" s="22">
        <f t="shared" ca="1" si="7"/>
        <v>0</v>
      </c>
      <c r="AO26" s="22">
        <f t="shared" ca="1" si="7"/>
        <v>0</v>
      </c>
      <c r="AP26" s="22">
        <f t="shared" ref="AP26:BB26" ca="1" si="8">SUM(AP2:AP25)</f>
        <v>0</v>
      </c>
      <c r="AQ26" s="22">
        <f t="shared" ca="1" si="8"/>
        <v>0</v>
      </c>
      <c r="AR26" s="22">
        <f t="shared" ca="1" si="8"/>
        <v>0</v>
      </c>
      <c r="AS26" s="22">
        <f t="shared" ca="1" si="8"/>
        <v>0</v>
      </c>
      <c r="AT26" s="22">
        <f t="shared" ca="1" si="8"/>
        <v>0</v>
      </c>
      <c r="AU26" s="22">
        <f t="shared" ca="1" si="8"/>
        <v>0</v>
      </c>
      <c r="AV26" s="22">
        <f t="shared" ca="1" si="8"/>
        <v>0</v>
      </c>
      <c r="AW26" s="22">
        <f t="shared" ca="1" si="8"/>
        <v>0</v>
      </c>
      <c r="AX26" s="22">
        <f t="shared" ca="1" si="8"/>
        <v>0</v>
      </c>
      <c r="AY26" s="22">
        <f t="shared" ca="1" si="8"/>
        <v>0</v>
      </c>
      <c r="AZ26" s="22">
        <f t="shared" ca="1" si="8"/>
        <v>0</v>
      </c>
      <c r="BA26" s="22">
        <f t="shared" ca="1" si="8"/>
        <v>0</v>
      </c>
      <c r="BB26" s="22">
        <f t="shared" ca="1" si="8"/>
        <v>2486.9499999999998</v>
      </c>
    </row>
    <row r="27" spans="1:55" x14ac:dyDescent="0.25">
      <c r="BA27" t="s">
        <v>55</v>
      </c>
      <c r="BB27" s="22">
        <f ca="1">SUM(B26:BA26)</f>
        <v>2486.9499999999998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 tint="0.59999389629810485"/>
    <pageSetUpPr fitToPage="1"/>
  </sheetPr>
  <dimension ref="A1:P58"/>
  <sheetViews>
    <sheetView workbookViewId="0">
      <selection activeCell="A40" sqref="A4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1" t="s">
        <v>8</v>
      </c>
      <c r="C2" s="1" t="s">
        <v>9</v>
      </c>
      <c r="D2" s="1" t="s">
        <v>8</v>
      </c>
      <c r="E2" s="1" t="s">
        <v>9</v>
      </c>
      <c r="F2" s="1" t="s">
        <v>8</v>
      </c>
      <c r="G2" s="1" t="s">
        <v>9</v>
      </c>
      <c r="H2" s="1" t="s">
        <v>8</v>
      </c>
      <c r="I2" s="1" t="s">
        <v>9</v>
      </c>
      <c r="J2" s="1" t="s">
        <v>8</v>
      </c>
      <c r="K2" s="1" t="s">
        <v>9</v>
      </c>
      <c r="L2" s="1" t="s">
        <v>8</v>
      </c>
      <c r="M2" s="1" t="s">
        <v>9</v>
      </c>
      <c r="N2" s="1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76</v>
      </c>
      <c r="B4" s="11"/>
      <c r="C4" s="12"/>
      <c r="D4" s="12"/>
      <c r="E4" s="12"/>
      <c r="F4" s="12"/>
      <c r="G4" s="12"/>
      <c r="H4" s="12">
        <v>244</v>
      </c>
      <c r="I4" s="12">
        <v>3737.18</v>
      </c>
      <c r="J4" s="12"/>
      <c r="K4" s="12"/>
      <c r="L4" s="12"/>
      <c r="M4" s="12"/>
      <c r="N4" s="12"/>
      <c r="O4" s="12">
        <f>B4+D4+F4+H4+J4+L4+N4</f>
        <v>244</v>
      </c>
      <c r="P4" s="12">
        <f>C4+E4+G4+I4+K4+M4</f>
        <v>3737.18</v>
      </c>
    </row>
    <row r="5" spans="1:16" ht="18.75" x14ac:dyDescent="0.3">
      <c r="A5" s="18" t="s">
        <v>77</v>
      </c>
      <c r="B5" s="13"/>
      <c r="C5" s="14"/>
      <c r="D5" s="14"/>
      <c r="E5" s="14"/>
      <c r="F5" s="14"/>
      <c r="G5" s="14"/>
      <c r="H5" s="14">
        <v>105</v>
      </c>
      <c r="I5" s="14"/>
      <c r="J5" s="14"/>
      <c r="K5" s="14"/>
      <c r="L5" s="14"/>
      <c r="M5" s="14"/>
      <c r="N5" s="14"/>
      <c r="O5" s="12">
        <f t="shared" ref="O5:O23" si="0">B5+D5+F5+H5+J5+L5+N5</f>
        <v>105</v>
      </c>
      <c r="P5" s="12">
        <f t="shared" ref="P5:P23" si="1">C5+E5+G5+I5+K5+M5</f>
        <v>0</v>
      </c>
    </row>
    <row r="6" spans="1:16" ht="18.75" x14ac:dyDescent="0.3">
      <c r="A6" s="18" t="s">
        <v>78</v>
      </c>
      <c r="B6" s="13"/>
      <c r="C6" s="14"/>
      <c r="D6" s="14"/>
      <c r="E6" s="14"/>
      <c r="F6" s="14"/>
      <c r="G6" s="14"/>
      <c r="H6" s="14">
        <v>428.5</v>
      </c>
      <c r="I6" s="14">
        <v>747.72</v>
      </c>
      <c r="J6" s="14"/>
      <c r="K6" s="14"/>
      <c r="L6" s="14"/>
      <c r="M6" s="14"/>
      <c r="N6" s="14"/>
      <c r="O6" s="12">
        <f t="shared" si="0"/>
        <v>428.5</v>
      </c>
      <c r="P6" s="12">
        <f t="shared" si="1"/>
        <v>747.72</v>
      </c>
    </row>
    <row r="7" spans="1:16" ht="18.75" x14ac:dyDescent="0.3">
      <c r="A7" s="18" t="s">
        <v>79</v>
      </c>
      <c r="B7" s="13"/>
      <c r="C7" s="14"/>
      <c r="D7" s="14"/>
      <c r="E7" s="14"/>
      <c r="F7" s="14"/>
      <c r="G7" s="14"/>
      <c r="H7" s="14"/>
      <c r="I7" s="14"/>
      <c r="J7" s="14">
        <v>404.85</v>
      </c>
      <c r="K7" s="14">
        <v>1321.85</v>
      </c>
      <c r="L7" s="14"/>
      <c r="M7" s="14"/>
      <c r="N7" s="14"/>
      <c r="O7" s="12">
        <f t="shared" si="0"/>
        <v>404.85</v>
      </c>
      <c r="P7" s="12">
        <f t="shared" si="1"/>
        <v>1321.85</v>
      </c>
    </row>
    <row r="8" spans="1:16" ht="18.75" x14ac:dyDescent="0.3">
      <c r="A8" s="18" t="s">
        <v>80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8" t="s">
        <v>81</v>
      </c>
      <c r="B9" s="13"/>
      <c r="C9" s="14"/>
      <c r="D9" s="14"/>
      <c r="E9" s="14"/>
      <c r="F9" s="14"/>
      <c r="G9" s="14"/>
      <c r="H9" s="14">
        <v>245.7</v>
      </c>
      <c r="I9" s="14">
        <v>260.44</v>
      </c>
      <c r="J9" s="14"/>
      <c r="K9" s="14"/>
      <c r="L9" s="14"/>
      <c r="M9" s="14"/>
      <c r="N9" s="14"/>
      <c r="O9" s="12">
        <f t="shared" si="0"/>
        <v>245.7</v>
      </c>
      <c r="P9" s="12">
        <f t="shared" si="1"/>
        <v>260.44</v>
      </c>
    </row>
    <row r="10" spans="1:16" ht="18.75" x14ac:dyDescent="0.3">
      <c r="A10" s="18" t="s">
        <v>82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8" t="s">
        <v>83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8" t="s">
        <v>84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8" t="s">
        <v>85</v>
      </c>
      <c r="B13" s="13"/>
      <c r="C13" s="14"/>
      <c r="D13" s="14"/>
      <c r="E13" s="14"/>
      <c r="F13" s="14"/>
      <c r="G13" s="14"/>
      <c r="H13" s="14"/>
      <c r="I13" s="14"/>
      <c r="J13" s="14">
        <v>221.25</v>
      </c>
      <c r="K13" s="14"/>
      <c r="L13" s="14"/>
      <c r="M13" s="14"/>
      <c r="N13" s="14"/>
      <c r="O13" s="12">
        <f t="shared" si="0"/>
        <v>221.25</v>
      </c>
      <c r="P13" s="12">
        <f t="shared" si="1"/>
        <v>0</v>
      </c>
    </row>
    <row r="14" spans="1:16" ht="18.75" x14ac:dyDescent="0.3">
      <c r="A14" s="18" t="s">
        <v>86</v>
      </c>
      <c r="B14" s="13"/>
      <c r="C14" s="14"/>
      <c r="D14" s="14"/>
      <c r="E14" s="14"/>
      <c r="F14" s="14"/>
      <c r="G14" s="14"/>
      <c r="H14" s="14"/>
      <c r="I14" s="14"/>
      <c r="J14" s="14">
        <v>88</v>
      </c>
      <c r="K14" s="14">
        <v>82.68</v>
      </c>
      <c r="L14" s="14"/>
      <c r="M14" s="14"/>
      <c r="N14" s="14"/>
      <c r="O14" s="12">
        <f t="shared" si="0"/>
        <v>88</v>
      </c>
      <c r="P14" s="12">
        <f t="shared" si="1"/>
        <v>82.68</v>
      </c>
    </row>
    <row r="15" spans="1:16" ht="18.75" x14ac:dyDescent="0.3">
      <c r="A15" s="18" t="s">
        <v>87</v>
      </c>
      <c r="B15" s="13"/>
      <c r="C15" s="14"/>
      <c r="D15" s="14"/>
      <c r="E15" s="14"/>
      <c r="F15" s="14"/>
      <c r="G15" s="14"/>
      <c r="H15" s="14">
        <v>71.7</v>
      </c>
      <c r="I15" s="14">
        <v>486.69</v>
      </c>
      <c r="J15" s="14"/>
      <c r="K15" s="14"/>
      <c r="L15" s="14"/>
      <c r="M15" s="14"/>
      <c r="N15" s="14"/>
      <c r="O15" s="12">
        <f t="shared" si="0"/>
        <v>71.7</v>
      </c>
      <c r="P15" s="12">
        <f t="shared" si="1"/>
        <v>486.69</v>
      </c>
    </row>
    <row r="16" spans="1:16" ht="18.75" x14ac:dyDescent="0.3">
      <c r="A16" s="18" t="s">
        <v>88</v>
      </c>
      <c r="B16" s="13"/>
      <c r="C16" s="14"/>
      <c r="D16" s="14"/>
      <c r="E16" s="14"/>
      <c r="F16" s="14"/>
      <c r="G16" s="14"/>
      <c r="H16" s="14">
        <v>113.4</v>
      </c>
      <c r="I16" s="14">
        <v>535.92999999999995</v>
      </c>
      <c r="J16" s="14"/>
      <c r="K16" s="14"/>
      <c r="L16" s="14"/>
      <c r="M16" s="14"/>
      <c r="N16" s="14"/>
      <c r="O16" s="12">
        <f t="shared" si="0"/>
        <v>113.4</v>
      </c>
      <c r="P16" s="12">
        <f t="shared" si="1"/>
        <v>535.92999999999995</v>
      </c>
    </row>
    <row r="17" spans="1:16" ht="18.75" x14ac:dyDescent="0.3">
      <c r="A17" s="18" t="s">
        <v>89</v>
      </c>
      <c r="B17" s="13"/>
      <c r="C17" s="14"/>
      <c r="D17" s="14"/>
      <c r="E17" s="14"/>
      <c r="F17" s="14"/>
      <c r="G17" s="14"/>
      <c r="H17" s="14">
        <v>149.69999999999999</v>
      </c>
      <c r="I17" s="14">
        <v>532.65</v>
      </c>
      <c r="J17" s="14"/>
      <c r="K17" s="14"/>
      <c r="L17" s="14"/>
      <c r="M17" s="14"/>
      <c r="N17" s="14"/>
      <c r="O17" s="12">
        <f t="shared" si="0"/>
        <v>149.69999999999999</v>
      </c>
      <c r="P17" s="12">
        <f t="shared" si="1"/>
        <v>532.65</v>
      </c>
    </row>
    <row r="18" spans="1:16" ht="18.75" x14ac:dyDescent="0.3">
      <c r="A18" s="18" t="s">
        <v>90</v>
      </c>
      <c r="B18" s="13"/>
      <c r="C18" s="14"/>
      <c r="D18" s="14"/>
      <c r="E18" s="14"/>
      <c r="F18" s="14"/>
      <c r="G18" s="14"/>
      <c r="H18" s="14"/>
      <c r="I18" s="14"/>
      <c r="J18" s="14">
        <v>256.35000000000002</v>
      </c>
      <c r="K18" s="14"/>
      <c r="L18" s="14"/>
      <c r="M18" s="14"/>
      <c r="N18" s="14"/>
      <c r="O18" s="12">
        <f t="shared" si="0"/>
        <v>256.35000000000002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>
        <v>87.5</v>
      </c>
      <c r="I23" s="17">
        <v>87.5</v>
      </c>
      <c r="J23" s="17">
        <v>71</v>
      </c>
      <c r="K23" s="17">
        <v>71</v>
      </c>
      <c r="L23" s="17"/>
      <c r="M23" s="17"/>
      <c r="N23" s="17"/>
      <c r="O23" s="49">
        <f t="shared" si="0"/>
        <v>158.5</v>
      </c>
      <c r="P23" s="49">
        <f t="shared" si="1"/>
        <v>158.5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1445.5000000000002</v>
      </c>
      <c r="I24" s="21">
        <f t="shared" si="2"/>
        <v>6388.1099999999988</v>
      </c>
      <c r="J24" s="21">
        <f t="shared" si="2"/>
        <v>1041.45</v>
      </c>
      <c r="K24" s="21">
        <f t="shared" si="2"/>
        <v>1475.53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2486.9499999999998</v>
      </c>
      <c r="P24" s="50">
        <f t="shared" si="2"/>
        <v>7863.6399999999994</v>
      </c>
    </row>
    <row r="25" spans="1:16" ht="15.75" thickBot="1" x14ac:dyDescent="0.3">
      <c r="N25" t="s">
        <v>55</v>
      </c>
      <c r="O25" s="50">
        <f>SUM(B24+D24+F24+H24+J24+L24+N24)</f>
        <v>2486.9500000000003</v>
      </c>
      <c r="P25" s="50">
        <f>SUM(C24+E24+G24+I24+K24+M24)</f>
        <v>7863.6399999999985</v>
      </c>
    </row>
    <row r="26" spans="1:16" ht="15.75" thickBot="1" x14ac:dyDescent="0.3">
      <c r="A26" t="s">
        <v>27</v>
      </c>
      <c r="B26" s="22">
        <f>O24</f>
        <v>2486.9499999999998</v>
      </c>
      <c r="D26" s="5" t="s">
        <v>30</v>
      </c>
      <c r="E26" s="47">
        <f>B50*1.5</f>
        <v>2686.4963999999995</v>
      </c>
    </row>
    <row r="27" spans="1:16" x14ac:dyDescent="0.25">
      <c r="A27" t="s">
        <v>28</v>
      </c>
      <c r="B27" s="22">
        <f>P24</f>
        <v>7863.6399999999994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2486.9499999999998</v>
      </c>
      <c r="H32" s="37"/>
      <c r="I32" s="26" t="s">
        <v>50</v>
      </c>
      <c r="J32" s="44">
        <f>F32</f>
        <v>2486.9499999999998</v>
      </c>
      <c r="L32" s="37"/>
      <c r="M32" s="27" t="s">
        <v>50</v>
      </c>
      <c r="N32" s="45">
        <f>J32</f>
        <v>2486.9499999999998</v>
      </c>
    </row>
    <row r="33" spans="1:14" x14ac:dyDescent="0.25">
      <c r="A33" t="s">
        <v>91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1790.9975999999997</v>
      </c>
      <c r="H33" s="37"/>
      <c r="I33" s="26" t="s">
        <v>51</v>
      </c>
      <c r="J33" s="44">
        <f>F33</f>
        <v>1790.9975999999997</v>
      </c>
      <c r="L33" s="37"/>
      <c r="M33" s="27" t="s">
        <v>51</v>
      </c>
      <c r="N33" s="45">
        <f>J33</f>
        <v>1790.9975999999997</v>
      </c>
    </row>
    <row r="34" spans="1:14" x14ac:dyDescent="0.25">
      <c r="A34" t="s">
        <v>92</v>
      </c>
      <c r="B34" s="29">
        <f>IF(C34="","",(C34*1.16)+3.75+10)</f>
        <v>1790.9975999999997</v>
      </c>
      <c r="C34" s="35">
        <v>1532.11</v>
      </c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93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695.95240000000013</v>
      </c>
      <c r="H35" s="37"/>
      <c r="I35" s="26" t="s">
        <v>52</v>
      </c>
      <c r="J35" s="44">
        <f>F35</f>
        <v>695.95240000000013</v>
      </c>
      <c r="L35" s="37"/>
      <c r="M35" s="27" t="s">
        <v>52</v>
      </c>
      <c r="N35" s="45">
        <f>J35</f>
        <v>695.95240000000013</v>
      </c>
    </row>
    <row r="36" spans="1:14" x14ac:dyDescent="0.25">
      <c r="A36" t="s">
        <v>94</v>
      </c>
      <c r="B36" s="31"/>
      <c r="D36" s="37"/>
      <c r="E36" s="25" t="s">
        <v>53</v>
      </c>
      <c r="F36" s="43">
        <f>(F32-F33)/F33</f>
        <v>0.3885836586269017</v>
      </c>
      <c r="H36" s="37"/>
      <c r="I36" s="26" t="s">
        <v>53</v>
      </c>
      <c r="J36" s="52">
        <f>(J32-J33)/J33</f>
        <v>0.3885836586269017</v>
      </c>
      <c r="L36" s="37"/>
      <c r="M36" s="27" t="s">
        <v>53</v>
      </c>
      <c r="N36" s="53">
        <f>(N32-N33)/N33</f>
        <v>0.3885836586269017</v>
      </c>
    </row>
    <row r="37" spans="1:14" x14ac:dyDescent="0.25">
      <c r="A37" t="s">
        <v>95</v>
      </c>
      <c r="B37" s="31"/>
      <c r="D37" s="37"/>
      <c r="H37" s="37"/>
      <c r="L37" s="37"/>
    </row>
    <row r="38" spans="1:14" ht="15.75" thickBot="1" x14ac:dyDescent="0.3">
      <c r="A38" t="s">
        <v>96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1" t="s">
        <v>39</v>
      </c>
      <c r="B42" s="21"/>
      <c r="D42" s="37"/>
      <c r="H42" s="37"/>
      <c r="L42" s="37"/>
    </row>
    <row r="43" spans="1:14" x14ac:dyDescent="0.25"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>
        <v>1586.73</v>
      </c>
      <c r="H48" s="37"/>
      <c r="I48" s="38" t="s">
        <v>61</v>
      </c>
      <c r="J48" s="38"/>
      <c r="K48" s="39">
        <f>F32</f>
        <v>2486.9499999999998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1790.9975999999997</v>
      </c>
      <c r="D50" s="37"/>
      <c r="G50" s="40"/>
      <c r="H50" s="37"/>
      <c r="I50" t="s">
        <v>62</v>
      </c>
      <c r="J50" s="21">
        <v>2107.1999999999998</v>
      </c>
      <c r="K50" s="41">
        <f>J50/K48</f>
        <v>0.84730292124891937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379.75</v>
      </c>
      <c r="K51" s="41">
        <f>J51/K48</f>
        <v>0.15269707875108066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1586.73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59999389629810485"/>
    <pageSetUpPr fitToPage="1"/>
  </sheetPr>
  <dimension ref="A1:Q58"/>
  <sheetViews>
    <sheetView workbookViewId="0">
      <selection activeCell="H4" sqref="H4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7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  <c r="Q1" s="56" t="s">
        <v>75</v>
      </c>
    </row>
    <row r="2" spans="1:17" ht="15.75" thickBot="1" x14ac:dyDescent="0.3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  <c r="Q2" s="57">
        <f>_xlfn.ISOWEEKNUM(B3)</f>
        <v>2</v>
      </c>
    </row>
    <row r="3" spans="1:17" ht="15.75" thickBot="1" x14ac:dyDescent="0.3">
      <c r="B3" s="9">
        <v>43108</v>
      </c>
      <c r="C3" s="10"/>
      <c r="D3" s="9">
        <v>43109</v>
      </c>
      <c r="E3" s="10"/>
      <c r="F3" s="9">
        <v>43110</v>
      </c>
      <c r="G3" s="10"/>
      <c r="H3" s="9">
        <v>43111</v>
      </c>
      <c r="I3" s="10"/>
      <c r="J3" s="9">
        <v>43112</v>
      </c>
      <c r="K3" s="10"/>
      <c r="L3" s="9">
        <v>43113</v>
      </c>
      <c r="M3" s="10"/>
      <c r="N3" s="9">
        <v>43114</v>
      </c>
      <c r="O3" s="10"/>
      <c r="P3" s="10"/>
    </row>
    <row r="4" spans="1:17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7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7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7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7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7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7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7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7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7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7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7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7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4353.3024000000005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>
        <f>IF(C33="","",(C33*1.16)+3.75+10)</f>
        <v>1332.5308</v>
      </c>
      <c r="C33" s="34">
        <v>1136.8800000000001</v>
      </c>
      <c r="D33" s="37"/>
      <c r="E33" s="25" t="s">
        <v>51</v>
      </c>
      <c r="F33" s="42">
        <f>B50</f>
        <v>2902.2016000000003</v>
      </c>
      <c r="H33" s="37"/>
      <c r="I33" s="26" t="s">
        <v>51</v>
      </c>
      <c r="J33" s="44">
        <f>F33</f>
        <v>2902.2016000000003</v>
      </c>
      <c r="L33" s="37"/>
      <c r="M33" s="27" t="s">
        <v>51</v>
      </c>
      <c r="N33" s="45">
        <f>J33</f>
        <v>2902.2016000000003</v>
      </c>
    </row>
    <row r="34" spans="1:14" x14ac:dyDescent="0.25">
      <c r="A34" t="s">
        <v>34</v>
      </c>
      <c r="B34" s="29">
        <f>IF(C34="","",(C34*1.16)+3.75+10)</f>
        <v>719.47079999999994</v>
      </c>
      <c r="C34" s="35">
        <v>608.38</v>
      </c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-2902.2016000000003</v>
      </c>
      <c r="H35" s="37"/>
      <c r="I35" s="26" t="s">
        <v>52</v>
      </c>
      <c r="J35" s="44">
        <f>F35</f>
        <v>-2902.2016000000003</v>
      </c>
      <c r="L35" s="37"/>
      <c r="M35" s="27" t="s">
        <v>52</v>
      </c>
      <c r="N35" s="45">
        <f>J35</f>
        <v>-2902.2016000000003</v>
      </c>
    </row>
    <row r="36" spans="1:14" x14ac:dyDescent="0.25">
      <c r="A36" t="s">
        <v>36</v>
      </c>
      <c r="B36" s="31">
        <v>850.2</v>
      </c>
      <c r="D36" s="37"/>
      <c r="E36" s="25" t="s">
        <v>53</v>
      </c>
      <c r="F36" s="43">
        <f>(F32-F33)/F33</f>
        <v>-1</v>
      </c>
      <c r="H36" s="37"/>
      <c r="I36" s="26" t="s">
        <v>53</v>
      </c>
      <c r="J36" s="52">
        <f>(J32-J33)/J33</f>
        <v>-1</v>
      </c>
      <c r="L36" s="37"/>
      <c r="M36" s="27" t="s">
        <v>53</v>
      </c>
      <c r="N36" s="53">
        <f>(N32-N33)/N33</f>
        <v>-1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>
        <v>862.03</v>
      </c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>
        <v>543.13</v>
      </c>
      <c r="H49" s="37"/>
      <c r="L49" s="37"/>
    </row>
    <row r="50" spans="1:12" ht="15.75" thickBot="1" x14ac:dyDescent="0.3">
      <c r="A50" t="s">
        <v>42</v>
      </c>
      <c r="B50" s="33">
        <f>SUM(B33:B48)</f>
        <v>2902.2016000000003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1405.1599999999999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59999389629810485"/>
    <pageSetUpPr fitToPage="1"/>
  </sheetPr>
  <dimension ref="A1:P58"/>
  <sheetViews>
    <sheetView workbookViewId="0">
      <selection activeCell="B3" sqref="B3:N3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43115</v>
      </c>
      <c r="C3" s="10"/>
      <c r="D3" s="9">
        <v>43116</v>
      </c>
      <c r="E3" s="10"/>
      <c r="F3" s="9">
        <v>43117</v>
      </c>
      <c r="G3" s="10"/>
      <c r="H3" s="9">
        <v>43118</v>
      </c>
      <c r="I3" s="10"/>
      <c r="J3" s="9">
        <v>43119</v>
      </c>
      <c r="K3" s="10"/>
      <c r="L3" s="9">
        <v>43120</v>
      </c>
      <c r="M3" s="10"/>
      <c r="N3" s="9">
        <v>43121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59999389629810485"/>
    <pageSetUpPr fitToPage="1"/>
  </sheetPr>
  <dimension ref="A1:P58"/>
  <sheetViews>
    <sheetView workbookViewId="0">
      <selection activeCell="B3" sqref="B3:N3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43122</v>
      </c>
      <c r="C3" s="10"/>
      <c r="D3" s="9">
        <v>43123</v>
      </c>
      <c r="E3" s="10"/>
      <c r="F3" s="9">
        <v>43124</v>
      </c>
      <c r="G3" s="10"/>
      <c r="H3" s="9">
        <v>43125</v>
      </c>
      <c r="I3" s="10"/>
      <c r="J3" s="9">
        <v>43126</v>
      </c>
      <c r="K3" s="10"/>
      <c r="L3" s="9">
        <v>43127</v>
      </c>
      <c r="M3" s="10"/>
      <c r="N3" s="9">
        <v>43128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P58"/>
  <sheetViews>
    <sheetView workbookViewId="0">
      <selection activeCell="B3" sqref="B3:N3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43129</v>
      </c>
      <c r="C3" s="10"/>
      <c r="D3" s="9">
        <v>43130</v>
      </c>
      <c r="E3" s="10"/>
      <c r="F3" s="9">
        <v>43131</v>
      </c>
      <c r="G3" s="10"/>
      <c r="H3" s="9">
        <v>43132</v>
      </c>
      <c r="I3" s="10"/>
      <c r="J3" s="9">
        <v>43133</v>
      </c>
      <c r="K3" s="10"/>
      <c r="L3" s="9">
        <v>43134</v>
      </c>
      <c r="M3" s="10"/>
      <c r="N3" s="9">
        <v>43135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  <pageSetUpPr fitToPage="1"/>
  </sheetPr>
  <dimension ref="A1:P58"/>
  <sheetViews>
    <sheetView workbookViewId="0">
      <selection activeCell="K29" sqref="K29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  <pageSetUpPr fitToPage="1"/>
  </sheetPr>
  <dimension ref="A1:P58"/>
  <sheetViews>
    <sheetView workbookViewId="0">
      <selection activeCell="K29" sqref="K29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  <pageSetUpPr fitToPage="1"/>
  </sheetPr>
  <dimension ref="A1:P58"/>
  <sheetViews>
    <sheetView workbookViewId="0">
      <selection activeCell="K29" sqref="K29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  <pageSetUpPr fitToPage="1"/>
  </sheetPr>
  <dimension ref="A1:P58"/>
  <sheetViews>
    <sheetView workbookViewId="0">
      <selection activeCell="K29" sqref="K29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  <pageSetUpPr fitToPage="1"/>
  </sheetPr>
  <dimension ref="A1:P58"/>
  <sheetViews>
    <sheetView workbookViewId="0">
      <selection activeCell="K29" sqref="K29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5" x14ac:dyDescent="0.25"/>
  <cols>
    <col min="1" max="1" width="22.7109375" customWidth="1"/>
    <col min="3" max="3" width="12" bestFit="1" customWidth="1"/>
    <col min="5" max="5" width="12.140625" customWidth="1"/>
    <col min="7" max="7" width="12.140625" bestFit="1" customWidth="1"/>
    <col min="10" max="10" width="12" bestFit="1" customWidth="1"/>
    <col min="11" max="11" width="13.5703125" customWidth="1"/>
  </cols>
  <sheetData>
    <row r="1" spans="1:16" x14ac:dyDescent="0.2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2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.75" thickBot="1" x14ac:dyDescent="0.3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.5" thickTop="1" x14ac:dyDescent="0.3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75" x14ac:dyDescent="0.3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75" x14ac:dyDescent="0.3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75" x14ac:dyDescent="0.3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75" x14ac:dyDescent="0.3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75" x14ac:dyDescent="0.3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75" x14ac:dyDescent="0.3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75" x14ac:dyDescent="0.3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75" x14ac:dyDescent="0.3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75" x14ac:dyDescent="0.3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75" x14ac:dyDescent="0.3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75" x14ac:dyDescent="0.3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75" x14ac:dyDescent="0.3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75" x14ac:dyDescent="0.3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75" x14ac:dyDescent="0.3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75" x14ac:dyDescent="0.3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75" x14ac:dyDescent="0.3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75" x14ac:dyDescent="0.3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75" x14ac:dyDescent="0.3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75" x14ac:dyDescent="0.3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2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.75" thickBot="1" x14ac:dyDescent="0.3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.75" thickBot="1" x14ac:dyDescent="0.3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25">
      <c r="A27" t="s">
        <v>28</v>
      </c>
      <c r="B27" s="22">
        <f>P24</f>
        <v>0</v>
      </c>
    </row>
    <row r="28" spans="1:16" x14ac:dyDescent="0.25">
      <c r="A28" s="3" t="s">
        <v>29</v>
      </c>
    </row>
    <row r="30" spans="1:16" x14ac:dyDescent="0.2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25">
      <c r="D31" s="37"/>
      <c r="H31" s="37"/>
      <c r="L31" s="37"/>
    </row>
    <row r="32" spans="1:16" ht="15.75" thickBot="1" x14ac:dyDescent="0.3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2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2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2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2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25">
      <c r="A37" t="s">
        <v>37</v>
      </c>
      <c r="B37" s="31"/>
      <c r="D37" s="37"/>
      <c r="H37" s="37"/>
      <c r="L37" s="37"/>
    </row>
    <row r="38" spans="1:14" ht="15.75" thickBot="1" x14ac:dyDescent="0.3">
      <c r="A38" t="s">
        <v>38</v>
      </c>
      <c r="B38" s="32"/>
      <c r="D38" s="37"/>
      <c r="H38" s="37"/>
      <c r="L38" s="37"/>
    </row>
    <row r="39" spans="1:14" x14ac:dyDescent="0.25">
      <c r="B39" s="21"/>
      <c r="D39" s="37"/>
      <c r="H39" s="37"/>
      <c r="L39" s="37"/>
    </row>
    <row r="40" spans="1:14" x14ac:dyDescent="0.25">
      <c r="B40" s="21"/>
      <c r="D40" s="37"/>
      <c r="H40" s="37"/>
      <c r="L40" s="37"/>
    </row>
    <row r="41" spans="1:14" x14ac:dyDescent="0.25">
      <c r="B41" s="21"/>
      <c r="D41" s="37"/>
      <c r="H41" s="37"/>
      <c r="L41" s="37"/>
    </row>
    <row r="42" spans="1:14" x14ac:dyDescent="0.25">
      <c r="A42" s="2" t="s">
        <v>39</v>
      </c>
      <c r="B42" s="21"/>
      <c r="D42" s="37"/>
      <c r="H42" s="37"/>
      <c r="L42" s="37"/>
    </row>
    <row r="43" spans="1:14" x14ac:dyDescent="0.25">
      <c r="A43" t="s">
        <v>40</v>
      </c>
      <c r="B43" s="21"/>
      <c r="D43" s="37"/>
      <c r="H43" s="37"/>
      <c r="L43" s="37"/>
    </row>
    <row r="44" spans="1:14" x14ac:dyDescent="0.25">
      <c r="A44" s="6"/>
      <c r="B44" s="21"/>
      <c r="D44" s="37"/>
      <c r="H44" s="37"/>
      <c r="L44" s="37"/>
    </row>
    <row r="45" spans="1:14" x14ac:dyDescent="0.25">
      <c r="A45" s="6"/>
      <c r="B45" s="21"/>
      <c r="D45" s="37"/>
      <c r="H45" s="37"/>
      <c r="L45" s="37"/>
    </row>
    <row r="46" spans="1:14" x14ac:dyDescent="0.25">
      <c r="A46" s="6"/>
      <c r="B46" s="21"/>
      <c r="D46" s="37"/>
      <c r="H46" s="37"/>
      <c r="L46" s="37"/>
    </row>
    <row r="47" spans="1:14" x14ac:dyDescent="0.25">
      <c r="A47" s="6"/>
      <c r="B47" s="21"/>
      <c r="D47" s="37"/>
      <c r="H47" s="37"/>
      <c r="L47" s="37"/>
    </row>
    <row r="48" spans="1:14" ht="15.75" x14ac:dyDescent="0.2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.75" thickBot="1" x14ac:dyDescent="0.3">
      <c r="B49" s="21"/>
      <c r="D49" s="37"/>
      <c r="G49" s="40"/>
      <c r="H49" s="37"/>
      <c r="L49" s="37"/>
    </row>
    <row r="50" spans="1:12" ht="15.75" thickBot="1" x14ac:dyDescent="0.3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75" x14ac:dyDescent="0.2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25">
      <c r="A52" t="s">
        <v>43</v>
      </c>
      <c r="B52" s="21"/>
      <c r="D52" s="37"/>
      <c r="H52" s="37"/>
      <c r="L52" s="37"/>
    </row>
    <row r="53" spans="1:12" ht="15.75" thickBot="1" x14ac:dyDescent="0.3">
      <c r="B53" s="21"/>
      <c r="D53" s="37"/>
      <c r="E53" t="s">
        <v>58</v>
      </c>
      <c r="G53" s="40"/>
      <c r="H53" s="37"/>
      <c r="L53" s="37"/>
    </row>
    <row r="54" spans="1:12" ht="15.75" thickBot="1" x14ac:dyDescent="0.3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2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25">
      <c r="B56" s="21"/>
      <c r="D56" s="37"/>
      <c r="H56" s="37"/>
      <c r="L56" s="37"/>
    </row>
    <row r="57" spans="1:12" ht="15.75" thickBot="1" x14ac:dyDescent="0.3">
      <c r="A57" t="s">
        <v>46</v>
      </c>
      <c r="B57" s="21"/>
    </row>
    <row r="58" spans="1:12" ht="16.5" thickBot="1" x14ac:dyDescent="0.3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2:J28"/>
  <sheetViews>
    <sheetView workbookViewId="0">
      <selection activeCell="A2" sqref="A2"/>
    </sheetView>
  </sheetViews>
  <sheetFormatPr baseColWidth="10" defaultRowHeight="15" x14ac:dyDescent="0.25"/>
  <cols>
    <col min="2" max="2" width="14.28515625" bestFit="1" customWidth="1"/>
    <col min="3" max="3" width="6.140625" customWidth="1"/>
    <col min="7" max="7" width="23.28515625" bestFit="1" customWidth="1"/>
    <col min="8" max="8" width="13" bestFit="1" customWidth="1"/>
  </cols>
  <sheetData>
    <row r="2" spans="1:10" x14ac:dyDescent="0.25">
      <c r="A2" s="22">
        <f ca="1">Totaux!BB4</f>
        <v>428.5</v>
      </c>
      <c r="B2" t="str">
        <f>Totaux!BC4</f>
        <v>client 03</v>
      </c>
      <c r="C2" s="41">
        <f ca="1">A2/$B$28</f>
        <v>0.17229940288304954</v>
      </c>
      <c r="G2" t="s">
        <v>68</v>
      </c>
    </row>
    <row r="3" spans="1:10" x14ac:dyDescent="0.25">
      <c r="A3" s="22">
        <f ca="1">Totaux!BB5</f>
        <v>404.85</v>
      </c>
      <c r="B3" t="str">
        <f>Totaux!BC5</f>
        <v>client 04</v>
      </c>
      <c r="C3" s="41">
        <f t="shared" ref="C3:C17" ca="1" si="0">A3/$B$28</f>
        <v>0.16278976256056618</v>
      </c>
      <c r="D3" s="54">
        <v>0.33</v>
      </c>
    </row>
    <row r="4" spans="1:10" x14ac:dyDescent="0.25">
      <c r="A4" s="22">
        <f ca="1">Totaux!BB16</f>
        <v>256.35000000000002</v>
      </c>
      <c r="B4" t="str">
        <f>Totaux!BC16</f>
        <v>client 15</v>
      </c>
      <c r="C4" s="41">
        <f t="shared" ca="1" si="0"/>
        <v>0.10307806751241483</v>
      </c>
      <c r="G4" t="s">
        <v>69</v>
      </c>
      <c r="H4" s="55">
        <f ca="1">TODAY()</f>
        <v>43113</v>
      </c>
    </row>
    <row r="5" spans="1:10" x14ac:dyDescent="0.25">
      <c r="A5" s="22">
        <f ca="1">Totaux!BB7</f>
        <v>245.7</v>
      </c>
      <c r="B5" t="str">
        <f>Totaux!BC7</f>
        <v>client 06</v>
      </c>
      <c r="C5" s="41">
        <f t="shared" ca="1" si="0"/>
        <v>9.8795713625123141E-2</v>
      </c>
      <c r="G5" t="s">
        <v>70</v>
      </c>
      <c r="H5" s="55">
        <v>43101</v>
      </c>
      <c r="I5" t="s">
        <v>72</v>
      </c>
      <c r="J5" s="55">
        <v>43465</v>
      </c>
    </row>
    <row r="6" spans="1:10" x14ac:dyDescent="0.25">
      <c r="A6" s="22">
        <f ca="1">Totaux!BB2</f>
        <v>244</v>
      </c>
      <c r="B6" t="str">
        <f>Totaux!BC2</f>
        <v>client 01</v>
      </c>
      <c r="C6" s="41">
        <f t="shared" ca="1" si="0"/>
        <v>9.8112145398982692E-2</v>
      </c>
      <c r="D6" s="54">
        <v>0.3</v>
      </c>
    </row>
    <row r="7" spans="1:10" x14ac:dyDescent="0.25">
      <c r="A7" s="22">
        <f ca="1">Totaux!BB11</f>
        <v>221.25</v>
      </c>
      <c r="B7" t="str">
        <f>Totaux!BC11</f>
        <v>client 10</v>
      </c>
      <c r="C7" s="41">
        <f t="shared" ca="1" si="0"/>
        <v>8.8964394137397221E-2</v>
      </c>
      <c r="G7" t="s">
        <v>71</v>
      </c>
      <c r="H7">
        <f ca="1">NETWORKDAYS(H5,H4)</f>
        <v>10</v>
      </c>
    </row>
    <row r="8" spans="1:10" x14ac:dyDescent="0.25">
      <c r="A8" s="22">
        <f ca="1">Totaux!BB21</f>
        <v>158.5</v>
      </c>
      <c r="B8" t="str">
        <f>Totaux!BC21</f>
        <v>(.)</v>
      </c>
      <c r="C8" s="41">
        <f t="shared" ca="1" si="0"/>
        <v>6.3732684613683435E-2</v>
      </c>
      <c r="G8" t="s">
        <v>73</v>
      </c>
      <c r="H8">
        <f>NETWORKDAYS(H5,J5)</f>
        <v>261</v>
      </c>
    </row>
    <row r="9" spans="1:10" x14ac:dyDescent="0.25">
      <c r="A9" s="22">
        <f ca="1">Totaux!BB15</f>
        <v>149.69999999999999</v>
      </c>
      <c r="B9" t="str">
        <f>Totaux!BC15</f>
        <v>client 14</v>
      </c>
      <c r="C9" s="41">
        <f t="shared" ca="1" si="0"/>
        <v>6.0194213796015202E-2</v>
      </c>
    </row>
    <row r="10" spans="1:10" x14ac:dyDescent="0.25">
      <c r="A10" s="22">
        <f ca="1">Totaux!BB14</f>
        <v>113.4</v>
      </c>
      <c r="B10" t="str">
        <f>Totaux!BC14</f>
        <v>client 13</v>
      </c>
      <c r="C10" s="41">
        <f t="shared" ca="1" si="0"/>
        <v>4.5598021673133766E-2</v>
      </c>
      <c r="G10" t="s">
        <v>74</v>
      </c>
      <c r="H10" s="21">
        <f ca="1">(B28/H7)*H8</f>
        <v>64909.394999999997</v>
      </c>
    </row>
    <row r="11" spans="1:10" x14ac:dyDescent="0.25">
      <c r="A11" s="22">
        <f ca="1">Totaux!BB3</f>
        <v>105</v>
      </c>
      <c r="B11" t="str">
        <f>Totaux!BC3</f>
        <v>client 02</v>
      </c>
      <c r="C11" s="41">
        <f t="shared" ca="1" si="0"/>
        <v>4.2220390438086813E-2</v>
      </c>
    </row>
    <row r="12" spans="1:10" x14ac:dyDescent="0.25">
      <c r="A12" s="22">
        <f ca="1">Totaux!BB12</f>
        <v>88</v>
      </c>
      <c r="B12" t="str">
        <f>Totaux!BC12</f>
        <v>client 11</v>
      </c>
      <c r="C12" s="41">
        <f t="shared" ca="1" si="0"/>
        <v>3.5384708176682281E-2</v>
      </c>
    </row>
    <row r="13" spans="1:10" x14ac:dyDescent="0.25">
      <c r="A13" s="22">
        <f ca="1">Totaux!BB13</f>
        <v>71.7</v>
      </c>
      <c r="B13" t="str">
        <f>Totaux!BC13</f>
        <v>client 12</v>
      </c>
      <c r="C13" s="41">
        <f t="shared" ca="1" si="0"/>
        <v>2.8830495184864999E-2</v>
      </c>
    </row>
    <row r="14" spans="1:10" x14ac:dyDescent="0.25">
      <c r="A14" s="22">
        <f ca="1">Totaux!BB6</f>
        <v>0</v>
      </c>
      <c r="B14" t="str">
        <f>Totaux!BC6</f>
        <v>client 05</v>
      </c>
      <c r="C14" s="41">
        <f t="shared" ca="1" si="0"/>
        <v>0</v>
      </c>
    </row>
    <row r="15" spans="1:10" x14ac:dyDescent="0.25">
      <c r="A15" s="22">
        <f ca="1">Totaux!BB8</f>
        <v>0</v>
      </c>
      <c r="B15" t="str">
        <f>Totaux!BC8</f>
        <v>client 07</v>
      </c>
      <c r="C15" s="41">
        <f t="shared" ca="1" si="0"/>
        <v>0</v>
      </c>
    </row>
    <row r="16" spans="1:10" x14ac:dyDescent="0.25">
      <c r="A16" s="22">
        <f ca="1">Totaux!BB9</f>
        <v>0</v>
      </c>
      <c r="B16" t="str">
        <f>Totaux!BC9</f>
        <v>client 08</v>
      </c>
      <c r="C16" s="41">
        <f t="shared" ca="1" si="0"/>
        <v>0</v>
      </c>
    </row>
    <row r="17" spans="1:4" x14ac:dyDescent="0.25">
      <c r="A17" s="22">
        <f ca="1">Totaux!BB10</f>
        <v>0</v>
      </c>
      <c r="B17" t="str">
        <f>Totaux!BC10</f>
        <v>client 09</v>
      </c>
      <c r="C17" s="41">
        <f t="shared" ca="1" si="0"/>
        <v>0</v>
      </c>
      <c r="D17" s="54">
        <v>0.37</v>
      </c>
    </row>
    <row r="18" spans="1:4" x14ac:dyDescent="0.25">
      <c r="A18" s="22">
        <f ca="1">Totaux!BB17</f>
        <v>0</v>
      </c>
      <c r="B18">
        <f>Totaux!BC17</f>
        <v>0</v>
      </c>
    </row>
    <row r="19" spans="1:4" x14ac:dyDescent="0.25">
      <c r="A19" s="22">
        <f ca="1">Totaux!BB18</f>
        <v>0</v>
      </c>
      <c r="B19">
        <f>Totaux!BC18</f>
        <v>0</v>
      </c>
    </row>
    <row r="20" spans="1:4" x14ac:dyDescent="0.25">
      <c r="A20" s="22">
        <f ca="1">Totaux!BB19</f>
        <v>0</v>
      </c>
      <c r="B20">
        <f>Totaux!BC19</f>
        <v>0</v>
      </c>
    </row>
    <row r="21" spans="1:4" x14ac:dyDescent="0.25">
      <c r="A21" s="22">
        <f ca="1">Totaux!BB20</f>
        <v>0</v>
      </c>
      <c r="B21">
        <f>Totaux!BC20</f>
        <v>0</v>
      </c>
    </row>
    <row r="22" spans="1:4" x14ac:dyDescent="0.25">
      <c r="A22" s="22">
        <f>Totaux!BB22</f>
        <v>0</v>
      </c>
      <c r="B22">
        <f>Totaux!BC22</f>
        <v>0</v>
      </c>
    </row>
    <row r="23" spans="1:4" x14ac:dyDescent="0.25">
      <c r="A23" s="22">
        <f>Totaux!BB23</f>
        <v>0</v>
      </c>
      <c r="B23">
        <f>Totaux!BC23</f>
        <v>0</v>
      </c>
    </row>
    <row r="24" spans="1:4" x14ac:dyDescent="0.25">
      <c r="A24" s="22">
        <f>Totaux!BB24</f>
        <v>0</v>
      </c>
      <c r="B24">
        <f>Totaux!BC24</f>
        <v>0</v>
      </c>
    </row>
    <row r="25" spans="1:4" x14ac:dyDescent="0.25">
      <c r="A25" s="22">
        <f>Totaux!BB25</f>
        <v>0</v>
      </c>
      <c r="B25">
        <f>Totaux!BC25</f>
        <v>0</v>
      </c>
    </row>
    <row r="26" spans="1:4" x14ac:dyDescent="0.25">
      <c r="D26">
        <f>SUM(D2:D25)</f>
        <v>1</v>
      </c>
    </row>
    <row r="28" spans="1:4" x14ac:dyDescent="0.25">
      <c r="A28" t="s">
        <v>57</v>
      </c>
      <c r="B28" s="22">
        <f ca="1">Totaux!BB26</f>
        <v>2486.9499999999998</v>
      </c>
    </row>
  </sheetData>
  <sortState ref="A2:B17">
    <sortCondition descending="1" ref="A2:A1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54</vt:i4>
      </vt:variant>
    </vt:vector>
  </HeadingPairs>
  <TitlesOfParts>
    <vt:vector size="54" baseType="lpstr">
      <vt:lpstr>Totaux</vt:lpstr>
      <vt:lpstr>Sem 01</vt:lpstr>
      <vt:lpstr>Sem 02</vt:lpstr>
      <vt:lpstr>Sem 03</vt:lpstr>
      <vt:lpstr>Sem 04</vt:lpstr>
      <vt:lpstr>Sem 05</vt:lpstr>
      <vt:lpstr>Sem 06</vt:lpstr>
      <vt:lpstr>Sem 07</vt:lpstr>
      <vt:lpstr>Sem 08</vt:lpstr>
      <vt:lpstr>Sem 09</vt:lpstr>
      <vt:lpstr>Sem 10</vt:lpstr>
      <vt:lpstr>Sem 11</vt:lpstr>
      <vt:lpstr>Sem 12</vt:lpstr>
      <vt:lpstr>Sem 13</vt:lpstr>
      <vt:lpstr>Sem 14</vt:lpstr>
      <vt:lpstr>Sem 15</vt:lpstr>
      <vt:lpstr>Sem 16</vt:lpstr>
      <vt:lpstr>Sem 17</vt:lpstr>
      <vt:lpstr>Sem 18</vt:lpstr>
      <vt:lpstr>Sem 19</vt:lpstr>
      <vt:lpstr>Sem 20</vt:lpstr>
      <vt:lpstr>Sem 21</vt:lpstr>
      <vt:lpstr>Sem 22</vt:lpstr>
      <vt:lpstr>Sem 23</vt:lpstr>
      <vt:lpstr>Sem 24</vt:lpstr>
      <vt:lpstr>Sem 25</vt:lpstr>
      <vt:lpstr>Sem 26</vt:lpstr>
      <vt:lpstr>Sem 27</vt:lpstr>
      <vt:lpstr>Sem 28</vt:lpstr>
      <vt:lpstr>Sem 29</vt:lpstr>
      <vt:lpstr>Sem 30</vt:lpstr>
      <vt:lpstr>Sem 31</vt:lpstr>
      <vt:lpstr>Sem 32</vt:lpstr>
      <vt:lpstr>Sem 33</vt:lpstr>
      <vt:lpstr>Sem 34</vt:lpstr>
      <vt:lpstr>Sem 35</vt:lpstr>
      <vt:lpstr>Sem 36</vt:lpstr>
      <vt:lpstr>Sem 37</vt:lpstr>
      <vt:lpstr>Sem 38</vt:lpstr>
      <vt:lpstr>Sem 39</vt:lpstr>
      <vt:lpstr>Sem 40</vt:lpstr>
      <vt:lpstr>Sem 41</vt:lpstr>
      <vt:lpstr>Sem 42</vt:lpstr>
      <vt:lpstr>Sem 43</vt:lpstr>
      <vt:lpstr>Sem 44</vt:lpstr>
      <vt:lpstr>Sem 45</vt:lpstr>
      <vt:lpstr>Sem 46</vt:lpstr>
      <vt:lpstr>Sem 47</vt:lpstr>
      <vt:lpstr>Sem 48</vt:lpstr>
      <vt:lpstr>Sem 49</vt:lpstr>
      <vt:lpstr>Sem 50</vt:lpstr>
      <vt:lpstr>Sem 51</vt:lpstr>
      <vt:lpstr>Sem 52</vt:lpstr>
      <vt:lpstr>Classement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 KOUSEN</dc:creator>
  <cp:lastModifiedBy>Michel</cp:lastModifiedBy>
  <cp:lastPrinted>2018-01-06T16:16:37Z</cp:lastPrinted>
  <dcterms:created xsi:type="dcterms:W3CDTF">2018-01-03T19:44:38Z</dcterms:created>
  <dcterms:modified xsi:type="dcterms:W3CDTF">2018-01-13T16:19:18Z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