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hidePivotFieldList="1" defaultThemeVersion="124226"/>
  <bookViews>
    <workbookView xWindow="120" yWindow="60" windowWidth="28515" windowHeight="12840" activeTab="1"/>
  </bookViews>
  <sheets>
    <sheet name="Feuil2" sheetId="3" r:id="rId1"/>
    <sheet name="OA" sheetId="4" r:id="rId2"/>
  </sheets>
  <calcPr calcId="145621"/>
</workbook>
</file>

<file path=xl/calcChain.xml><?xml version="1.0" encoding="utf-8"?>
<calcChain xmlns="http://schemas.openxmlformats.org/spreadsheetml/2006/main">
  <c r="L43" i="4" l="1"/>
  <c r="L42" i="4"/>
  <c r="L41" i="4"/>
  <c r="L40" i="4"/>
  <c r="L39" i="4"/>
  <c r="L38" i="4"/>
  <c r="L37" i="4"/>
  <c r="L36" i="4"/>
  <c r="L35" i="4"/>
  <c r="L34" i="4"/>
  <c r="L33" i="4"/>
  <c r="L32" i="4"/>
  <c r="L31" i="4"/>
  <c r="L30" i="4"/>
  <c r="L29" i="4"/>
  <c r="L28" i="4"/>
  <c r="L27" i="4"/>
  <c r="L26" i="4"/>
  <c r="L25" i="4"/>
  <c r="L24" i="4"/>
  <c r="L23" i="4"/>
  <c r="L22" i="4"/>
  <c r="L21" i="4"/>
  <c r="L20" i="4"/>
  <c r="L19" i="4"/>
  <c r="L18" i="4"/>
  <c r="L17" i="4"/>
  <c r="L16" i="4"/>
  <c r="L15" i="4"/>
  <c r="L14" i="4"/>
  <c r="L13" i="4"/>
  <c r="L12" i="4"/>
  <c r="L11" i="4"/>
  <c r="L10" i="4"/>
  <c r="L9" i="4"/>
  <c r="L8" i="4"/>
  <c r="L7" i="4"/>
  <c r="L6" i="4"/>
  <c r="L5" i="4"/>
  <c r="L4" i="4"/>
  <c r="L3" i="4"/>
  <c r="L2" i="4"/>
  <c r="C35" i="3" l="1"/>
  <c r="D35" i="3"/>
  <c r="E35" i="3"/>
  <c r="F35" i="3"/>
  <c r="G35" i="3"/>
  <c r="H35" i="3"/>
  <c r="J35" i="3"/>
  <c r="L35" i="3"/>
  <c r="B35" i="3"/>
  <c r="M3" i="3"/>
  <c r="M4" i="3"/>
  <c r="M5" i="3"/>
  <c r="M6" i="3"/>
  <c r="M7" i="3"/>
  <c r="M8" i="3"/>
  <c r="M9" i="3"/>
  <c r="M10" i="3"/>
  <c r="M11" i="3"/>
  <c r="M12" i="3"/>
  <c r="M13" i="3"/>
  <c r="M14" i="3"/>
  <c r="M15" i="3"/>
  <c r="M16" i="3"/>
  <c r="M17" i="3"/>
  <c r="M18" i="3"/>
  <c r="M19" i="3"/>
  <c r="M20" i="3"/>
  <c r="M21" i="3"/>
  <c r="M22" i="3"/>
  <c r="M23" i="3"/>
  <c r="M24" i="3"/>
  <c r="M25" i="3"/>
  <c r="M26" i="3"/>
  <c r="M27" i="3"/>
  <c r="M28" i="3"/>
  <c r="M29" i="3"/>
  <c r="M30" i="3"/>
  <c r="M31" i="3"/>
  <c r="M32" i="3"/>
  <c r="M33" i="3"/>
  <c r="M34" i="3"/>
  <c r="M2" i="3"/>
  <c r="M35" i="3" l="1"/>
</calcChain>
</file>

<file path=xl/sharedStrings.xml><?xml version="1.0" encoding="utf-8"?>
<sst xmlns="http://schemas.openxmlformats.org/spreadsheetml/2006/main" count="139" uniqueCount="62">
  <si>
    <t>num_oa</t>
  </si>
  <si>
    <t>nom_fou</t>
  </si>
  <si>
    <t>d_oa</t>
  </si>
  <si>
    <t>delai_oa</t>
  </si>
  <si>
    <t>delaip_oa</t>
  </si>
  <si>
    <t>num_cdec</t>
  </si>
  <si>
    <t>ind_aff</t>
  </si>
  <si>
    <t>q_oal</t>
  </si>
  <si>
    <t>txt_oal</t>
  </si>
  <si>
    <t>paff_oal</t>
  </si>
  <si>
    <t>clot_oal</t>
  </si>
  <si>
    <t xml:space="preserve">DOCUMENTS QUALITE REQUIS :                                  </t>
  </si>
  <si>
    <t xml:space="preserve">SKF                             </t>
  </si>
  <si>
    <t>N</t>
  </si>
  <si>
    <t xml:space="preserve">SFH                             </t>
  </si>
  <si>
    <t xml:space="preserve">BERTOLINI OFFICINE MECCANICHE   </t>
  </si>
  <si>
    <t xml:space="preserve">CARMINATI SRL                   </t>
  </si>
  <si>
    <t xml:space="preserve">MISE EN ROUTE SUR SITE 2 JOURS (CM MTY RECEPTION)           </t>
  </si>
  <si>
    <t xml:space="preserve">3 F INGRANAGGI SRL              </t>
  </si>
  <si>
    <t xml:space="preserve">FLSMIDTH MAAG GEAR AG           </t>
  </si>
  <si>
    <t xml:space="preserve">MAAG PLANETARY MILL GEAR UNIT CPU-47/S, COMPLETE AS :       </t>
  </si>
  <si>
    <t xml:space="preserve">MAAG PLANETARY MILL GEAR UNIT WPU-78/C, COMPLETE AS :       </t>
  </si>
  <si>
    <t xml:space="preserve">ARBRE PV - PLAN 281538B                                     </t>
  </si>
  <si>
    <t xml:space="preserve">PIGNON PV1 33 DTS - PLAN 281539B                            </t>
  </si>
  <si>
    <t xml:space="preserve">PIGNON PV2 45 DTS - PLAN 281540B                            </t>
  </si>
  <si>
    <t xml:space="preserve">PIGNON LIGNE INTER PV3 47 DTS - PLAN 281541B                </t>
  </si>
  <si>
    <t xml:space="preserve">ROUE LIGNE INTER PV1 78 DTS - PLAN 281542B                  </t>
  </si>
  <si>
    <t xml:space="preserve">ROUE LIGNE INTER PV2 67 DTS - PLAN 281543B                  </t>
  </si>
  <si>
    <t xml:space="preserve">ROUE PV3 64 DTS - PLAN 281544B                              </t>
  </si>
  <si>
    <t xml:space="preserve">ROUE GV 106 DTS - PLAN 281548B                              </t>
  </si>
  <si>
    <t xml:space="preserve">PIGNON GV 26 DENTS - PLAN 281549B                           </t>
  </si>
  <si>
    <t xml:space="preserve">BL INGRANAGGI SRL               </t>
  </si>
  <si>
    <t xml:space="preserve">USINAGE CARTER - 281697B                                    </t>
  </si>
  <si>
    <t xml:space="preserve">ETRIER PV - 281698B                                         </t>
  </si>
  <si>
    <t xml:space="preserve">ETRIER GV COTE BUTEE - 281699A                              </t>
  </si>
  <si>
    <t xml:space="preserve">ETRIER GV COTE SORTIE - 281700A                             </t>
  </si>
  <si>
    <t xml:space="preserve">TRAPPE DE VISITE COTE PV - 281701A                          </t>
  </si>
  <si>
    <t xml:space="preserve">TRAPPE DE VISITE COTE GV - 281702A                          </t>
  </si>
  <si>
    <t xml:space="preserve">TOTAL ENSEMBLE DES PIECES DOSSIER KR5492-1                  </t>
  </si>
  <si>
    <t xml:space="preserve">MECANO SOUDURE CARTER - 281617B                             </t>
  </si>
  <si>
    <t xml:space="preserve">USINAGE CARTER - 281618B                                    </t>
  </si>
  <si>
    <t xml:space="preserve">TRAPPE DE VISITE - 281669B                                  </t>
  </si>
  <si>
    <t xml:space="preserve">ETRIER GV - 281670B                                         </t>
  </si>
  <si>
    <t xml:space="preserve">ETRIER PV - 281671B                                         </t>
  </si>
  <si>
    <t xml:space="preserve">CASSE VENT PV - 281625B                                     </t>
  </si>
  <si>
    <t xml:space="preserve">BOUCHON PV - 281627B                                        </t>
  </si>
  <si>
    <t xml:space="preserve">BOUCHON BLOCAGE RLT PV COTE ENTREE - 281628B                </t>
  </si>
  <si>
    <t xml:space="preserve">BOUCHON LIGNE INTER COTE GV - 281633B                       </t>
  </si>
  <si>
    <t xml:space="preserve">BOUCHON GV 2PARTIES - 281634B                               </t>
  </si>
  <si>
    <t xml:space="preserve">LARMIER GV - 281635B                                        </t>
  </si>
  <si>
    <t xml:space="preserve">LARMIER SORTIE GV - 281637B                                 </t>
  </si>
  <si>
    <t xml:space="preserve">INJECTEUR DENTURE SUP - 281638B                             </t>
  </si>
  <si>
    <t xml:space="preserve">INJECTEUR ROULEMENT - 281643B                               </t>
  </si>
  <si>
    <t xml:space="preserve">ECROU PV - 281650B                                          </t>
  </si>
  <si>
    <t xml:space="preserve">ECROU ROUE - 281651B                                        </t>
  </si>
  <si>
    <t xml:space="preserve">ENTREE HUILE - 281653B                                      </t>
  </si>
  <si>
    <t xml:space="preserve">BOUCHON BLOCAGE BOITARD PV - 281707B                        </t>
  </si>
  <si>
    <t xml:space="preserve">PORTE CAPTEUR DE DEPLACEMENT - 281711B                      </t>
  </si>
  <si>
    <t xml:space="preserve">TOTAL ENSEMBLE DES PIECES DOSSIER KR5492-2                  </t>
  </si>
  <si>
    <t xml:space="preserve">CENTRALE HYDRAULIQUE COMPLETE                               </t>
  </si>
  <si>
    <t>Ptot</t>
  </si>
  <si>
    <t>Dossier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</si>
</sst>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 tint="0.79998168889431442"/>
        <bgColor theme="4" tint="0.79998168889431442"/>
      </patternFill>
    </fill>
  </fills>
  <borders count="1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2">
    <xf numFmtId="0" fontId="0" fillId="0" borderId="0" xfId="0"/>
    <xf numFmtId="14" fontId="0" fillId="0" borderId="0" xfId="0" applyNumberFormat="1"/>
    <xf numFmtId="0" fontId="16" fillId="33" borderId="10" xfId="0" applyFont="1" applyFill="1" applyBorder="1"/>
    <xf numFmtId="0" fontId="0" fillId="0" borderId="10" xfId="0" applyNumberFormat="1" applyBorder="1"/>
    <xf numFmtId="0" fontId="0" fillId="0" borderId="11" xfId="0" applyNumberFormat="1" applyBorder="1"/>
    <xf numFmtId="0" fontId="0" fillId="0" borderId="10" xfId="0" applyBorder="1" applyAlignment="1">
      <alignment horizontal="center"/>
    </xf>
    <xf numFmtId="0" fontId="16" fillId="33" borderId="10" xfId="0" applyFont="1" applyFill="1" applyBorder="1" applyAlignment="1">
      <alignment horizontal="center"/>
    </xf>
    <xf numFmtId="0" fontId="0" fillId="0" borderId="0" xfId="0" applyAlignment="1">
      <alignment horizontal="center"/>
    </xf>
    <xf numFmtId="0" fontId="16" fillId="0" borderId="10" xfId="0" applyFont="1" applyBorder="1"/>
    <xf numFmtId="0" fontId="0" fillId="0" borderId="12" xfId="0" applyNumberFormat="1" applyBorder="1" applyAlignment="1">
      <alignment horizontal="center"/>
    </xf>
    <xf numFmtId="0" fontId="0" fillId="0" borderId="13" xfId="0" applyNumberFormat="1" applyBorder="1" applyAlignment="1">
      <alignment horizontal="center"/>
    </xf>
    <xf numFmtId="0" fontId="0" fillId="0" borderId="14" xfId="0" applyNumberFormat="1" applyBorder="1" applyAlignment="1">
      <alignment horizontal="center"/>
    </xf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pageSetUpPr fitToPage="1"/>
  </sheetPr>
  <dimension ref="A1:M35"/>
  <sheetViews>
    <sheetView zoomScale="85" zoomScaleNormal="85" workbookViewId="0">
      <selection activeCell="L13" sqref="L13"/>
    </sheetView>
  </sheetViews>
  <sheetFormatPr baseColWidth="10" defaultRowHeight="15" x14ac:dyDescent="0.25"/>
  <cols>
    <col min="1" max="1" width="11.42578125" style="7"/>
    <col min="9" max="9" width="3" customWidth="1"/>
    <col min="11" max="11" width="3" customWidth="1"/>
  </cols>
  <sheetData>
    <row r="1" spans="1:13" x14ac:dyDescent="0.25">
      <c r="A1" s="6" t="s">
        <v>61</v>
      </c>
      <c r="B1" s="2">
        <v>201553</v>
      </c>
      <c r="C1" s="2">
        <v>201601</v>
      </c>
      <c r="D1" s="2">
        <v>201602</v>
      </c>
      <c r="E1" s="2">
        <v>201603</v>
      </c>
      <c r="F1" s="2">
        <v>201604</v>
      </c>
      <c r="G1" s="2">
        <v>201605</v>
      </c>
      <c r="H1" s="2">
        <v>201606</v>
      </c>
      <c r="I1" s="2"/>
      <c r="J1" s="2">
        <v>201611</v>
      </c>
      <c r="K1" s="2"/>
      <c r="L1" s="2">
        <v>201639</v>
      </c>
    </row>
    <row r="2" spans="1:13" x14ac:dyDescent="0.25">
      <c r="A2" s="5">
        <v>5137</v>
      </c>
      <c r="B2" s="3">
        <v>120</v>
      </c>
      <c r="C2" s="3"/>
      <c r="D2" s="3"/>
      <c r="E2" s="3"/>
      <c r="F2" s="3"/>
      <c r="G2" s="3"/>
      <c r="H2" s="3"/>
      <c r="I2" s="9"/>
      <c r="J2" s="3"/>
      <c r="K2" s="9"/>
      <c r="L2" s="4"/>
      <c r="M2" s="8">
        <f>SUM(B2:L2)</f>
        <v>120</v>
      </c>
    </row>
    <row r="3" spans="1:13" x14ac:dyDescent="0.25">
      <c r="A3" s="5">
        <v>5286</v>
      </c>
      <c r="B3" s="3"/>
      <c r="C3" s="3"/>
      <c r="D3" s="3"/>
      <c r="E3" s="3"/>
      <c r="F3" s="3"/>
      <c r="G3" s="3"/>
      <c r="H3" s="3">
        <v>2300</v>
      </c>
      <c r="I3" s="10"/>
      <c r="J3" s="3"/>
      <c r="K3" s="10"/>
      <c r="L3" s="4"/>
      <c r="M3" s="8">
        <f t="shared" ref="M3:M34" si="0">SUM(B3:L3)</f>
        <v>2300</v>
      </c>
    </row>
    <row r="4" spans="1:13" x14ac:dyDescent="0.25">
      <c r="A4" s="5">
        <v>5333</v>
      </c>
      <c r="B4" s="3"/>
      <c r="C4" s="3"/>
      <c r="D4" s="3"/>
      <c r="E4" s="3"/>
      <c r="F4" s="3"/>
      <c r="G4" s="3">
        <v>2614</v>
      </c>
      <c r="H4" s="3"/>
      <c r="I4" s="10"/>
      <c r="J4" s="3"/>
      <c r="K4" s="10"/>
      <c r="L4" s="4"/>
      <c r="M4" s="8">
        <f t="shared" si="0"/>
        <v>2614</v>
      </c>
    </row>
    <row r="5" spans="1:13" x14ac:dyDescent="0.25">
      <c r="A5" s="5">
        <v>5396</v>
      </c>
      <c r="B5" s="3"/>
      <c r="C5" s="3"/>
      <c r="D5" s="3">
        <v>175772.55</v>
      </c>
      <c r="E5" s="3"/>
      <c r="F5" s="3"/>
      <c r="G5" s="3"/>
      <c r="H5" s="3"/>
      <c r="I5" s="10"/>
      <c r="J5" s="3"/>
      <c r="K5" s="10"/>
      <c r="L5" s="4"/>
      <c r="M5" s="8">
        <f t="shared" si="0"/>
        <v>175772.55</v>
      </c>
    </row>
    <row r="6" spans="1:13" x14ac:dyDescent="0.25">
      <c r="A6" s="5">
        <v>5400</v>
      </c>
      <c r="B6" s="3"/>
      <c r="C6" s="3"/>
      <c r="D6" s="3"/>
      <c r="E6" s="3"/>
      <c r="F6" s="3">
        <v>999.25</v>
      </c>
      <c r="G6" s="3"/>
      <c r="H6" s="3"/>
      <c r="I6" s="10"/>
      <c r="J6" s="3"/>
      <c r="K6" s="10"/>
      <c r="L6" s="4"/>
      <c r="M6" s="8">
        <f t="shared" si="0"/>
        <v>999.25</v>
      </c>
    </row>
    <row r="7" spans="1:13" x14ac:dyDescent="0.25">
      <c r="A7" s="5">
        <v>5444</v>
      </c>
      <c r="B7" s="3"/>
      <c r="C7" s="3"/>
      <c r="D7" s="3"/>
      <c r="E7" s="3"/>
      <c r="F7" s="3">
        <v>312</v>
      </c>
      <c r="G7" s="3"/>
      <c r="H7" s="3"/>
      <c r="I7" s="10"/>
      <c r="J7" s="3"/>
      <c r="K7" s="10"/>
      <c r="L7" s="4"/>
      <c r="M7" s="8">
        <f t="shared" si="0"/>
        <v>312</v>
      </c>
    </row>
    <row r="8" spans="1:13" x14ac:dyDescent="0.25">
      <c r="A8" s="5">
        <v>5445</v>
      </c>
      <c r="B8" s="3">
        <v>45</v>
      </c>
      <c r="C8" s="3"/>
      <c r="D8" s="3"/>
      <c r="E8" s="3"/>
      <c r="F8" s="3"/>
      <c r="G8" s="3"/>
      <c r="H8" s="3"/>
      <c r="I8" s="10"/>
      <c r="J8" s="3"/>
      <c r="K8" s="10"/>
      <c r="L8" s="4"/>
      <c r="M8" s="8">
        <f t="shared" si="0"/>
        <v>45</v>
      </c>
    </row>
    <row r="9" spans="1:13" x14ac:dyDescent="0.25">
      <c r="A9" s="5">
        <v>5447</v>
      </c>
      <c r="B9" s="3">
        <v>10785</v>
      </c>
      <c r="C9" s="3"/>
      <c r="D9" s="3"/>
      <c r="E9" s="3"/>
      <c r="F9" s="3"/>
      <c r="G9" s="3"/>
      <c r="H9" s="3"/>
      <c r="I9" s="10"/>
      <c r="J9" s="3"/>
      <c r="K9" s="10"/>
      <c r="L9" s="4"/>
      <c r="M9" s="8">
        <f t="shared" si="0"/>
        <v>10785</v>
      </c>
    </row>
    <row r="10" spans="1:13" x14ac:dyDescent="0.25">
      <c r="A10" s="5">
        <v>5451</v>
      </c>
      <c r="B10" s="3"/>
      <c r="C10" s="3"/>
      <c r="D10" s="3">
        <v>16738</v>
      </c>
      <c r="E10" s="3"/>
      <c r="F10" s="3"/>
      <c r="G10" s="3"/>
      <c r="H10" s="3"/>
      <c r="I10" s="10"/>
      <c r="J10" s="3"/>
      <c r="K10" s="10"/>
      <c r="L10" s="4"/>
      <c r="M10" s="8">
        <f t="shared" si="0"/>
        <v>16738</v>
      </c>
    </row>
    <row r="11" spans="1:13" x14ac:dyDescent="0.25">
      <c r="A11" s="5">
        <v>5460</v>
      </c>
      <c r="B11" s="3"/>
      <c r="C11" s="3"/>
      <c r="D11" s="3">
        <v>650</v>
      </c>
      <c r="E11" s="3"/>
      <c r="F11" s="3"/>
      <c r="G11" s="3"/>
      <c r="H11" s="3"/>
      <c r="I11" s="10"/>
      <c r="J11" s="3"/>
      <c r="K11" s="10"/>
      <c r="L11" s="4">
        <v>872831</v>
      </c>
      <c r="M11" s="8">
        <f t="shared" si="0"/>
        <v>873481</v>
      </c>
    </row>
    <row r="12" spans="1:13" x14ac:dyDescent="0.25">
      <c r="A12" s="5">
        <v>5462</v>
      </c>
      <c r="B12" s="3"/>
      <c r="C12" s="3"/>
      <c r="D12" s="3"/>
      <c r="E12" s="3"/>
      <c r="F12" s="3"/>
      <c r="G12" s="3"/>
      <c r="H12" s="3"/>
      <c r="I12" s="10"/>
      <c r="J12" s="3"/>
      <c r="K12" s="10"/>
      <c r="L12" s="4">
        <v>742440</v>
      </c>
      <c r="M12" s="8">
        <f t="shared" si="0"/>
        <v>742440</v>
      </c>
    </row>
    <row r="13" spans="1:13" x14ac:dyDescent="0.25">
      <c r="A13" s="5">
        <v>5463</v>
      </c>
      <c r="B13" s="3"/>
      <c r="C13" s="3">
        <v>9369</v>
      </c>
      <c r="D13" s="3">
        <v>39659</v>
      </c>
      <c r="E13" s="3"/>
      <c r="F13" s="3"/>
      <c r="G13" s="3"/>
      <c r="H13" s="3"/>
      <c r="I13" s="10"/>
      <c r="J13" s="3"/>
      <c r="K13" s="10"/>
      <c r="L13" s="4"/>
      <c r="M13" s="8">
        <f t="shared" si="0"/>
        <v>49028</v>
      </c>
    </row>
    <row r="14" spans="1:13" x14ac:dyDescent="0.25">
      <c r="A14" s="5">
        <v>5464</v>
      </c>
      <c r="B14" s="3">
        <v>6269</v>
      </c>
      <c r="C14" s="3">
        <v>38634.46</v>
      </c>
      <c r="D14" s="3">
        <v>20610.199999999997</v>
      </c>
      <c r="E14" s="3"/>
      <c r="F14" s="3"/>
      <c r="G14" s="3"/>
      <c r="H14" s="3"/>
      <c r="I14" s="10"/>
      <c r="J14" s="3"/>
      <c r="K14" s="10"/>
      <c r="L14" s="4"/>
      <c r="M14" s="8">
        <f t="shared" si="0"/>
        <v>65513.659999999996</v>
      </c>
    </row>
    <row r="15" spans="1:13" x14ac:dyDescent="0.25">
      <c r="A15" s="5">
        <v>5480</v>
      </c>
      <c r="B15" s="3"/>
      <c r="C15" s="3"/>
      <c r="D15" s="3"/>
      <c r="E15" s="3">
        <v>50150</v>
      </c>
      <c r="F15" s="3"/>
      <c r="G15" s="3"/>
      <c r="H15" s="3"/>
      <c r="I15" s="10"/>
      <c r="J15" s="3"/>
      <c r="K15" s="10"/>
      <c r="L15" s="4"/>
      <c r="M15" s="8">
        <f t="shared" si="0"/>
        <v>50150</v>
      </c>
    </row>
    <row r="16" spans="1:13" x14ac:dyDescent="0.25">
      <c r="A16" s="5">
        <v>5484</v>
      </c>
      <c r="B16" s="3"/>
      <c r="C16" s="3">
        <v>22156.74</v>
      </c>
      <c r="D16" s="3"/>
      <c r="E16" s="3"/>
      <c r="F16" s="3"/>
      <c r="G16" s="3"/>
      <c r="H16" s="3"/>
      <c r="I16" s="10"/>
      <c r="J16" s="3"/>
      <c r="K16" s="10"/>
      <c r="L16" s="4"/>
      <c r="M16" s="8">
        <f t="shared" si="0"/>
        <v>22156.74</v>
      </c>
    </row>
    <row r="17" spans="1:13" x14ac:dyDescent="0.25">
      <c r="A17" s="5">
        <v>5487</v>
      </c>
      <c r="B17" s="3"/>
      <c r="C17" s="3"/>
      <c r="D17" s="3">
        <v>3480.75</v>
      </c>
      <c r="E17" s="3"/>
      <c r="F17" s="3"/>
      <c r="G17" s="3"/>
      <c r="H17" s="3"/>
      <c r="I17" s="10"/>
      <c r="J17" s="3"/>
      <c r="K17" s="10"/>
      <c r="L17" s="4"/>
      <c r="M17" s="8">
        <f t="shared" si="0"/>
        <v>3480.75</v>
      </c>
    </row>
    <row r="18" spans="1:13" x14ac:dyDescent="0.25">
      <c r="A18" s="5">
        <v>5491</v>
      </c>
      <c r="B18" s="3"/>
      <c r="C18" s="3"/>
      <c r="D18" s="3"/>
      <c r="E18" s="3">
        <v>156.1</v>
      </c>
      <c r="F18" s="3">
        <v>1386</v>
      </c>
      <c r="G18" s="3">
        <v>25498.940000000002</v>
      </c>
      <c r="H18" s="3">
        <v>9108</v>
      </c>
      <c r="I18" s="10"/>
      <c r="J18" s="3"/>
      <c r="K18" s="10"/>
      <c r="L18" s="4"/>
      <c r="M18" s="8">
        <f t="shared" si="0"/>
        <v>36149.040000000001</v>
      </c>
    </row>
    <row r="19" spans="1:13" x14ac:dyDescent="0.25">
      <c r="A19" s="5">
        <v>5492</v>
      </c>
      <c r="B19" s="3"/>
      <c r="C19" s="3"/>
      <c r="D19" s="3"/>
      <c r="E19" s="3">
        <v>3006.0400000000004</v>
      </c>
      <c r="F19" s="3">
        <v>34493.750000000007</v>
      </c>
      <c r="G19" s="3">
        <v>11200</v>
      </c>
      <c r="H19" s="3">
        <v>8700</v>
      </c>
      <c r="I19" s="10"/>
      <c r="J19" s="3"/>
      <c r="K19" s="10"/>
      <c r="L19" s="4"/>
      <c r="M19" s="8">
        <f t="shared" si="0"/>
        <v>57399.790000000008</v>
      </c>
    </row>
    <row r="20" spans="1:13" x14ac:dyDescent="0.25">
      <c r="A20" s="5">
        <v>5493</v>
      </c>
      <c r="B20" s="3"/>
      <c r="C20" s="3">
        <v>1531</v>
      </c>
      <c r="D20" s="3"/>
      <c r="E20" s="3"/>
      <c r="F20" s="3"/>
      <c r="G20" s="3"/>
      <c r="H20" s="3"/>
      <c r="I20" s="10"/>
      <c r="J20" s="3"/>
      <c r="K20" s="10"/>
      <c r="L20" s="4"/>
      <c r="M20" s="8">
        <f t="shared" si="0"/>
        <v>1531</v>
      </c>
    </row>
    <row r="21" spans="1:13" x14ac:dyDescent="0.25">
      <c r="A21" s="5">
        <v>5494</v>
      </c>
      <c r="B21" s="3"/>
      <c r="C21" s="3">
        <v>1531</v>
      </c>
      <c r="D21" s="3">
        <v>332.39</v>
      </c>
      <c r="E21" s="3"/>
      <c r="F21" s="3"/>
      <c r="G21" s="3"/>
      <c r="H21" s="3"/>
      <c r="I21" s="10"/>
      <c r="J21" s="3"/>
      <c r="K21" s="10"/>
      <c r="L21" s="4"/>
      <c r="M21" s="8">
        <f t="shared" si="0"/>
        <v>1863.3899999999999</v>
      </c>
    </row>
    <row r="22" spans="1:13" x14ac:dyDescent="0.25">
      <c r="A22" s="5">
        <v>5496</v>
      </c>
      <c r="B22" s="3"/>
      <c r="C22" s="3">
        <v>3004</v>
      </c>
      <c r="D22" s="3"/>
      <c r="E22" s="3"/>
      <c r="F22" s="3"/>
      <c r="G22" s="3"/>
      <c r="H22" s="3"/>
      <c r="I22" s="10"/>
      <c r="J22" s="3"/>
      <c r="K22" s="10"/>
      <c r="L22" s="4"/>
      <c r="M22" s="8">
        <f t="shared" si="0"/>
        <v>3004</v>
      </c>
    </row>
    <row r="23" spans="1:13" x14ac:dyDescent="0.25">
      <c r="A23" s="5">
        <v>5497</v>
      </c>
      <c r="B23" s="3"/>
      <c r="C23" s="3">
        <v>2684</v>
      </c>
      <c r="D23" s="3"/>
      <c r="E23" s="3"/>
      <c r="F23" s="3"/>
      <c r="G23" s="3"/>
      <c r="H23" s="3"/>
      <c r="I23" s="10"/>
      <c r="J23" s="3"/>
      <c r="K23" s="10"/>
      <c r="L23" s="4"/>
      <c r="M23" s="8">
        <f t="shared" si="0"/>
        <v>2684</v>
      </c>
    </row>
    <row r="24" spans="1:13" x14ac:dyDescent="0.25">
      <c r="A24" s="5">
        <v>5499</v>
      </c>
      <c r="B24" s="3"/>
      <c r="C24" s="3">
        <v>1400</v>
      </c>
      <c r="D24" s="3"/>
      <c r="E24" s="3"/>
      <c r="F24" s="3"/>
      <c r="G24" s="3"/>
      <c r="H24" s="3"/>
      <c r="I24" s="10"/>
      <c r="J24" s="3"/>
      <c r="K24" s="10"/>
      <c r="L24" s="4"/>
      <c r="M24" s="8">
        <f t="shared" si="0"/>
        <v>1400</v>
      </c>
    </row>
    <row r="25" spans="1:13" x14ac:dyDescent="0.25">
      <c r="A25" s="5">
        <v>5501</v>
      </c>
      <c r="B25" s="3"/>
      <c r="C25" s="3">
        <v>620</v>
      </c>
      <c r="D25" s="3"/>
      <c r="E25" s="3"/>
      <c r="F25" s="3"/>
      <c r="G25" s="3"/>
      <c r="H25" s="3"/>
      <c r="I25" s="10"/>
      <c r="J25" s="3"/>
      <c r="K25" s="10"/>
      <c r="L25" s="4"/>
      <c r="M25" s="8">
        <f t="shared" si="0"/>
        <v>620</v>
      </c>
    </row>
    <row r="26" spans="1:13" x14ac:dyDescent="0.25">
      <c r="A26" s="5">
        <v>5502</v>
      </c>
      <c r="B26" s="3"/>
      <c r="C26" s="3">
        <v>7220</v>
      </c>
      <c r="D26" s="3"/>
      <c r="E26" s="3"/>
      <c r="F26" s="3"/>
      <c r="G26" s="3"/>
      <c r="H26" s="3"/>
      <c r="I26" s="10"/>
      <c r="J26" s="3"/>
      <c r="K26" s="10"/>
      <c r="L26" s="4"/>
      <c r="M26" s="8">
        <f t="shared" si="0"/>
        <v>7220</v>
      </c>
    </row>
    <row r="27" spans="1:13" x14ac:dyDescent="0.25">
      <c r="A27" s="5">
        <v>5506</v>
      </c>
      <c r="B27" s="3"/>
      <c r="C27" s="3">
        <v>1343.9</v>
      </c>
      <c r="D27" s="3"/>
      <c r="E27" s="3"/>
      <c r="F27" s="3"/>
      <c r="G27" s="3"/>
      <c r="H27" s="3"/>
      <c r="I27" s="10"/>
      <c r="J27" s="3"/>
      <c r="K27" s="10"/>
      <c r="L27" s="4"/>
      <c r="M27" s="8">
        <f t="shared" si="0"/>
        <v>1343.9</v>
      </c>
    </row>
    <row r="28" spans="1:13" x14ac:dyDescent="0.25">
      <c r="A28" s="5">
        <v>5508</v>
      </c>
      <c r="B28" s="3"/>
      <c r="C28" s="3"/>
      <c r="D28" s="3">
        <v>165.68</v>
      </c>
      <c r="E28" s="3">
        <v>19600</v>
      </c>
      <c r="F28" s="3">
        <v>25960</v>
      </c>
      <c r="G28" s="3"/>
      <c r="H28" s="3"/>
      <c r="I28" s="10"/>
      <c r="J28" s="3"/>
      <c r="K28" s="10"/>
      <c r="L28" s="4"/>
      <c r="M28" s="8">
        <f t="shared" si="0"/>
        <v>45725.68</v>
      </c>
    </row>
    <row r="29" spans="1:13" x14ac:dyDescent="0.25">
      <c r="A29" s="5">
        <v>5509</v>
      </c>
      <c r="B29" s="3"/>
      <c r="C29" s="3"/>
      <c r="D29" s="3"/>
      <c r="E29" s="3"/>
      <c r="F29" s="3"/>
      <c r="G29" s="3"/>
      <c r="H29" s="3"/>
      <c r="I29" s="10"/>
      <c r="J29" s="3">
        <v>63000</v>
      </c>
      <c r="K29" s="10"/>
      <c r="L29" s="4"/>
      <c r="M29" s="8">
        <f t="shared" si="0"/>
        <v>63000</v>
      </c>
    </row>
    <row r="30" spans="1:13" x14ac:dyDescent="0.25">
      <c r="A30" s="5">
        <v>5510</v>
      </c>
      <c r="B30" s="3"/>
      <c r="C30" s="3"/>
      <c r="D30" s="3"/>
      <c r="E30" s="3">
        <v>2855</v>
      </c>
      <c r="F30" s="3"/>
      <c r="G30" s="3"/>
      <c r="H30" s="3"/>
      <c r="I30" s="10"/>
      <c r="J30" s="3"/>
      <c r="K30" s="10"/>
      <c r="L30" s="4"/>
      <c r="M30" s="8">
        <f t="shared" si="0"/>
        <v>2855</v>
      </c>
    </row>
    <row r="31" spans="1:13" x14ac:dyDescent="0.25">
      <c r="A31" s="5">
        <v>5512</v>
      </c>
      <c r="B31" s="3"/>
      <c r="C31" s="3">
        <v>5939</v>
      </c>
      <c r="D31" s="3">
        <v>7410</v>
      </c>
      <c r="E31" s="3">
        <v>317.29000000000002</v>
      </c>
      <c r="F31" s="3"/>
      <c r="G31" s="3"/>
      <c r="H31" s="3"/>
      <c r="I31" s="10"/>
      <c r="J31" s="3"/>
      <c r="K31" s="10"/>
      <c r="L31" s="4"/>
      <c r="M31" s="8">
        <f t="shared" si="0"/>
        <v>13666.29</v>
      </c>
    </row>
    <row r="32" spans="1:13" x14ac:dyDescent="0.25">
      <c r="A32" s="5">
        <v>5513</v>
      </c>
      <c r="B32" s="3"/>
      <c r="C32" s="3"/>
      <c r="D32" s="3">
        <v>165</v>
      </c>
      <c r="E32" s="3">
        <v>690</v>
      </c>
      <c r="F32" s="3"/>
      <c r="G32" s="3"/>
      <c r="H32" s="3"/>
      <c r="I32" s="10"/>
      <c r="J32" s="3"/>
      <c r="K32" s="10"/>
      <c r="L32" s="4"/>
      <c r="M32" s="8">
        <f t="shared" si="0"/>
        <v>855</v>
      </c>
    </row>
    <row r="33" spans="1:13" x14ac:dyDescent="0.25">
      <c r="A33" s="5">
        <v>5515</v>
      </c>
      <c r="B33" s="3"/>
      <c r="C33" s="3">
        <v>3170</v>
      </c>
      <c r="D33" s="3"/>
      <c r="E33" s="3"/>
      <c r="F33" s="3"/>
      <c r="G33" s="3"/>
      <c r="H33" s="3"/>
      <c r="I33" s="10"/>
      <c r="J33" s="3"/>
      <c r="K33" s="10"/>
      <c r="L33" s="4"/>
      <c r="M33" s="8">
        <f t="shared" si="0"/>
        <v>3170</v>
      </c>
    </row>
    <row r="34" spans="1:13" x14ac:dyDescent="0.25">
      <c r="A34" s="5">
        <v>5516</v>
      </c>
      <c r="B34" s="3"/>
      <c r="C34" s="3"/>
      <c r="D34" s="3">
        <v>242</v>
      </c>
      <c r="E34" s="3"/>
      <c r="F34" s="3"/>
      <c r="G34" s="3"/>
      <c r="H34" s="3"/>
      <c r="I34" s="10"/>
      <c r="J34" s="3"/>
      <c r="K34" s="10"/>
      <c r="L34" s="4"/>
      <c r="M34" s="8">
        <f t="shared" si="0"/>
        <v>242</v>
      </c>
    </row>
    <row r="35" spans="1:13" x14ac:dyDescent="0.25">
      <c r="B35" s="8">
        <f>SUM(B2:B34)</f>
        <v>17219</v>
      </c>
      <c r="C35" s="8">
        <f t="shared" ref="C35:M35" si="1">SUM(C2:C34)</f>
        <v>98603.099999999991</v>
      </c>
      <c r="D35" s="8">
        <f t="shared" si="1"/>
        <v>265225.57</v>
      </c>
      <c r="E35" s="8">
        <f t="shared" si="1"/>
        <v>76774.429999999993</v>
      </c>
      <c r="F35" s="8">
        <f t="shared" si="1"/>
        <v>63151.000000000007</v>
      </c>
      <c r="G35" s="8">
        <f t="shared" si="1"/>
        <v>39312.94</v>
      </c>
      <c r="H35" s="8">
        <f t="shared" si="1"/>
        <v>20108</v>
      </c>
      <c r="I35" s="11"/>
      <c r="J35" s="8">
        <f t="shared" si="1"/>
        <v>63000</v>
      </c>
      <c r="K35" s="11"/>
      <c r="L35" s="8">
        <f t="shared" si="1"/>
        <v>1615271</v>
      </c>
      <c r="M35" s="8">
        <f t="shared" si="1"/>
        <v>2258665.04</v>
      </c>
    </row>
  </sheetData>
  <mergeCells count="2">
    <mergeCell ref="I2:I35"/>
    <mergeCell ref="K2:K35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95" orientation="landscape" r:id="rId1"/>
  <headerFooter>
    <oddHeader>&amp;CAchats en cours au 31/12/2015</oddHeader>
    <oddFooter>&amp;R&amp;D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L43"/>
  <sheetViews>
    <sheetView tabSelected="1" workbookViewId="0">
      <selection activeCell="D12" sqref="D12"/>
    </sheetView>
  </sheetViews>
  <sheetFormatPr baseColWidth="10" defaultRowHeight="15" x14ac:dyDescent="0.25"/>
  <cols>
    <col min="9" max="9" width="59.140625" bestFit="1" customWidth="1"/>
  </cols>
  <sheetData>
    <row r="1" spans="1:12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60</v>
      </c>
    </row>
    <row r="2" spans="1:12" x14ac:dyDescent="0.25">
      <c r="A2">
        <v>20405</v>
      </c>
      <c r="B2" t="s">
        <v>31</v>
      </c>
      <c r="C2" s="1">
        <v>42361</v>
      </c>
      <c r="D2">
        <v>201605</v>
      </c>
      <c r="E2">
        <v>201605</v>
      </c>
      <c r="F2">
        <v>5492</v>
      </c>
      <c r="G2">
        <v>1</v>
      </c>
      <c r="H2">
        <v>1</v>
      </c>
      <c r="I2" t="s">
        <v>38</v>
      </c>
      <c r="J2">
        <v>2790</v>
      </c>
      <c r="K2" t="s">
        <v>13</v>
      </c>
      <c r="L2">
        <f>J2*H2</f>
        <v>2790</v>
      </c>
    </row>
    <row r="3" spans="1:12" x14ac:dyDescent="0.25">
      <c r="A3">
        <v>20363</v>
      </c>
      <c r="B3" t="s">
        <v>15</v>
      </c>
      <c r="C3" s="1">
        <v>42348</v>
      </c>
      <c r="D3">
        <v>201605</v>
      </c>
      <c r="E3">
        <v>201605</v>
      </c>
      <c r="F3">
        <v>5492</v>
      </c>
      <c r="G3">
        <v>2</v>
      </c>
      <c r="H3">
        <v>1</v>
      </c>
      <c r="I3" t="s">
        <v>39</v>
      </c>
      <c r="J3">
        <v>3000</v>
      </c>
      <c r="K3" t="s">
        <v>13</v>
      </c>
      <c r="L3">
        <f>J3*H3</f>
        <v>3000</v>
      </c>
    </row>
    <row r="4" spans="1:12" x14ac:dyDescent="0.25">
      <c r="A4">
        <v>20363</v>
      </c>
      <c r="B4" t="s">
        <v>15</v>
      </c>
      <c r="C4" s="1">
        <v>42348</v>
      </c>
      <c r="D4">
        <v>201605</v>
      </c>
      <c r="E4">
        <v>201605</v>
      </c>
      <c r="F4">
        <v>5492</v>
      </c>
      <c r="G4">
        <v>2</v>
      </c>
      <c r="H4">
        <v>1</v>
      </c>
      <c r="I4" t="s">
        <v>40</v>
      </c>
      <c r="J4">
        <v>3547</v>
      </c>
      <c r="K4" t="s">
        <v>13</v>
      </c>
      <c r="L4">
        <f>J4*H4</f>
        <v>3547</v>
      </c>
    </row>
    <row r="5" spans="1:12" x14ac:dyDescent="0.25">
      <c r="A5">
        <v>20363</v>
      </c>
      <c r="B5" t="s">
        <v>15</v>
      </c>
      <c r="C5" s="1">
        <v>42348</v>
      </c>
      <c r="D5">
        <v>201605</v>
      </c>
      <c r="E5">
        <v>201605</v>
      </c>
      <c r="F5">
        <v>5492</v>
      </c>
      <c r="G5">
        <v>2</v>
      </c>
      <c r="H5">
        <v>1</v>
      </c>
      <c r="I5" t="s">
        <v>41</v>
      </c>
      <c r="J5">
        <v>1</v>
      </c>
      <c r="K5" t="s">
        <v>13</v>
      </c>
      <c r="L5">
        <f>J5*H5</f>
        <v>1</v>
      </c>
    </row>
    <row r="6" spans="1:12" x14ac:dyDescent="0.25">
      <c r="A6">
        <v>20363</v>
      </c>
      <c r="B6" t="s">
        <v>15</v>
      </c>
      <c r="C6" s="1">
        <v>42348</v>
      </c>
      <c r="D6">
        <v>201605</v>
      </c>
      <c r="E6">
        <v>201605</v>
      </c>
      <c r="F6">
        <v>5492</v>
      </c>
      <c r="G6">
        <v>2</v>
      </c>
      <c r="H6">
        <v>1</v>
      </c>
      <c r="I6" t="s">
        <v>42</v>
      </c>
      <c r="J6">
        <v>1</v>
      </c>
      <c r="K6" t="s">
        <v>13</v>
      </c>
      <c r="L6">
        <f>J6*H6</f>
        <v>1</v>
      </c>
    </row>
    <row r="7" spans="1:12" x14ac:dyDescent="0.25">
      <c r="A7">
        <v>20363</v>
      </c>
      <c r="B7" t="s">
        <v>15</v>
      </c>
      <c r="C7" s="1">
        <v>42348</v>
      </c>
      <c r="D7">
        <v>201605</v>
      </c>
      <c r="E7">
        <v>201605</v>
      </c>
      <c r="F7">
        <v>5492</v>
      </c>
      <c r="G7">
        <v>2</v>
      </c>
      <c r="H7">
        <v>1</v>
      </c>
      <c r="I7" t="s">
        <v>43</v>
      </c>
      <c r="J7">
        <v>1</v>
      </c>
      <c r="K7" t="s">
        <v>13</v>
      </c>
      <c r="L7">
        <f>J7*H7</f>
        <v>1</v>
      </c>
    </row>
    <row r="8" spans="1:12" x14ac:dyDescent="0.25">
      <c r="A8">
        <v>20363</v>
      </c>
      <c r="B8" t="s">
        <v>15</v>
      </c>
      <c r="C8" s="1">
        <v>42348</v>
      </c>
      <c r="D8">
        <v>201605</v>
      </c>
      <c r="E8">
        <v>201605</v>
      </c>
      <c r="F8">
        <v>5492</v>
      </c>
      <c r="G8">
        <v>2</v>
      </c>
      <c r="H8">
        <v>1</v>
      </c>
      <c r="I8" t="s">
        <v>11</v>
      </c>
      <c r="J8">
        <v>0</v>
      </c>
      <c r="K8" t="s">
        <v>13</v>
      </c>
      <c r="L8">
        <f>J8*H8</f>
        <v>0</v>
      </c>
    </row>
    <row r="9" spans="1:12" x14ac:dyDescent="0.25">
      <c r="A9">
        <v>20405</v>
      </c>
      <c r="B9" t="s">
        <v>31</v>
      </c>
      <c r="C9" s="1">
        <v>42361</v>
      </c>
      <c r="D9">
        <v>201605</v>
      </c>
      <c r="E9">
        <v>201605</v>
      </c>
      <c r="F9">
        <v>5492</v>
      </c>
      <c r="G9">
        <v>2</v>
      </c>
      <c r="H9">
        <v>1</v>
      </c>
      <c r="I9" t="s">
        <v>44</v>
      </c>
      <c r="J9">
        <v>0</v>
      </c>
      <c r="K9" t="s">
        <v>13</v>
      </c>
      <c r="L9">
        <f>J9*H9</f>
        <v>0</v>
      </c>
    </row>
    <row r="10" spans="1:12" x14ac:dyDescent="0.25">
      <c r="A10">
        <v>20405</v>
      </c>
      <c r="B10" t="s">
        <v>31</v>
      </c>
      <c r="C10" s="1">
        <v>42361</v>
      </c>
      <c r="D10">
        <v>201605</v>
      </c>
      <c r="E10">
        <v>201605</v>
      </c>
      <c r="F10">
        <v>5492</v>
      </c>
      <c r="G10">
        <v>2</v>
      </c>
      <c r="H10">
        <v>1</v>
      </c>
      <c r="I10" t="s">
        <v>45</v>
      </c>
      <c r="J10">
        <v>0</v>
      </c>
      <c r="K10" t="s">
        <v>13</v>
      </c>
      <c r="L10">
        <f>J10*H10</f>
        <v>0</v>
      </c>
    </row>
    <row r="11" spans="1:12" x14ac:dyDescent="0.25">
      <c r="A11">
        <v>20405</v>
      </c>
      <c r="B11" t="s">
        <v>31</v>
      </c>
      <c r="C11" s="1">
        <v>42361</v>
      </c>
      <c r="D11">
        <v>201605</v>
      </c>
      <c r="E11">
        <v>201605</v>
      </c>
      <c r="F11">
        <v>5492</v>
      </c>
      <c r="G11">
        <v>2</v>
      </c>
      <c r="H11">
        <v>1</v>
      </c>
      <c r="I11" t="s">
        <v>46</v>
      </c>
      <c r="J11">
        <v>0</v>
      </c>
      <c r="K11" t="s">
        <v>13</v>
      </c>
      <c r="L11">
        <f>J11*H11</f>
        <v>0</v>
      </c>
    </row>
    <row r="12" spans="1:12" x14ac:dyDescent="0.25">
      <c r="A12">
        <v>20405</v>
      </c>
      <c r="B12" t="s">
        <v>31</v>
      </c>
      <c r="C12" s="1">
        <v>42361</v>
      </c>
      <c r="D12">
        <v>201605</v>
      </c>
      <c r="E12">
        <v>201605</v>
      </c>
      <c r="F12">
        <v>5492</v>
      </c>
      <c r="G12">
        <v>2</v>
      </c>
      <c r="H12">
        <v>1</v>
      </c>
      <c r="I12" t="s">
        <v>47</v>
      </c>
      <c r="J12">
        <v>0</v>
      </c>
      <c r="K12" t="s">
        <v>13</v>
      </c>
      <c r="L12">
        <f>J12*H12</f>
        <v>0</v>
      </c>
    </row>
    <row r="13" spans="1:12" x14ac:dyDescent="0.25">
      <c r="A13">
        <v>20405</v>
      </c>
      <c r="B13" t="s">
        <v>31</v>
      </c>
      <c r="C13" s="1">
        <v>42361</v>
      </c>
      <c r="D13">
        <v>201605</v>
      </c>
      <c r="E13">
        <v>201605</v>
      </c>
      <c r="F13">
        <v>5492</v>
      </c>
      <c r="G13">
        <v>2</v>
      </c>
      <c r="H13">
        <v>1</v>
      </c>
      <c r="I13" t="s">
        <v>48</v>
      </c>
      <c r="J13">
        <v>0</v>
      </c>
      <c r="K13" t="s">
        <v>13</v>
      </c>
      <c r="L13">
        <f>J13*H13</f>
        <v>0</v>
      </c>
    </row>
    <row r="14" spans="1:12" x14ac:dyDescent="0.25">
      <c r="A14">
        <v>20405</v>
      </c>
      <c r="B14" t="s">
        <v>31</v>
      </c>
      <c r="C14" s="1">
        <v>42361</v>
      </c>
      <c r="D14">
        <v>201605</v>
      </c>
      <c r="E14">
        <v>201605</v>
      </c>
      <c r="F14">
        <v>5492</v>
      </c>
      <c r="G14">
        <v>2</v>
      </c>
      <c r="H14">
        <v>2</v>
      </c>
      <c r="I14" t="s">
        <v>49</v>
      </c>
      <c r="J14">
        <v>0</v>
      </c>
      <c r="K14" t="s">
        <v>13</v>
      </c>
      <c r="L14">
        <f>J14*H14</f>
        <v>0</v>
      </c>
    </row>
    <row r="15" spans="1:12" x14ac:dyDescent="0.25">
      <c r="A15">
        <v>20405</v>
      </c>
      <c r="B15" t="s">
        <v>31</v>
      </c>
      <c r="C15" s="1">
        <v>42361</v>
      </c>
      <c r="D15">
        <v>201605</v>
      </c>
      <c r="E15">
        <v>201605</v>
      </c>
      <c r="F15">
        <v>5492</v>
      </c>
      <c r="G15">
        <v>2</v>
      </c>
      <c r="H15">
        <v>1</v>
      </c>
      <c r="I15" t="s">
        <v>50</v>
      </c>
      <c r="J15">
        <v>0</v>
      </c>
      <c r="K15" t="s">
        <v>13</v>
      </c>
      <c r="L15">
        <f>J15*H15</f>
        <v>0</v>
      </c>
    </row>
    <row r="16" spans="1:12" x14ac:dyDescent="0.25">
      <c r="A16">
        <v>20405</v>
      </c>
      <c r="B16" t="s">
        <v>31</v>
      </c>
      <c r="C16" s="1">
        <v>42361</v>
      </c>
      <c r="D16">
        <v>201605</v>
      </c>
      <c r="E16">
        <v>201605</v>
      </c>
      <c r="F16">
        <v>5492</v>
      </c>
      <c r="G16">
        <v>2</v>
      </c>
      <c r="H16">
        <v>2</v>
      </c>
      <c r="I16" t="s">
        <v>51</v>
      </c>
      <c r="J16">
        <v>0</v>
      </c>
      <c r="K16" t="s">
        <v>13</v>
      </c>
      <c r="L16">
        <f>J16*H16</f>
        <v>0</v>
      </c>
    </row>
    <row r="17" spans="1:12" x14ac:dyDescent="0.25">
      <c r="A17">
        <v>20405</v>
      </c>
      <c r="B17" t="s">
        <v>31</v>
      </c>
      <c r="C17" s="1">
        <v>42361</v>
      </c>
      <c r="D17">
        <v>201605</v>
      </c>
      <c r="E17">
        <v>201605</v>
      </c>
      <c r="F17">
        <v>5492</v>
      </c>
      <c r="G17">
        <v>2</v>
      </c>
      <c r="H17">
        <v>2</v>
      </c>
      <c r="I17" t="s">
        <v>52</v>
      </c>
      <c r="J17">
        <v>0</v>
      </c>
      <c r="K17" t="s">
        <v>13</v>
      </c>
      <c r="L17">
        <f>J17*H17</f>
        <v>0</v>
      </c>
    </row>
    <row r="18" spans="1:12" x14ac:dyDescent="0.25">
      <c r="A18">
        <v>20405</v>
      </c>
      <c r="B18" t="s">
        <v>31</v>
      </c>
      <c r="C18" s="1">
        <v>42361</v>
      </c>
      <c r="D18">
        <v>201605</v>
      </c>
      <c r="E18">
        <v>201605</v>
      </c>
      <c r="F18">
        <v>5492</v>
      </c>
      <c r="G18">
        <v>2</v>
      </c>
      <c r="H18">
        <v>2</v>
      </c>
      <c r="I18" t="s">
        <v>53</v>
      </c>
      <c r="J18">
        <v>0</v>
      </c>
      <c r="K18" t="s">
        <v>13</v>
      </c>
      <c r="L18">
        <f>J18*H18</f>
        <v>0</v>
      </c>
    </row>
    <row r="19" spans="1:12" x14ac:dyDescent="0.25">
      <c r="A19">
        <v>20405</v>
      </c>
      <c r="B19" t="s">
        <v>31</v>
      </c>
      <c r="C19" s="1">
        <v>42361</v>
      </c>
      <c r="D19">
        <v>201605</v>
      </c>
      <c r="E19">
        <v>201605</v>
      </c>
      <c r="F19">
        <v>5492</v>
      </c>
      <c r="G19">
        <v>2</v>
      </c>
      <c r="H19">
        <v>2</v>
      </c>
      <c r="I19" t="s">
        <v>54</v>
      </c>
      <c r="J19">
        <v>0</v>
      </c>
      <c r="K19" t="s">
        <v>13</v>
      </c>
      <c r="L19">
        <f>J19*H19</f>
        <v>0</v>
      </c>
    </row>
    <row r="20" spans="1:12" x14ac:dyDescent="0.25">
      <c r="A20">
        <v>20405</v>
      </c>
      <c r="B20" t="s">
        <v>31</v>
      </c>
      <c r="C20" s="1">
        <v>42361</v>
      </c>
      <c r="D20">
        <v>201605</v>
      </c>
      <c r="E20">
        <v>201605</v>
      </c>
      <c r="F20">
        <v>5492</v>
      </c>
      <c r="G20">
        <v>2</v>
      </c>
      <c r="H20">
        <v>1</v>
      </c>
      <c r="I20" t="s">
        <v>55</v>
      </c>
      <c r="J20">
        <v>0</v>
      </c>
      <c r="K20" t="s">
        <v>13</v>
      </c>
      <c r="L20">
        <f>J20*H20</f>
        <v>0</v>
      </c>
    </row>
    <row r="21" spans="1:12" x14ac:dyDescent="0.25">
      <c r="A21">
        <v>20405</v>
      </c>
      <c r="B21" t="s">
        <v>31</v>
      </c>
      <c r="C21" s="1">
        <v>42361</v>
      </c>
      <c r="D21">
        <v>201605</v>
      </c>
      <c r="E21">
        <v>201605</v>
      </c>
      <c r="F21">
        <v>5492</v>
      </c>
      <c r="G21">
        <v>2</v>
      </c>
      <c r="H21">
        <v>1</v>
      </c>
      <c r="I21" t="s">
        <v>56</v>
      </c>
      <c r="J21">
        <v>0</v>
      </c>
      <c r="K21" t="s">
        <v>13</v>
      </c>
      <c r="L21">
        <f>J21*H21</f>
        <v>0</v>
      </c>
    </row>
    <row r="22" spans="1:12" x14ac:dyDescent="0.25">
      <c r="A22">
        <v>20405</v>
      </c>
      <c r="B22" t="s">
        <v>31</v>
      </c>
      <c r="C22" s="1">
        <v>42361</v>
      </c>
      <c r="D22">
        <v>201605</v>
      </c>
      <c r="E22">
        <v>201605</v>
      </c>
      <c r="F22">
        <v>5492</v>
      </c>
      <c r="G22">
        <v>2</v>
      </c>
      <c r="H22">
        <v>2</v>
      </c>
      <c r="I22" t="s">
        <v>57</v>
      </c>
      <c r="J22">
        <v>0</v>
      </c>
      <c r="K22" t="s">
        <v>13</v>
      </c>
      <c r="L22">
        <f>J22*H22</f>
        <v>0</v>
      </c>
    </row>
    <row r="23" spans="1:12" x14ac:dyDescent="0.25">
      <c r="A23">
        <v>20405</v>
      </c>
      <c r="B23" t="s">
        <v>31</v>
      </c>
      <c r="C23" s="1">
        <v>42361</v>
      </c>
      <c r="D23">
        <v>201605</v>
      </c>
      <c r="E23">
        <v>201605</v>
      </c>
      <c r="F23">
        <v>5492</v>
      </c>
      <c r="G23">
        <v>2</v>
      </c>
      <c r="H23">
        <v>1</v>
      </c>
      <c r="I23" t="s">
        <v>58</v>
      </c>
      <c r="J23">
        <v>1860</v>
      </c>
      <c r="K23" t="s">
        <v>13</v>
      </c>
      <c r="L23">
        <f>J23*H23</f>
        <v>1860</v>
      </c>
    </row>
    <row r="24" spans="1:12" x14ac:dyDescent="0.25">
      <c r="A24">
        <v>18004</v>
      </c>
      <c r="B24" t="s">
        <v>12</v>
      </c>
      <c r="C24" s="1">
        <v>41754</v>
      </c>
      <c r="D24">
        <v>201606</v>
      </c>
      <c r="E24">
        <v>201606</v>
      </c>
      <c r="F24">
        <v>5286</v>
      </c>
      <c r="G24">
        <v>2</v>
      </c>
      <c r="H24">
        <v>1</v>
      </c>
      <c r="I24" t="s">
        <v>17</v>
      </c>
      <c r="J24">
        <v>2300</v>
      </c>
      <c r="K24" t="s">
        <v>13</v>
      </c>
      <c r="L24">
        <f>J24*H24</f>
        <v>2300</v>
      </c>
    </row>
    <row r="25" spans="1:12" x14ac:dyDescent="0.25">
      <c r="A25">
        <v>20352</v>
      </c>
      <c r="B25" t="s">
        <v>18</v>
      </c>
      <c r="C25" s="1">
        <v>42347</v>
      </c>
      <c r="D25">
        <v>201606</v>
      </c>
      <c r="E25">
        <v>201606</v>
      </c>
      <c r="F25">
        <v>5491</v>
      </c>
      <c r="G25">
        <v>1</v>
      </c>
      <c r="H25">
        <v>1</v>
      </c>
      <c r="I25" t="s">
        <v>22</v>
      </c>
      <c r="J25">
        <v>1134</v>
      </c>
      <c r="K25" t="s">
        <v>13</v>
      </c>
      <c r="L25">
        <f>J25*H25</f>
        <v>1134</v>
      </c>
    </row>
    <row r="26" spans="1:12" x14ac:dyDescent="0.25">
      <c r="A26">
        <v>20352</v>
      </c>
      <c r="B26" t="s">
        <v>18</v>
      </c>
      <c r="C26" s="1">
        <v>42347</v>
      </c>
      <c r="D26">
        <v>201606</v>
      </c>
      <c r="E26">
        <v>201606</v>
      </c>
      <c r="F26">
        <v>5491</v>
      </c>
      <c r="G26">
        <v>1</v>
      </c>
      <c r="H26">
        <v>1</v>
      </c>
      <c r="I26" t="s">
        <v>23</v>
      </c>
      <c r="J26">
        <v>918</v>
      </c>
      <c r="K26" t="s">
        <v>13</v>
      </c>
      <c r="L26">
        <f>J26*H26</f>
        <v>918</v>
      </c>
    </row>
    <row r="27" spans="1:12" x14ac:dyDescent="0.25">
      <c r="A27">
        <v>20352</v>
      </c>
      <c r="B27" t="s">
        <v>18</v>
      </c>
      <c r="C27" s="1">
        <v>42347</v>
      </c>
      <c r="D27">
        <v>201606</v>
      </c>
      <c r="E27">
        <v>201606</v>
      </c>
      <c r="F27">
        <v>5491</v>
      </c>
      <c r="G27">
        <v>1</v>
      </c>
      <c r="H27">
        <v>1</v>
      </c>
      <c r="I27" t="s">
        <v>24</v>
      </c>
      <c r="J27">
        <v>648</v>
      </c>
      <c r="K27" t="s">
        <v>13</v>
      </c>
      <c r="L27">
        <f>J27*H27</f>
        <v>648</v>
      </c>
    </row>
    <row r="28" spans="1:12" x14ac:dyDescent="0.25">
      <c r="A28">
        <v>20352</v>
      </c>
      <c r="B28" t="s">
        <v>18</v>
      </c>
      <c r="C28" s="1">
        <v>42347</v>
      </c>
      <c r="D28">
        <v>201606</v>
      </c>
      <c r="E28">
        <v>201606</v>
      </c>
      <c r="F28">
        <v>5491</v>
      </c>
      <c r="G28">
        <v>1</v>
      </c>
      <c r="H28">
        <v>1</v>
      </c>
      <c r="I28" t="s">
        <v>25</v>
      </c>
      <c r="J28">
        <v>801</v>
      </c>
      <c r="K28" t="s">
        <v>13</v>
      </c>
      <c r="L28">
        <f>J28*H28</f>
        <v>801</v>
      </c>
    </row>
    <row r="29" spans="1:12" x14ac:dyDescent="0.25">
      <c r="A29">
        <v>20352</v>
      </c>
      <c r="B29" t="s">
        <v>18</v>
      </c>
      <c r="C29" s="1">
        <v>42347</v>
      </c>
      <c r="D29">
        <v>201606</v>
      </c>
      <c r="E29">
        <v>201606</v>
      </c>
      <c r="F29">
        <v>5491</v>
      </c>
      <c r="G29">
        <v>1</v>
      </c>
      <c r="H29">
        <v>1</v>
      </c>
      <c r="I29" t="s">
        <v>26</v>
      </c>
      <c r="J29">
        <v>1125</v>
      </c>
      <c r="K29" t="s">
        <v>13</v>
      </c>
      <c r="L29">
        <f>J29*H29</f>
        <v>1125</v>
      </c>
    </row>
    <row r="30" spans="1:12" x14ac:dyDescent="0.25">
      <c r="A30">
        <v>20352</v>
      </c>
      <c r="B30" t="s">
        <v>18</v>
      </c>
      <c r="C30" s="1">
        <v>42347</v>
      </c>
      <c r="D30">
        <v>201606</v>
      </c>
      <c r="E30">
        <v>201606</v>
      </c>
      <c r="F30">
        <v>5491</v>
      </c>
      <c r="G30">
        <v>1</v>
      </c>
      <c r="H30">
        <v>1</v>
      </c>
      <c r="I30" t="s">
        <v>27</v>
      </c>
      <c r="J30">
        <v>1017</v>
      </c>
      <c r="K30" t="s">
        <v>13</v>
      </c>
      <c r="L30">
        <f>J30*H30</f>
        <v>1017</v>
      </c>
    </row>
    <row r="31" spans="1:12" x14ac:dyDescent="0.25">
      <c r="A31">
        <v>20352</v>
      </c>
      <c r="B31" t="s">
        <v>18</v>
      </c>
      <c r="C31" s="1">
        <v>42347</v>
      </c>
      <c r="D31">
        <v>201606</v>
      </c>
      <c r="E31">
        <v>201606</v>
      </c>
      <c r="F31">
        <v>5491</v>
      </c>
      <c r="G31">
        <v>1</v>
      </c>
      <c r="H31">
        <v>1</v>
      </c>
      <c r="I31" t="s">
        <v>28</v>
      </c>
      <c r="J31">
        <v>855</v>
      </c>
      <c r="K31" t="s">
        <v>13</v>
      </c>
      <c r="L31">
        <f>J31*H31</f>
        <v>855</v>
      </c>
    </row>
    <row r="32" spans="1:12" x14ac:dyDescent="0.25">
      <c r="A32">
        <v>20352</v>
      </c>
      <c r="B32" t="s">
        <v>18</v>
      </c>
      <c r="C32" s="1">
        <v>42347</v>
      </c>
      <c r="D32">
        <v>201606</v>
      </c>
      <c r="E32">
        <v>201606</v>
      </c>
      <c r="F32">
        <v>5491</v>
      </c>
      <c r="G32">
        <v>1</v>
      </c>
      <c r="H32">
        <v>1</v>
      </c>
      <c r="I32" t="s">
        <v>29</v>
      </c>
      <c r="J32">
        <v>1080</v>
      </c>
      <c r="K32" t="s">
        <v>13</v>
      </c>
      <c r="L32">
        <f>J32*H32</f>
        <v>1080</v>
      </c>
    </row>
    <row r="33" spans="1:12" x14ac:dyDescent="0.25">
      <c r="A33">
        <v>20352</v>
      </c>
      <c r="B33" t="s">
        <v>18</v>
      </c>
      <c r="C33" s="1">
        <v>42347</v>
      </c>
      <c r="D33">
        <v>201606</v>
      </c>
      <c r="E33">
        <v>201606</v>
      </c>
      <c r="F33">
        <v>5491</v>
      </c>
      <c r="G33">
        <v>1</v>
      </c>
      <c r="H33">
        <v>1</v>
      </c>
      <c r="I33" t="s">
        <v>30</v>
      </c>
      <c r="J33">
        <v>1530</v>
      </c>
      <c r="K33" t="s">
        <v>13</v>
      </c>
      <c r="L33">
        <f>J33*H33</f>
        <v>1530</v>
      </c>
    </row>
    <row r="34" spans="1:12" x14ac:dyDescent="0.25">
      <c r="A34">
        <v>20362</v>
      </c>
      <c r="B34" t="s">
        <v>16</v>
      </c>
      <c r="C34" s="1">
        <v>42348</v>
      </c>
      <c r="D34">
        <v>201606</v>
      </c>
      <c r="E34">
        <v>201606</v>
      </c>
      <c r="F34">
        <v>5492</v>
      </c>
      <c r="G34">
        <v>1</v>
      </c>
      <c r="H34">
        <v>1</v>
      </c>
      <c r="I34" t="s">
        <v>32</v>
      </c>
      <c r="J34">
        <v>8695</v>
      </c>
      <c r="K34" t="s">
        <v>13</v>
      </c>
      <c r="L34">
        <f>J34*H34</f>
        <v>8695</v>
      </c>
    </row>
    <row r="35" spans="1:12" x14ac:dyDescent="0.25">
      <c r="A35">
        <v>20362</v>
      </c>
      <c r="B35" t="s">
        <v>16</v>
      </c>
      <c r="C35" s="1">
        <v>42348</v>
      </c>
      <c r="D35">
        <v>201606</v>
      </c>
      <c r="E35">
        <v>201606</v>
      </c>
      <c r="F35">
        <v>5492</v>
      </c>
      <c r="G35">
        <v>1</v>
      </c>
      <c r="H35">
        <v>1</v>
      </c>
      <c r="I35" t="s">
        <v>33</v>
      </c>
      <c r="J35">
        <v>1</v>
      </c>
      <c r="K35" t="s">
        <v>13</v>
      </c>
      <c r="L35">
        <f>J35*H35</f>
        <v>1</v>
      </c>
    </row>
    <row r="36" spans="1:12" x14ac:dyDescent="0.25">
      <c r="A36">
        <v>20362</v>
      </c>
      <c r="B36" t="s">
        <v>16</v>
      </c>
      <c r="C36" s="1">
        <v>42348</v>
      </c>
      <c r="D36">
        <v>201606</v>
      </c>
      <c r="E36">
        <v>201606</v>
      </c>
      <c r="F36">
        <v>5492</v>
      </c>
      <c r="G36">
        <v>1</v>
      </c>
      <c r="H36">
        <v>1</v>
      </c>
      <c r="I36" t="s">
        <v>34</v>
      </c>
      <c r="J36">
        <v>1</v>
      </c>
      <c r="K36" t="s">
        <v>13</v>
      </c>
      <c r="L36">
        <f>J36*H36</f>
        <v>1</v>
      </c>
    </row>
    <row r="37" spans="1:12" x14ac:dyDescent="0.25">
      <c r="A37">
        <v>20362</v>
      </c>
      <c r="B37" t="s">
        <v>16</v>
      </c>
      <c r="C37" s="1">
        <v>42348</v>
      </c>
      <c r="D37">
        <v>201606</v>
      </c>
      <c r="E37">
        <v>201606</v>
      </c>
      <c r="F37">
        <v>5492</v>
      </c>
      <c r="G37">
        <v>1</v>
      </c>
      <c r="H37">
        <v>1</v>
      </c>
      <c r="I37" t="s">
        <v>35</v>
      </c>
      <c r="J37">
        <v>1</v>
      </c>
      <c r="K37" t="s">
        <v>13</v>
      </c>
      <c r="L37">
        <f>J37*H37</f>
        <v>1</v>
      </c>
    </row>
    <row r="38" spans="1:12" x14ac:dyDescent="0.25">
      <c r="A38">
        <v>20362</v>
      </c>
      <c r="B38" t="s">
        <v>16</v>
      </c>
      <c r="C38" s="1">
        <v>42348</v>
      </c>
      <c r="D38">
        <v>201606</v>
      </c>
      <c r="E38">
        <v>201606</v>
      </c>
      <c r="F38">
        <v>5492</v>
      </c>
      <c r="G38">
        <v>1</v>
      </c>
      <c r="H38">
        <v>1</v>
      </c>
      <c r="I38" t="s">
        <v>36</v>
      </c>
      <c r="J38">
        <v>1</v>
      </c>
      <c r="K38" t="s">
        <v>13</v>
      </c>
      <c r="L38">
        <f>J38*H38</f>
        <v>1</v>
      </c>
    </row>
    <row r="39" spans="1:12" x14ac:dyDescent="0.25">
      <c r="A39">
        <v>20362</v>
      </c>
      <c r="B39" t="s">
        <v>16</v>
      </c>
      <c r="C39" s="1">
        <v>42348</v>
      </c>
      <c r="D39">
        <v>201606</v>
      </c>
      <c r="E39">
        <v>201606</v>
      </c>
      <c r="F39">
        <v>5492</v>
      </c>
      <c r="G39">
        <v>1</v>
      </c>
      <c r="H39">
        <v>1</v>
      </c>
      <c r="I39" t="s">
        <v>37</v>
      </c>
      <c r="J39">
        <v>1</v>
      </c>
      <c r="K39" t="s">
        <v>13</v>
      </c>
      <c r="L39">
        <f>J39*H39</f>
        <v>1</v>
      </c>
    </row>
    <row r="40" spans="1:12" x14ac:dyDescent="0.25">
      <c r="A40">
        <v>20362</v>
      </c>
      <c r="B40" t="s">
        <v>16</v>
      </c>
      <c r="C40" s="1">
        <v>42348</v>
      </c>
      <c r="D40">
        <v>201606</v>
      </c>
      <c r="E40">
        <v>201606</v>
      </c>
      <c r="F40">
        <v>5492</v>
      </c>
      <c r="G40">
        <v>1</v>
      </c>
      <c r="H40">
        <v>1</v>
      </c>
      <c r="I40" t="s">
        <v>11</v>
      </c>
      <c r="J40">
        <v>0</v>
      </c>
      <c r="K40" t="s">
        <v>13</v>
      </c>
      <c r="L40">
        <f>J40*H40</f>
        <v>0</v>
      </c>
    </row>
    <row r="41" spans="1:12" x14ac:dyDescent="0.25">
      <c r="A41">
        <v>20389</v>
      </c>
      <c r="B41" t="s">
        <v>14</v>
      </c>
      <c r="C41" s="1">
        <v>42354</v>
      </c>
      <c r="D41">
        <v>201611</v>
      </c>
      <c r="E41">
        <v>201611</v>
      </c>
      <c r="F41">
        <v>5509</v>
      </c>
      <c r="G41">
        <v>3</v>
      </c>
      <c r="H41">
        <v>1</v>
      </c>
      <c r="I41" t="s">
        <v>59</v>
      </c>
      <c r="J41">
        <v>63000</v>
      </c>
      <c r="K41" t="s">
        <v>13</v>
      </c>
      <c r="L41">
        <f>J41*H41</f>
        <v>63000</v>
      </c>
    </row>
    <row r="42" spans="1:12" x14ac:dyDescent="0.25">
      <c r="A42">
        <v>20023</v>
      </c>
      <c r="B42" t="s">
        <v>19</v>
      </c>
      <c r="C42" s="1">
        <v>42278</v>
      </c>
      <c r="D42">
        <v>201639</v>
      </c>
      <c r="E42">
        <v>201639</v>
      </c>
      <c r="F42">
        <v>5460</v>
      </c>
      <c r="G42">
        <v>5</v>
      </c>
      <c r="H42">
        <v>1</v>
      </c>
      <c r="I42" t="s">
        <v>20</v>
      </c>
      <c r="J42">
        <v>1026860</v>
      </c>
      <c r="K42" t="s">
        <v>13</v>
      </c>
      <c r="L42">
        <f>J42*H42</f>
        <v>1026860</v>
      </c>
    </row>
    <row r="43" spans="1:12" x14ac:dyDescent="0.25">
      <c r="A43">
        <v>20024</v>
      </c>
      <c r="B43" t="s">
        <v>19</v>
      </c>
      <c r="C43" s="1">
        <v>42278</v>
      </c>
      <c r="D43">
        <v>201639</v>
      </c>
      <c r="E43">
        <v>201639</v>
      </c>
      <c r="F43">
        <v>5462</v>
      </c>
      <c r="G43">
        <v>1</v>
      </c>
      <c r="H43">
        <v>1</v>
      </c>
      <c r="I43" t="s">
        <v>21</v>
      </c>
      <c r="J43">
        <v>645600</v>
      </c>
      <c r="K43" t="s">
        <v>13</v>
      </c>
      <c r="L43">
        <f>J43*H43</f>
        <v>645600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Feuil2</vt:lpstr>
      <vt:lpstr>OA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BN</dc:creator>
  <cp:lastModifiedBy>BN</cp:lastModifiedBy>
  <cp:lastPrinted>2015-12-31T10:10:29Z</cp:lastPrinted>
  <dcterms:created xsi:type="dcterms:W3CDTF">2015-12-31T08:47:10Z</dcterms:created>
  <dcterms:modified xsi:type="dcterms:W3CDTF">2015-12-31T10:24:33Z</dcterms:modified>
</cp:coreProperties>
</file>