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28800" windowHeight="12315"/>
  </bookViews>
  <sheets>
    <sheet name="Planning" sheetId="239" r:id="rId1"/>
    <sheet name="Congés et HotLine 2015" sheetId="1" state="hidden" r:id="rId2"/>
    <sheet name="hide" sheetId="2" state="hidden" r:id="rId3"/>
    <sheet name="donnees" sheetId="127" state="hidden" r:id="rId4"/>
  </sheets>
  <definedNames>
    <definedName name="a">hide!$B$3</definedName>
    <definedName name="an">hide!$F$3</definedName>
    <definedName name="Case">'Congés et HotLine 2015'!$C$11:$BI$11</definedName>
    <definedName name="Excel_BuiltIn_Print_Area_55" localSheetId="1">#REF!</definedName>
    <definedName name="Excel_BuiltIn_Print_Area_55">#REF!</definedName>
    <definedName name="Excel_builtin_print_area_55bis" localSheetId="1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'Congés et HotLine 2015'!$B$1:$B$53</definedName>
    <definedName name="_xlnm.Print_Area" localSheetId="1">'Congés et HotLine 2015'!$B$1:$BL$153</definedName>
  </definedNames>
  <calcPr calcId="145621"/>
</workbook>
</file>

<file path=xl/calcChain.xml><?xml version="1.0" encoding="utf-8"?>
<calcChain xmlns="http://schemas.openxmlformats.org/spreadsheetml/2006/main">
  <c r="A61" i="239" l="1"/>
  <c r="A58" i="239"/>
  <c r="A55" i="239"/>
  <c r="A52" i="239"/>
  <c r="A49" i="239"/>
  <c r="A46" i="239"/>
  <c r="A43" i="239"/>
  <c r="A40" i="239"/>
  <c r="A37" i="239"/>
  <c r="A34" i="239"/>
  <c r="A31" i="239"/>
  <c r="A28" i="239"/>
  <c r="A25" i="239"/>
  <c r="A22" i="239"/>
  <c r="A19" i="239"/>
  <c r="A16" i="239"/>
  <c r="A13" i="239"/>
  <c r="A10" i="239"/>
  <c r="A7" i="239"/>
  <c r="A4" i="239"/>
  <c r="NC60" i="239"/>
  <c r="NB60" i="239"/>
  <c r="NA60" i="239"/>
  <c r="MZ60" i="239"/>
  <c r="MY60" i="239"/>
  <c r="MX60" i="239"/>
  <c r="MW60" i="239"/>
  <c r="MV60" i="239"/>
  <c r="MU60" i="239"/>
  <c r="MT60" i="239"/>
  <c r="MS60" i="239"/>
  <c r="MR60" i="239"/>
  <c r="MQ60" i="239"/>
  <c r="MP60" i="239"/>
  <c r="MO60" i="239"/>
  <c r="MN60" i="239"/>
  <c r="MM60" i="239"/>
  <c r="ML60" i="239"/>
  <c r="MK60" i="239"/>
  <c r="MJ60" i="239"/>
  <c r="MI60" i="239"/>
  <c r="MH60" i="239"/>
  <c r="MG60" i="239"/>
  <c r="MF60" i="239"/>
  <c r="ME60" i="239"/>
  <c r="MD60" i="239"/>
  <c r="MC60" i="239"/>
  <c r="MB60" i="239"/>
  <c r="MA60" i="239"/>
  <c r="LZ60" i="239"/>
  <c r="LY60" i="239"/>
  <c r="LX60" i="239"/>
  <c r="LW60" i="239"/>
  <c r="LV60" i="239"/>
  <c r="LU60" i="239"/>
  <c r="LT60" i="239"/>
  <c r="LS60" i="239"/>
  <c r="LR60" i="239"/>
  <c r="LQ60" i="239"/>
  <c r="LP60" i="239"/>
  <c r="LO60" i="239"/>
  <c r="LN60" i="239"/>
  <c r="LM60" i="239"/>
  <c r="LL60" i="239"/>
  <c r="LK60" i="239"/>
  <c r="LJ60" i="239"/>
  <c r="LI60" i="239"/>
  <c r="LH60" i="239"/>
  <c r="LG60" i="239"/>
  <c r="LF60" i="239"/>
  <c r="LE60" i="239"/>
  <c r="LD60" i="239"/>
  <c r="LC60" i="239"/>
  <c r="LB60" i="239"/>
  <c r="LA60" i="239"/>
  <c r="KZ60" i="239"/>
  <c r="KY60" i="239"/>
  <c r="KX60" i="239"/>
  <c r="KW60" i="239"/>
  <c r="KV60" i="239"/>
  <c r="KU60" i="239"/>
  <c r="KT60" i="239"/>
  <c r="KS60" i="239"/>
  <c r="KR60" i="239"/>
  <c r="KQ60" i="239"/>
  <c r="KP60" i="239"/>
  <c r="KO60" i="239"/>
  <c r="KN60" i="239"/>
  <c r="KM60" i="239"/>
  <c r="KL60" i="239"/>
  <c r="KK60" i="239"/>
  <c r="KJ60" i="239"/>
  <c r="KI60" i="239"/>
  <c r="KH60" i="239"/>
  <c r="KG60" i="239"/>
  <c r="KF60" i="239"/>
  <c r="KE60" i="239"/>
  <c r="KD60" i="239"/>
  <c r="KC60" i="239"/>
  <c r="KB60" i="239"/>
  <c r="KA60" i="239"/>
  <c r="JZ60" i="239"/>
  <c r="JY60" i="239"/>
  <c r="JX60" i="239"/>
  <c r="JW60" i="239"/>
  <c r="JV60" i="239"/>
  <c r="JU60" i="239"/>
  <c r="JT60" i="239"/>
  <c r="JS60" i="239"/>
  <c r="JR60" i="239"/>
  <c r="JQ60" i="239"/>
  <c r="JP60" i="239"/>
  <c r="JO60" i="239"/>
  <c r="JN60" i="239"/>
  <c r="JM60" i="239"/>
  <c r="JL60" i="239"/>
  <c r="JK60" i="239"/>
  <c r="JJ60" i="239"/>
  <c r="JI60" i="239"/>
  <c r="JH60" i="239"/>
  <c r="JG60" i="239"/>
  <c r="JF60" i="239"/>
  <c r="JE60" i="239"/>
  <c r="JD60" i="239"/>
  <c r="JC60" i="239"/>
  <c r="JB60" i="239"/>
  <c r="JA60" i="239"/>
  <c r="IZ60" i="239"/>
  <c r="IY60" i="239"/>
  <c r="IX60" i="239"/>
  <c r="IW60" i="239"/>
  <c r="IV60" i="239"/>
  <c r="IU60" i="239"/>
  <c r="IT60" i="239"/>
  <c r="IS60" i="239"/>
  <c r="IR60" i="239"/>
  <c r="IQ60" i="239"/>
  <c r="IP60" i="239"/>
  <c r="IO60" i="239"/>
  <c r="IN60" i="239"/>
  <c r="IM60" i="239"/>
  <c r="IL60" i="239"/>
  <c r="IK60" i="239"/>
  <c r="IJ60" i="239"/>
  <c r="II60" i="239"/>
  <c r="IH60" i="239"/>
  <c r="IG60" i="239"/>
  <c r="IF60" i="239"/>
  <c r="IE60" i="239"/>
  <c r="ID60" i="239"/>
  <c r="IC60" i="239"/>
  <c r="IB60" i="239"/>
  <c r="IA60" i="239"/>
  <c r="HZ60" i="239"/>
  <c r="HY60" i="239"/>
  <c r="HX60" i="239"/>
  <c r="HW60" i="239"/>
  <c r="HV60" i="239"/>
  <c r="HU60" i="239"/>
  <c r="HT60" i="239"/>
  <c r="HS60" i="239"/>
  <c r="HR60" i="239"/>
  <c r="HQ60" i="239"/>
  <c r="HP60" i="239"/>
  <c r="HO60" i="239"/>
  <c r="HN60" i="239"/>
  <c r="HM60" i="239"/>
  <c r="HL60" i="239"/>
  <c r="HK60" i="239"/>
  <c r="HJ60" i="239"/>
  <c r="HI60" i="239"/>
  <c r="HH60" i="239"/>
  <c r="HG60" i="239"/>
  <c r="HF60" i="239"/>
  <c r="HE60" i="239"/>
  <c r="HD60" i="239"/>
  <c r="HC60" i="239"/>
  <c r="HB60" i="239"/>
  <c r="HA60" i="239"/>
  <c r="GZ60" i="239"/>
  <c r="GY60" i="239"/>
  <c r="GX60" i="239"/>
  <c r="GW60" i="239"/>
  <c r="GV60" i="239"/>
  <c r="GU60" i="239"/>
  <c r="GT60" i="239"/>
  <c r="GS60" i="239"/>
  <c r="GR60" i="239"/>
  <c r="GQ60" i="239"/>
  <c r="GP60" i="239"/>
  <c r="GO60" i="239"/>
  <c r="GN60" i="239"/>
  <c r="GM60" i="239"/>
  <c r="GL60" i="239"/>
  <c r="GK60" i="239"/>
  <c r="GJ60" i="239"/>
  <c r="GI60" i="239"/>
  <c r="GH60" i="239"/>
  <c r="GG60" i="239"/>
  <c r="GF60" i="239"/>
  <c r="GE60" i="239"/>
  <c r="GD60" i="239"/>
  <c r="GC60" i="239"/>
  <c r="GB60" i="239"/>
  <c r="GA60" i="239"/>
  <c r="FZ60" i="239"/>
  <c r="FY60" i="239"/>
  <c r="FX60" i="239"/>
  <c r="FW60" i="239"/>
  <c r="FV60" i="239"/>
  <c r="FU60" i="239"/>
  <c r="FT60" i="239"/>
  <c r="FS60" i="239"/>
  <c r="FR60" i="239"/>
  <c r="FQ60" i="239"/>
  <c r="FP60" i="239"/>
  <c r="FO60" i="239"/>
  <c r="FN60" i="239"/>
  <c r="FM60" i="239"/>
  <c r="FL60" i="239"/>
  <c r="FK60" i="239"/>
  <c r="FJ60" i="239"/>
  <c r="FI60" i="239"/>
  <c r="FH60" i="239"/>
  <c r="FG60" i="239"/>
  <c r="FF60" i="239"/>
  <c r="FE60" i="239"/>
  <c r="FD60" i="239"/>
  <c r="FC60" i="239"/>
  <c r="FB60" i="239"/>
  <c r="FA60" i="239"/>
  <c r="EZ60" i="239"/>
  <c r="EY60" i="239"/>
  <c r="EX60" i="239"/>
  <c r="EW60" i="239"/>
  <c r="EV60" i="239"/>
  <c r="EU60" i="239"/>
  <c r="ET60" i="239"/>
  <c r="ES60" i="239"/>
  <c r="ER60" i="239"/>
  <c r="EQ60" i="239"/>
  <c r="EP60" i="239"/>
  <c r="EO60" i="239"/>
  <c r="EN60" i="239"/>
  <c r="EM60" i="239"/>
  <c r="EL60" i="239"/>
  <c r="EK60" i="239"/>
  <c r="EJ60" i="239"/>
  <c r="EI60" i="239"/>
  <c r="EH60" i="239"/>
  <c r="EG60" i="239"/>
  <c r="EF60" i="239"/>
  <c r="EE60" i="239"/>
  <c r="ED60" i="239"/>
  <c r="EC60" i="239"/>
  <c r="EB60" i="239"/>
  <c r="EA60" i="239"/>
  <c r="DZ60" i="239"/>
  <c r="DY60" i="239"/>
  <c r="DX60" i="239"/>
  <c r="DW60" i="239"/>
  <c r="DV60" i="239"/>
  <c r="DU60" i="239"/>
  <c r="DT60" i="239"/>
  <c r="DS60" i="239"/>
  <c r="DR60" i="239"/>
  <c r="DQ60" i="239"/>
  <c r="DP60" i="239"/>
  <c r="DO60" i="239"/>
  <c r="DN60" i="239"/>
  <c r="DM60" i="239"/>
  <c r="DL60" i="239"/>
  <c r="DK60" i="239"/>
  <c r="DJ60" i="239"/>
  <c r="DI60" i="239"/>
  <c r="DH60" i="239"/>
  <c r="DG60" i="239"/>
  <c r="DF60" i="239"/>
  <c r="DE60" i="239"/>
  <c r="DD60" i="239"/>
  <c r="DC60" i="239"/>
  <c r="DB60" i="239"/>
  <c r="DA60" i="239"/>
  <c r="CZ60" i="239"/>
  <c r="CY60" i="239"/>
  <c r="CX60" i="239"/>
  <c r="CW60" i="239"/>
  <c r="CV60" i="239"/>
  <c r="CU60" i="239"/>
  <c r="CT60" i="239"/>
  <c r="CS60" i="239"/>
  <c r="CR60" i="239"/>
  <c r="CQ60" i="239"/>
  <c r="CP60" i="239"/>
  <c r="CO60" i="239"/>
  <c r="CN60" i="239"/>
  <c r="CM60" i="239"/>
  <c r="CL60" i="239"/>
  <c r="CK60" i="239"/>
  <c r="CJ60" i="239"/>
  <c r="CI60" i="239"/>
  <c r="CH60" i="239"/>
  <c r="CG60" i="239"/>
  <c r="CF60" i="239"/>
  <c r="CE60" i="239"/>
  <c r="CD60" i="239"/>
  <c r="CC60" i="239"/>
  <c r="CB60" i="239"/>
  <c r="CA60" i="239"/>
  <c r="BZ60" i="239"/>
  <c r="BY60" i="239"/>
  <c r="BX60" i="239"/>
  <c r="BW60" i="239"/>
  <c r="BV60" i="239"/>
  <c r="BU60" i="239"/>
  <c r="BT60" i="239"/>
  <c r="BS60" i="239"/>
  <c r="BR60" i="239"/>
  <c r="BQ60" i="239"/>
  <c r="BP60" i="239"/>
  <c r="BO60" i="239"/>
  <c r="BN60" i="239"/>
  <c r="BM60" i="239"/>
  <c r="BL60" i="239"/>
  <c r="BK60" i="239"/>
  <c r="BJ60" i="239"/>
  <c r="BI60" i="239"/>
  <c r="BH60" i="239"/>
  <c r="BG60" i="239"/>
  <c r="BF60" i="239"/>
  <c r="BE60" i="239"/>
  <c r="BD60" i="239"/>
  <c r="BC60" i="239"/>
  <c r="BB60" i="239"/>
  <c r="BA60" i="239"/>
  <c r="AZ60" i="239"/>
  <c r="AY60" i="239"/>
  <c r="AX60" i="239"/>
  <c r="AW60" i="239"/>
  <c r="AV60" i="239"/>
  <c r="AU60" i="239"/>
  <c r="AT60" i="239"/>
  <c r="AS60" i="239"/>
  <c r="AR60" i="239"/>
  <c r="AQ60" i="239"/>
  <c r="AP60" i="239"/>
  <c r="AO60" i="239"/>
  <c r="AN60" i="239"/>
  <c r="AM60" i="239"/>
  <c r="AL60" i="239"/>
  <c r="AK60" i="239"/>
  <c r="AJ60" i="239"/>
  <c r="AI60" i="239"/>
  <c r="AH60" i="239"/>
  <c r="AG60" i="239"/>
  <c r="AF60" i="239"/>
  <c r="AE60" i="239"/>
  <c r="AD60" i="239"/>
  <c r="AC60" i="239"/>
  <c r="AB60" i="239"/>
  <c r="AA60" i="239"/>
  <c r="Z60" i="239"/>
  <c r="Y60" i="239"/>
  <c r="X60" i="239"/>
  <c r="W60" i="239"/>
  <c r="V60" i="239"/>
  <c r="U60" i="239"/>
  <c r="T60" i="239"/>
  <c r="S60" i="239"/>
  <c r="R60" i="239"/>
  <c r="Q60" i="239"/>
  <c r="P60" i="239"/>
  <c r="O60" i="239"/>
  <c r="N60" i="239"/>
  <c r="M60" i="239"/>
  <c r="L60" i="239"/>
  <c r="K60" i="239"/>
  <c r="J60" i="239"/>
  <c r="I60" i="239"/>
  <c r="H60" i="239"/>
  <c r="G60" i="239"/>
  <c r="F60" i="239"/>
  <c r="E60" i="239"/>
  <c r="D60" i="239"/>
  <c r="C60" i="239"/>
  <c r="B60" i="239"/>
  <c r="A60" i="239"/>
  <c r="NC57" i="239"/>
  <c r="NB57" i="239"/>
  <c r="NA57" i="239"/>
  <c r="MZ57" i="239"/>
  <c r="MY57" i="239"/>
  <c r="MX57" i="239"/>
  <c r="MW57" i="239"/>
  <c r="MV57" i="239"/>
  <c r="MU57" i="239"/>
  <c r="MT57" i="239"/>
  <c r="MS57" i="239"/>
  <c r="MR57" i="239"/>
  <c r="MQ57" i="239"/>
  <c r="MP57" i="239"/>
  <c r="MO57" i="239"/>
  <c r="MN57" i="239"/>
  <c r="MM57" i="239"/>
  <c r="ML57" i="239"/>
  <c r="MK57" i="239"/>
  <c r="MJ57" i="239"/>
  <c r="MI57" i="239"/>
  <c r="MH57" i="239"/>
  <c r="MG57" i="239"/>
  <c r="MF57" i="239"/>
  <c r="ME57" i="239"/>
  <c r="MD57" i="239"/>
  <c r="MC57" i="239"/>
  <c r="MB57" i="239"/>
  <c r="MA57" i="239"/>
  <c r="LZ57" i="239"/>
  <c r="LY57" i="239"/>
  <c r="LX57" i="239"/>
  <c r="LW57" i="239"/>
  <c r="LV57" i="239"/>
  <c r="LU57" i="239"/>
  <c r="LT57" i="239"/>
  <c r="LS57" i="239"/>
  <c r="LR57" i="239"/>
  <c r="LQ57" i="239"/>
  <c r="LP57" i="239"/>
  <c r="LO57" i="239"/>
  <c r="LN57" i="239"/>
  <c r="LM57" i="239"/>
  <c r="LL57" i="239"/>
  <c r="LK57" i="239"/>
  <c r="LJ57" i="239"/>
  <c r="LI57" i="239"/>
  <c r="LH57" i="239"/>
  <c r="LG57" i="239"/>
  <c r="LF57" i="239"/>
  <c r="LE57" i="239"/>
  <c r="LD57" i="239"/>
  <c r="LC57" i="239"/>
  <c r="LB57" i="239"/>
  <c r="LA57" i="239"/>
  <c r="KZ57" i="239"/>
  <c r="KY57" i="239"/>
  <c r="KX57" i="239"/>
  <c r="KW57" i="239"/>
  <c r="KV57" i="239"/>
  <c r="KU57" i="239"/>
  <c r="KT57" i="239"/>
  <c r="KS57" i="239"/>
  <c r="KR57" i="239"/>
  <c r="KQ57" i="239"/>
  <c r="KP57" i="239"/>
  <c r="KO57" i="239"/>
  <c r="KN57" i="239"/>
  <c r="KM57" i="239"/>
  <c r="KL57" i="239"/>
  <c r="KK57" i="239"/>
  <c r="KJ57" i="239"/>
  <c r="KI57" i="239"/>
  <c r="KH57" i="239"/>
  <c r="KG57" i="239"/>
  <c r="KF57" i="239"/>
  <c r="KE57" i="239"/>
  <c r="KD57" i="239"/>
  <c r="KC57" i="239"/>
  <c r="KB57" i="239"/>
  <c r="KA57" i="239"/>
  <c r="JZ57" i="239"/>
  <c r="JY57" i="239"/>
  <c r="JX57" i="239"/>
  <c r="JW57" i="239"/>
  <c r="JV57" i="239"/>
  <c r="JU57" i="239"/>
  <c r="JT57" i="239"/>
  <c r="JS57" i="239"/>
  <c r="JR57" i="239"/>
  <c r="JQ57" i="239"/>
  <c r="JP57" i="239"/>
  <c r="JO57" i="239"/>
  <c r="JN57" i="239"/>
  <c r="JM57" i="239"/>
  <c r="JL57" i="239"/>
  <c r="JK57" i="239"/>
  <c r="JJ57" i="239"/>
  <c r="JI57" i="239"/>
  <c r="JH57" i="239"/>
  <c r="JG57" i="239"/>
  <c r="JF57" i="239"/>
  <c r="JE57" i="239"/>
  <c r="JD57" i="239"/>
  <c r="JC57" i="239"/>
  <c r="JB57" i="239"/>
  <c r="JA57" i="239"/>
  <c r="IZ57" i="239"/>
  <c r="IY57" i="239"/>
  <c r="IX57" i="239"/>
  <c r="IW57" i="239"/>
  <c r="IV57" i="239"/>
  <c r="IU57" i="239"/>
  <c r="IT57" i="239"/>
  <c r="IS57" i="239"/>
  <c r="IR57" i="239"/>
  <c r="IQ57" i="239"/>
  <c r="IP57" i="239"/>
  <c r="IO57" i="239"/>
  <c r="IN57" i="239"/>
  <c r="IM57" i="239"/>
  <c r="IL57" i="239"/>
  <c r="IK57" i="239"/>
  <c r="IJ57" i="239"/>
  <c r="II57" i="239"/>
  <c r="IH57" i="239"/>
  <c r="IG57" i="239"/>
  <c r="IF57" i="239"/>
  <c r="IE57" i="239"/>
  <c r="ID57" i="239"/>
  <c r="IC57" i="239"/>
  <c r="IB57" i="239"/>
  <c r="IA57" i="239"/>
  <c r="HZ57" i="239"/>
  <c r="HY57" i="239"/>
  <c r="HX57" i="239"/>
  <c r="HW57" i="239"/>
  <c r="HV57" i="239"/>
  <c r="HU57" i="239"/>
  <c r="HT57" i="239"/>
  <c r="HS57" i="239"/>
  <c r="HR57" i="239"/>
  <c r="HQ57" i="239"/>
  <c r="HP57" i="239"/>
  <c r="HO57" i="239"/>
  <c r="HN57" i="239"/>
  <c r="HM57" i="239"/>
  <c r="HL57" i="239"/>
  <c r="HK57" i="239"/>
  <c r="HJ57" i="239"/>
  <c r="HI57" i="239"/>
  <c r="HH57" i="239"/>
  <c r="HG57" i="239"/>
  <c r="HF57" i="239"/>
  <c r="HE57" i="239"/>
  <c r="HD57" i="239"/>
  <c r="HC57" i="239"/>
  <c r="HB57" i="239"/>
  <c r="HA57" i="239"/>
  <c r="GZ57" i="239"/>
  <c r="GY57" i="239"/>
  <c r="GX57" i="239"/>
  <c r="GW57" i="239"/>
  <c r="GV57" i="239"/>
  <c r="GU57" i="239"/>
  <c r="GT57" i="239"/>
  <c r="GS57" i="239"/>
  <c r="GR57" i="239"/>
  <c r="GQ57" i="239"/>
  <c r="GP57" i="239"/>
  <c r="GO57" i="239"/>
  <c r="GN57" i="239"/>
  <c r="GM57" i="239"/>
  <c r="GL57" i="239"/>
  <c r="GK57" i="239"/>
  <c r="GJ57" i="239"/>
  <c r="GI57" i="239"/>
  <c r="GH57" i="239"/>
  <c r="GG57" i="239"/>
  <c r="GF57" i="239"/>
  <c r="GE57" i="239"/>
  <c r="GD57" i="239"/>
  <c r="GC57" i="239"/>
  <c r="GB57" i="239"/>
  <c r="GA57" i="239"/>
  <c r="FZ57" i="239"/>
  <c r="FY57" i="239"/>
  <c r="FX57" i="239"/>
  <c r="FW57" i="239"/>
  <c r="FV57" i="239"/>
  <c r="FU57" i="239"/>
  <c r="FT57" i="239"/>
  <c r="FS57" i="239"/>
  <c r="FR57" i="239"/>
  <c r="FQ57" i="239"/>
  <c r="FP57" i="239"/>
  <c r="FO57" i="239"/>
  <c r="FN57" i="239"/>
  <c r="FM57" i="239"/>
  <c r="FL57" i="239"/>
  <c r="FK57" i="239"/>
  <c r="FJ57" i="239"/>
  <c r="FI57" i="239"/>
  <c r="FH57" i="239"/>
  <c r="FG57" i="239"/>
  <c r="FF57" i="239"/>
  <c r="FE57" i="239"/>
  <c r="FD57" i="239"/>
  <c r="FC57" i="239"/>
  <c r="FB57" i="239"/>
  <c r="FA57" i="239"/>
  <c r="EZ57" i="239"/>
  <c r="EY57" i="239"/>
  <c r="EX57" i="239"/>
  <c r="EW57" i="239"/>
  <c r="EV57" i="239"/>
  <c r="EU57" i="239"/>
  <c r="ET57" i="239"/>
  <c r="ES57" i="239"/>
  <c r="ER57" i="239"/>
  <c r="EQ57" i="239"/>
  <c r="EP57" i="239"/>
  <c r="EO57" i="239"/>
  <c r="EN57" i="239"/>
  <c r="EM57" i="239"/>
  <c r="EL57" i="239"/>
  <c r="EK57" i="239"/>
  <c r="EJ57" i="239"/>
  <c r="EI57" i="239"/>
  <c r="EH57" i="239"/>
  <c r="EG57" i="239"/>
  <c r="EF57" i="239"/>
  <c r="EE57" i="239"/>
  <c r="ED57" i="239"/>
  <c r="EC57" i="239"/>
  <c r="EB57" i="239"/>
  <c r="EA57" i="239"/>
  <c r="DZ57" i="239"/>
  <c r="DY57" i="239"/>
  <c r="DX57" i="239"/>
  <c r="DW57" i="239"/>
  <c r="DV57" i="239"/>
  <c r="DU57" i="239"/>
  <c r="DT57" i="239"/>
  <c r="DS57" i="239"/>
  <c r="DR57" i="239"/>
  <c r="DQ57" i="239"/>
  <c r="DP57" i="239"/>
  <c r="DO57" i="239"/>
  <c r="DN57" i="239"/>
  <c r="DM57" i="239"/>
  <c r="DL57" i="239"/>
  <c r="DK57" i="239"/>
  <c r="DJ57" i="239"/>
  <c r="DI57" i="239"/>
  <c r="DH57" i="239"/>
  <c r="DG57" i="239"/>
  <c r="DF57" i="239"/>
  <c r="DE57" i="239"/>
  <c r="DD57" i="239"/>
  <c r="DC57" i="239"/>
  <c r="DB57" i="239"/>
  <c r="DA57" i="239"/>
  <c r="CZ57" i="239"/>
  <c r="CY57" i="239"/>
  <c r="CX57" i="239"/>
  <c r="CW57" i="239"/>
  <c r="CV57" i="239"/>
  <c r="CU57" i="239"/>
  <c r="CT57" i="239"/>
  <c r="CS57" i="239"/>
  <c r="CR57" i="239"/>
  <c r="CQ57" i="239"/>
  <c r="CP57" i="239"/>
  <c r="CO57" i="239"/>
  <c r="CN57" i="239"/>
  <c r="CM57" i="239"/>
  <c r="CL57" i="239"/>
  <c r="CK57" i="239"/>
  <c r="CJ57" i="239"/>
  <c r="CI57" i="239"/>
  <c r="CH57" i="239"/>
  <c r="CG57" i="239"/>
  <c r="CF57" i="239"/>
  <c r="CE57" i="239"/>
  <c r="CD57" i="239"/>
  <c r="CC57" i="239"/>
  <c r="CB57" i="239"/>
  <c r="CA57" i="239"/>
  <c r="BZ57" i="239"/>
  <c r="BY57" i="239"/>
  <c r="BX57" i="239"/>
  <c r="BW57" i="239"/>
  <c r="BV57" i="239"/>
  <c r="BU57" i="239"/>
  <c r="BT57" i="239"/>
  <c r="BS57" i="239"/>
  <c r="BR57" i="239"/>
  <c r="BQ57" i="239"/>
  <c r="BP57" i="239"/>
  <c r="BO57" i="239"/>
  <c r="BN57" i="239"/>
  <c r="BM57" i="239"/>
  <c r="BL57" i="239"/>
  <c r="BK57" i="239"/>
  <c r="BJ57" i="239"/>
  <c r="BI57" i="239"/>
  <c r="BH57" i="239"/>
  <c r="BG57" i="239"/>
  <c r="BF57" i="239"/>
  <c r="BE57" i="239"/>
  <c r="BD57" i="239"/>
  <c r="BC57" i="239"/>
  <c r="BB57" i="239"/>
  <c r="BA57" i="239"/>
  <c r="AZ57" i="239"/>
  <c r="AY57" i="239"/>
  <c r="AX57" i="239"/>
  <c r="AW57" i="239"/>
  <c r="AV57" i="239"/>
  <c r="AU57" i="239"/>
  <c r="AT57" i="239"/>
  <c r="AS57" i="239"/>
  <c r="AR57" i="239"/>
  <c r="AQ57" i="239"/>
  <c r="AP57" i="239"/>
  <c r="AO57" i="239"/>
  <c r="AN57" i="239"/>
  <c r="AM57" i="239"/>
  <c r="AL57" i="239"/>
  <c r="AK57" i="239"/>
  <c r="AJ57" i="239"/>
  <c r="AI57" i="239"/>
  <c r="AH57" i="239"/>
  <c r="AG57" i="239"/>
  <c r="AF57" i="239"/>
  <c r="AE57" i="239"/>
  <c r="AD57" i="239"/>
  <c r="AC57" i="239"/>
  <c r="AB57" i="239"/>
  <c r="AA57" i="239"/>
  <c r="Z57" i="239"/>
  <c r="Y57" i="239"/>
  <c r="X57" i="239"/>
  <c r="W57" i="239"/>
  <c r="V57" i="239"/>
  <c r="U57" i="239"/>
  <c r="T57" i="239"/>
  <c r="S57" i="239"/>
  <c r="R57" i="239"/>
  <c r="Q57" i="239"/>
  <c r="P57" i="239"/>
  <c r="O57" i="239"/>
  <c r="N57" i="239"/>
  <c r="M57" i="239"/>
  <c r="L57" i="239"/>
  <c r="K57" i="239"/>
  <c r="J57" i="239"/>
  <c r="I57" i="239"/>
  <c r="H57" i="239"/>
  <c r="G57" i="239"/>
  <c r="F57" i="239"/>
  <c r="E57" i="239"/>
  <c r="D57" i="239"/>
  <c r="C57" i="239"/>
  <c r="B57" i="239"/>
  <c r="A57" i="239"/>
  <c r="NC54" i="239"/>
  <c r="NB54" i="239"/>
  <c r="NA54" i="239"/>
  <c r="MZ54" i="239"/>
  <c r="MY54" i="239"/>
  <c r="MX54" i="239"/>
  <c r="MW54" i="239"/>
  <c r="MV54" i="239"/>
  <c r="MU54" i="239"/>
  <c r="MT54" i="239"/>
  <c r="MS54" i="239"/>
  <c r="MR54" i="239"/>
  <c r="MQ54" i="239"/>
  <c r="MP54" i="239"/>
  <c r="MO54" i="239"/>
  <c r="MN54" i="239"/>
  <c r="MM54" i="239"/>
  <c r="ML54" i="239"/>
  <c r="MK54" i="239"/>
  <c r="MJ54" i="239"/>
  <c r="MI54" i="239"/>
  <c r="MH54" i="239"/>
  <c r="MG54" i="239"/>
  <c r="MF54" i="239"/>
  <c r="ME54" i="239"/>
  <c r="MD54" i="239"/>
  <c r="MC54" i="239"/>
  <c r="MB54" i="239"/>
  <c r="MA54" i="239"/>
  <c r="LZ54" i="239"/>
  <c r="LY54" i="239"/>
  <c r="LX54" i="239"/>
  <c r="LW54" i="239"/>
  <c r="LV54" i="239"/>
  <c r="LU54" i="239"/>
  <c r="LT54" i="239"/>
  <c r="LS54" i="239"/>
  <c r="LR54" i="239"/>
  <c r="LQ54" i="239"/>
  <c r="LP54" i="239"/>
  <c r="LO54" i="239"/>
  <c r="LN54" i="239"/>
  <c r="LM54" i="239"/>
  <c r="LL54" i="239"/>
  <c r="LK54" i="239"/>
  <c r="LJ54" i="239"/>
  <c r="LI54" i="239"/>
  <c r="LH54" i="239"/>
  <c r="LG54" i="239"/>
  <c r="LF54" i="239"/>
  <c r="LE54" i="239"/>
  <c r="LD54" i="239"/>
  <c r="LC54" i="239"/>
  <c r="LB54" i="239"/>
  <c r="LA54" i="239"/>
  <c r="KZ54" i="239"/>
  <c r="KY54" i="239"/>
  <c r="KX54" i="239"/>
  <c r="KW54" i="239"/>
  <c r="KV54" i="239"/>
  <c r="KU54" i="239"/>
  <c r="KT54" i="239"/>
  <c r="KS54" i="239"/>
  <c r="KR54" i="239"/>
  <c r="KQ54" i="239"/>
  <c r="KP54" i="239"/>
  <c r="KO54" i="239"/>
  <c r="KN54" i="239"/>
  <c r="KM54" i="239"/>
  <c r="KL54" i="239"/>
  <c r="KK54" i="239"/>
  <c r="KJ54" i="239"/>
  <c r="KI54" i="239"/>
  <c r="KH54" i="239"/>
  <c r="KG54" i="239"/>
  <c r="KF54" i="239"/>
  <c r="KE54" i="239"/>
  <c r="KD54" i="239"/>
  <c r="KC54" i="239"/>
  <c r="KB54" i="239"/>
  <c r="KA54" i="239"/>
  <c r="JZ54" i="239"/>
  <c r="JY54" i="239"/>
  <c r="JX54" i="239"/>
  <c r="JW54" i="239"/>
  <c r="JV54" i="239"/>
  <c r="JU54" i="239"/>
  <c r="JT54" i="239"/>
  <c r="JS54" i="239"/>
  <c r="JR54" i="239"/>
  <c r="JQ54" i="239"/>
  <c r="JP54" i="239"/>
  <c r="JO54" i="239"/>
  <c r="JN54" i="239"/>
  <c r="JM54" i="239"/>
  <c r="JL54" i="239"/>
  <c r="JK54" i="239"/>
  <c r="JJ54" i="239"/>
  <c r="JI54" i="239"/>
  <c r="JH54" i="239"/>
  <c r="JG54" i="239"/>
  <c r="JF54" i="239"/>
  <c r="JE54" i="239"/>
  <c r="JD54" i="239"/>
  <c r="JC54" i="239"/>
  <c r="JB54" i="239"/>
  <c r="JA54" i="239"/>
  <c r="IZ54" i="239"/>
  <c r="IY54" i="239"/>
  <c r="IX54" i="239"/>
  <c r="IW54" i="239"/>
  <c r="IV54" i="239"/>
  <c r="IU54" i="239"/>
  <c r="IT54" i="239"/>
  <c r="IS54" i="239"/>
  <c r="IR54" i="239"/>
  <c r="IQ54" i="239"/>
  <c r="IP54" i="239"/>
  <c r="IO54" i="239"/>
  <c r="IN54" i="239"/>
  <c r="IM54" i="239"/>
  <c r="IL54" i="239"/>
  <c r="IK54" i="239"/>
  <c r="IJ54" i="239"/>
  <c r="II54" i="239"/>
  <c r="IH54" i="239"/>
  <c r="IG54" i="239"/>
  <c r="IF54" i="239"/>
  <c r="IE54" i="239"/>
  <c r="ID54" i="239"/>
  <c r="IC54" i="239"/>
  <c r="IB54" i="239"/>
  <c r="IA54" i="239"/>
  <c r="HZ54" i="239"/>
  <c r="HY54" i="239"/>
  <c r="HX54" i="239"/>
  <c r="HW54" i="239"/>
  <c r="HV54" i="239"/>
  <c r="HU54" i="239"/>
  <c r="HT54" i="239"/>
  <c r="HS54" i="239"/>
  <c r="HR54" i="239"/>
  <c r="HQ54" i="239"/>
  <c r="HP54" i="239"/>
  <c r="HO54" i="239"/>
  <c r="HN54" i="239"/>
  <c r="HM54" i="239"/>
  <c r="HL54" i="239"/>
  <c r="HK54" i="239"/>
  <c r="HJ54" i="239"/>
  <c r="HI54" i="239"/>
  <c r="HH54" i="239"/>
  <c r="HG54" i="239"/>
  <c r="HF54" i="239"/>
  <c r="HE54" i="239"/>
  <c r="HD54" i="239"/>
  <c r="HC54" i="239"/>
  <c r="HB54" i="239"/>
  <c r="HA54" i="239"/>
  <c r="GZ54" i="239"/>
  <c r="GY54" i="239"/>
  <c r="GX54" i="239"/>
  <c r="GW54" i="239"/>
  <c r="GV54" i="239"/>
  <c r="GU54" i="239"/>
  <c r="GT54" i="239"/>
  <c r="GS54" i="239"/>
  <c r="GR54" i="239"/>
  <c r="GQ54" i="239"/>
  <c r="GP54" i="239"/>
  <c r="GO54" i="239"/>
  <c r="GN54" i="239"/>
  <c r="GM54" i="239"/>
  <c r="GL54" i="239"/>
  <c r="GK54" i="239"/>
  <c r="GJ54" i="239"/>
  <c r="GI54" i="239"/>
  <c r="GH54" i="239"/>
  <c r="GG54" i="239"/>
  <c r="GF54" i="239"/>
  <c r="GE54" i="239"/>
  <c r="GD54" i="239"/>
  <c r="GC54" i="239"/>
  <c r="GB54" i="239"/>
  <c r="GA54" i="239"/>
  <c r="FZ54" i="239"/>
  <c r="FY54" i="239"/>
  <c r="FX54" i="239"/>
  <c r="FW54" i="239"/>
  <c r="FV54" i="239"/>
  <c r="FU54" i="239"/>
  <c r="FT54" i="239"/>
  <c r="FS54" i="239"/>
  <c r="FR54" i="239"/>
  <c r="FQ54" i="239"/>
  <c r="FP54" i="239"/>
  <c r="FO54" i="239"/>
  <c r="FN54" i="239"/>
  <c r="FM54" i="239"/>
  <c r="FL54" i="239"/>
  <c r="FK54" i="239"/>
  <c r="FJ54" i="239"/>
  <c r="FI54" i="239"/>
  <c r="FH54" i="239"/>
  <c r="FG54" i="239"/>
  <c r="FF54" i="239"/>
  <c r="FE54" i="239"/>
  <c r="FD54" i="239"/>
  <c r="FC54" i="239"/>
  <c r="FB54" i="239"/>
  <c r="FA54" i="239"/>
  <c r="EZ54" i="239"/>
  <c r="EY54" i="239"/>
  <c r="EX54" i="239"/>
  <c r="EW54" i="239"/>
  <c r="EV54" i="239"/>
  <c r="EU54" i="239"/>
  <c r="ET54" i="239"/>
  <c r="ES54" i="239"/>
  <c r="ER54" i="239"/>
  <c r="EQ54" i="239"/>
  <c r="EP54" i="239"/>
  <c r="EO54" i="239"/>
  <c r="EN54" i="239"/>
  <c r="EM54" i="239"/>
  <c r="EL54" i="239"/>
  <c r="EK54" i="239"/>
  <c r="EJ54" i="239"/>
  <c r="EI54" i="239"/>
  <c r="EH54" i="239"/>
  <c r="EG54" i="239"/>
  <c r="EF54" i="239"/>
  <c r="EE54" i="239"/>
  <c r="ED54" i="239"/>
  <c r="EC54" i="239"/>
  <c r="EB54" i="239"/>
  <c r="EA54" i="239"/>
  <c r="DZ54" i="239"/>
  <c r="DY54" i="239"/>
  <c r="DX54" i="239"/>
  <c r="DW54" i="239"/>
  <c r="DV54" i="239"/>
  <c r="DU54" i="239"/>
  <c r="DT54" i="239"/>
  <c r="DS54" i="239"/>
  <c r="DR54" i="239"/>
  <c r="DQ54" i="239"/>
  <c r="DP54" i="239"/>
  <c r="DO54" i="239"/>
  <c r="DN54" i="239"/>
  <c r="DM54" i="239"/>
  <c r="DL54" i="239"/>
  <c r="DK54" i="239"/>
  <c r="DJ54" i="239"/>
  <c r="DI54" i="239"/>
  <c r="DH54" i="239"/>
  <c r="DG54" i="239"/>
  <c r="DF54" i="239"/>
  <c r="DE54" i="239"/>
  <c r="DD54" i="239"/>
  <c r="DC54" i="239"/>
  <c r="DB54" i="239"/>
  <c r="DA54" i="239"/>
  <c r="CZ54" i="239"/>
  <c r="CY54" i="239"/>
  <c r="CX54" i="239"/>
  <c r="CW54" i="239"/>
  <c r="CV54" i="239"/>
  <c r="CU54" i="239"/>
  <c r="CT54" i="239"/>
  <c r="CS54" i="239"/>
  <c r="CR54" i="239"/>
  <c r="CQ54" i="239"/>
  <c r="CP54" i="239"/>
  <c r="CO54" i="239"/>
  <c r="CN54" i="239"/>
  <c r="CM54" i="239"/>
  <c r="CL54" i="239"/>
  <c r="CK54" i="239"/>
  <c r="CJ54" i="239"/>
  <c r="CI54" i="239"/>
  <c r="CH54" i="239"/>
  <c r="CG54" i="239"/>
  <c r="CF54" i="239"/>
  <c r="CE54" i="239"/>
  <c r="CD54" i="239"/>
  <c r="CC54" i="239"/>
  <c r="CB54" i="239"/>
  <c r="CA54" i="239"/>
  <c r="BZ54" i="239"/>
  <c r="BY54" i="239"/>
  <c r="BX54" i="239"/>
  <c r="BW54" i="239"/>
  <c r="BV54" i="239"/>
  <c r="BU54" i="239"/>
  <c r="BT54" i="239"/>
  <c r="BS54" i="239"/>
  <c r="BR54" i="239"/>
  <c r="BQ54" i="239"/>
  <c r="BP54" i="239"/>
  <c r="BO54" i="239"/>
  <c r="BN54" i="239"/>
  <c r="BM54" i="239"/>
  <c r="BL54" i="239"/>
  <c r="BK54" i="239"/>
  <c r="BJ54" i="239"/>
  <c r="BI54" i="239"/>
  <c r="BH54" i="239"/>
  <c r="BG54" i="239"/>
  <c r="BF54" i="239"/>
  <c r="BE54" i="239"/>
  <c r="BD54" i="239"/>
  <c r="BC54" i="239"/>
  <c r="BB54" i="239"/>
  <c r="BA54" i="239"/>
  <c r="AZ54" i="239"/>
  <c r="AY54" i="239"/>
  <c r="AX54" i="239"/>
  <c r="AW54" i="239"/>
  <c r="AV54" i="239"/>
  <c r="AU54" i="239"/>
  <c r="AT54" i="239"/>
  <c r="AS54" i="239"/>
  <c r="AR54" i="239"/>
  <c r="AQ54" i="239"/>
  <c r="AP54" i="239"/>
  <c r="AO54" i="239"/>
  <c r="AN54" i="239"/>
  <c r="AM54" i="239"/>
  <c r="AL54" i="239"/>
  <c r="AK54" i="239"/>
  <c r="AJ54" i="239"/>
  <c r="AI54" i="239"/>
  <c r="AH54" i="239"/>
  <c r="AG54" i="239"/>
  <c r="AF54" i="239"/>
  <c r="AE54" i="239"/>
  <c r="AD54" i="239"/>
  <c r="AC54" i="239"/>
  <c r="AB54" i="239"/>
  <c r="AA54" i="239"/>
  <c r="Z54" i="239"/>
  <c r="Y54" i="239"/>
  <c r="X54" i="239"/>
  <c r="W54" i="239"/>
  <c r="V54" i="239"/>
  <c r="U54" i="239"/>
  <c r="T54" i="239"/>
  <c r="S54" i="239"/>
  <c r="R54" i="239"/>
  <c r="Q54" i="239"/>
  <c r="P54" i="239"/>
  <c r="O54" i="239"/>
  <c r="N54" i="239"/>
  <c r="M54" i="239"/>
  <c r="L54" i="239"/>
  <c r="K54" i="239"/>
  <c r="J54" i="239"/>
  <c r="I54" i="239"/>
  <c r="H54" i="239"/>
  <c r="G54" i="239"/>
  <c r="F54" i="239"/>
  <c r="E54" i="239"/>
  <c r="D54" i="239"/>
  <c r="C54" i="239"/>
  <c r="B54" i="239"/>
  <c r="A54" i="239"/>
  <c r="NC51" i="239"/>
  <c r="NB51" i="239"/>
  <c r="NA51" i="239"/>
  <c r="MZ51" i="239"/>
  <c r="MY51" i="239"/>
  <c r="MX51" i="239"/>
  <c r="MW51" i="239"/>
  <c r="MV51" i="239"/>
  <c r="MU51" i="239"/>
  <c r="MT51" i="239"/>
  <c r="MS51" i="239"/>
  <c r="MR51" i="239"/>
  <c r="MQ51" i="239"/>
  <c r="MP51" i="239"/>
  <c r="MO51" i="239"/>
  <c r="MN51" i="239"/>
  <c r="MM51" i="239"/>
  <c r="ML51" i="239"/>
  <c r="MK51" i="239"/>
  <c r="MJ51" i="239"/>
  <c r="MI51" i="239"/>
  <c r="MH51" i="239"/>
  <c r="MG51" i="239"/>
  <c r="MF51" i="239"/>
  <c r="ME51" i="239"/>
  <c r="MD51" i="239"/>
  <c r="MC51" i="239"/>
  <c r="MB51" i="239"/>
  <c r="MA51" i="239"/>
  <c r="LZ51" i="239"/>
  <c r="LY51" i="239"/>
  <c r="LX51" i="239"/>
  <c r="LW51" i="239"/>
  <c r="LV51" i="239"/>
  <c r="LU51" i="239"/>
  <c r="LT51" i="239"/>
  <c r="LS51" i="239"/>
  <c r="LR51" i="239"/>
  <c r="LQ51" i="239"/>
  <c r="LP51" i="239"/>
  <c r="LO51" i="239"/>
  <c r="LN51" i="239"/>
  <c r="LM51" i="239"/>
  <c r="LL51" i="239"/>
  <c r="LK51" i="239"/>
  <c r="LJ51" i="239"/>
  <c r="LI51" i="239"/>
  <c r="LH51" i="239"/>
  <c r="LG51" i="239"/>
  <c r="LF51" i="239"/>
  <c r="LE51" i="239"/>
  <c r="LD51" i="239"/>
  <c r="LC51" i="239"/>
  <c r="LB51" i="239"/>
  <c r="LA51" i="239"/>
  <c r="KZ51" i="239"/>
  <c r="KY51" i="239"/>
  <c r="KX51" i="239"/>
  <c r="KW51" i="239"/>
  <c r="KV51" i="239"/>
  <c r="KU51" i="239"/>
  <c r="KT51" i="239"/>
  <c r="KS51" i="239"/>
  <c r="KR51" i="239"/>
  <c r="KQ51" i="239"/>
  <c r="KP51" i="239"/>
  <c r="KO51" i="239"/>
  <c r="KN51" i="239"/>
  <c r="KM51" i="239"/>
  <c r="KL51" i="239"/>
  <c r="KK51" i="239"/>
  <c r="KJ51" i="239"/>
  <c r="KI51" i="239"/>
  <c r="KH51" i="239"/>
  <c r="KG51" i="239"/>
  <c r="KF51" i="239"/>
  <c r="KE51" i="239"/>
  <c r="KD51" i="239"/>
  <c r="KC51" i="239"/>
  <c r="KB51" i="239"/>
  <c r="KA51" i="239"/>
  <c r="JZ51" i="239"/>
  <c r="JY51" i="239"/>
  <c r="JX51" i="239"/>
  <c r="JW51" i="239"/>
  <c r="JV51" i="239"/>
  <c r="JU51" i="239"/>
  <c r="JT51" i="239"/>
  <c r="JS51" i="239"/>
  <c r="JR51" i="239"/>
  <c r="JQ51" i="239"/>
  <c r="JP51" i="239"/>
  <c r="JO51" i="239"/>
  <c r="JN51" i="239"/>
  <c r="JM51" i="239"/>
  <c r="JL51" i="239"/>
  <c r="JK51" i="239"/>
  <c r="JJ51" i="239"/>
  <c r="JI51" i="239"/>
  <c r="JH51" i="239"/>
  <c r="JG51" i="239"/>
  <c r="JF51" i="239"/>
  <c r="JE51" i="239"/>
  <c r="JD51" i="239"/>
  <c r="JC51" i="239"/>
  <c r="JB51" i="239"/>
  <c r="JA51" i="239"/>
  <c r="IZ51" i="239"/>
  <c r="IY51" i="239"/>
  <c r="IX51" i="239"/>
  <c r="IW51" i="239"/>
  <c r="IV51" i="239"/>
  <c r="IU51" i="239"/>
  <c r="IT51" i="239"/>
  <c r="IS51" i="239"/>
  <c r="IR51" i="239"/>
  <c r="IQ51" i="239"/>
  <c r="IP51" i="239"/>
  <c r="IO51" i="239"/>
  <c r="IN51" i="239"/>
  <c r="IM51" i="239"/>
  <c r="IL51" i="239"/>
  <c r="IK51" i="239"/>
  <c r="IJ51" i="239"/>
  <c r="II51" i="239"/>
  <c r="IH51" i="239"/>
  <c r="IG51" i="239"/>
  <c r="IF51" i="239"/>
  <c r="IE51" i="239"/>
  <c r="ID51" i="239"/>
  <c r="IC51" i="239"/>
  <c r="IB51" i="239"/>
  <c r="IA51" i="239"/>
  <c r="HZ51" i="239"/>
  <c r="HY51" i="239"/>
  <c r="HX51" i="239"/>
  <c r="HW51" i="239"/>
  <c r="HV51" i="239"/>
  <c r="HU51" i="239"/>
  <c r="HT51" i="239"/>
  <c r="HS51" i="239"/>
  <c r="HR51" i="239"/>
  <c r="HQ51" i="239"/>
  <c r="HP51" i="239"/>
  <c r="HO51" i="239"/>
  <c r="HN51" i="239"/>
  <c r="HM51" i="239"/>
  <c r="HL51" i="239"/>
  <c r="HK51" i="239"/>
  <c r="HJ51" i="239"/>
  <c r="HI51" i="239"/>
  <c r="HH51" i="239"/>
  <c r="HG51" i="239"/>
  <c r="HF51" i="239"/>
  <c r="HE51" i="239"/>
  <c r="HD51" i="239"/>
  <c r="HC51" i="239"/>
  <c r="HB51" i="239"/>
  <c r="HA51" i="239"/>
  <c r="GZ51" i="239"/>
  <c r="GY51" i="239"/>
  <c r="GX51" i="239"/>
  <c r="GW51" i="239"/>
  <c r="GV51" i="239"/>
  <c r="GU51" i="239"/>
  <c r="GT51" i="239"/>
  <c r="GS51" i="239"/>
  <c r="GR51" i="239"/>
  <c r="GQ51" i="239"/>
  <c r="GP51" i="239"/>
  <c r="GO51" i="239"/>
  <c r="GN51" i="239"/>
  <c r="GM51" i="239"/>
  <c r="GL51" i="239"/>
  <c r="GK51" i="239"/>
  <c r="GJ51" i="239"/>
  <c r="GI51" i="239"/>
  <c r="GH51" i="239"/>
  <c r="GG51" i="239"/>
  <c r="GF51" i="239"/>
  <c r="GE51" i="239"/>
  <c r="GD51" i="239"/>
  <c r="GC51" i="239"/>
  <c r="GB51" i="239"/>
  <c r="GA51" i="239"/>
  <c r="FZ51" i="239"/>
  <c r="FY51" i="239"/>
  <c r="FX51" i="239"/>
  <c r="FW51" i="239"/>
  <c r="FV51" i="239"/>
  <c r="FU51" i="239"/>
  <c r="FT51" i="239"/>
  <c r="FS51" i="239"/>
  <c r="FR51" i="239"/>
  <c r="FQ51" i="239"/>
  <c r="FP51" i="239"/>
  <c r="FO51" i="239"/>
  <c r="FN51" i="239"/>
  <c r="FM51" i="239"/>
  <c r="FL51" i="239"/>
  <c r="FK51" i="239"/>
  <c r="FJ51" i="239"/>
  <c r="FI51" i="239"/>
  <c r="FH51" i="239"/>
  <c r="FG51" i="239"/>
  <c r="FF51" i="239"/>
  <c r="FE51" i="239"/>
  <c r="FD51" i="239"/>
  <c r="FC51" i="239"/>
  <c r="FB51" i="239"/>
  <c r="FA51" i="239"/>
  <c r="EZ51" i="239"/>
  <c r="EY51" i="239"/>
  <c r="EX51" i="239"/>
  <c r="EW51" i="239"/>
  <c r="EV51" i="239"/>
  <c r="EU51" i="239"/>
  <c r="ET51" i="239"/>
  <c r="ES51" i="239"/>
  <c r="ER51" i="239"/>
  <c r="EQ51" i="239"/>
  <c r="EP51" i="239"/>
  <c r="EO51" i="239"/>
  <c r="EN51" i="239"/>
  <c r="EM51" i="239"/>
  <c r="EL51" i="239"/>
  <c r="EK51" i="239"/>
  <c r="EJ51" i="239"/>
  <c r="EI51" i="239"/>
  <c r="EH51" i="239"/>
  <c r="EG51" i="239"/>
  <c r="EF51" i="239"/>
  <c r="EE51" i="239"/>
  <c r="ED51" i="239"/>
  <c r="EC51" i="239"/>
  <c r="EB51" i="239"/>
  <c r="EA51" i="239"/>
  <c r="DZ51" i="239"/>
  <c r="DY51" i="239"/>
  <c r="DX51" i="239"/>
  <c r="DW51" i="239"/>
  <c r="DV51" i="239"/>
  <c r="DU51" i="239"/>
  <c r="DT51" i="239"/>
  <c r="DS51" i="239"/>
  <c r="DR51" i="239"/>
  <c r="DQ51" i="239"/>
  <c r="DP51" i="239"/>
  <c r="DO51" i="239"/>
  <c r="DN51" i="239"/>
  <c r="DM51" i="239"/>
  <c r="DL51" i="239"/>
  <c r="DK51" i="239"/>
  <c r="DJ51" i="239"/>
  <c r="DI51" i="239"/>
  <c r="DH51" i="239"/>
  <c r="DG51" i="239"/>
  <c r="DF51" i="239"/>
  <c r="DE51" i="239"/>
  <c r="DD51" i="239"/>
  <c r="DC51" i="239"/>
  <c r="DB51" i="239"/>
  <c r="DA51" i="239"/>
  <c r="CZ51" i="239"/>
  <c r="CY51" i="239"/>
  <c r="CX51" i="239"/>
  <c r="CW51" i="239"/>
  <c r="CV51" i="239"/>
  <c r="CU51" i="239"/>
  <c r="CT51" i="239"/>
  <c r="CS51" i="239"/>
  <c r="CR51" i="239"/>
  <c r="CQ51" i="239"/>
  <c r="CP51" i="239"/>
  <c r="CO51" i="239"/>
  <c r="CN51" i="239"/>
  <c r="CM51" i="239"/>
  <c r="CL51" i="239"/>
  <c r="CK51" i="239"/>
  <c r="CJ51" i="239"/>
  <c r="CI51" i="239"/>
  <c r="CH51" i="239"/>
  <c r="CG51" i="239"/>
  <c r="CF51" i="239"/>
  <c r="CE51" i="239"/>
  <c r="CD51" i="239"/>
  <c r="CC51" i="239"/>
  <c r="CB51" i="239"/>
  <c r="CA51" i="239"/>
  <c r="BZ51" i="239"/>
  <c r="BY51" i="239"/>
  <c r="BX51" i="239"/>
  <c r="BW51" i="239"/>
  <c r="BV51" i="239"/>
  <c r="BU51" i="239"/>
  <c r="BT51" i="239"/>
  <c r="BS51" i="239"/>
  <c r="BR51" i="239"/>
  <c r="BQ51" i="239"/>
  <c r="BP51" i="239"/>
  <c r="BO51" i="239"/>
  <c r="BN51" i="239"/>
  <c r="BM51" i="239"/>
  <c r="BL51" i="239"/>
  <c r="BK51" i="239"/>
  <c r="BJ51" i="239"/>
  <c r="BI51" i="239"/>
  <c r="BH51" i="239"/>
  <c r="BG51" i="239"/>
  <c r="BF51" i="239"/>
  <c r="BE51" i="239"/>
  <c r="BD51" i="239"/>
  <c r="BC51" i="239"/>
  <c r="BB51" i="239"/>
  <c r="BA51" i="239"/>
  <c r="AZ51" i="239"/>
  <c r="AY51" i="239"/>
  <c r="AX51" i="239"/>
  <c r="AW51" i="239"/>
  <c r="AV51" i="239"/>
  <c r="AU51" i="239"/>
  <c r="AT51" i="239"/>
  <c r="AS51" i="239"/>
  <c r="AR51" i="239"/>
  <c r="AQ51" i="239"/>
  <c r="AP51" i="239"/>
  <c r="AO51" i="239"/>
  <c r="AN51" i="239"/>
  <c r="AM51" i="239"/>
  <c r="AL51" i="239"/>
  <c r="AK51" i="239"/>
  <c r="AJ51" i="239"/>
  <c r="AI51" i="239"/>
  <c r="AH51" i="239"/>
  <c r="AG51" i="239"/>
  <c r="AF51" i="239"/>
  <c r="AE51" i="239"/>
  <c r="AD51" i="239"/>
  <c r="AC51" i="239"/>
  <c r="AB51" i="239"/>
  <c r="AA51" i="239"/>
  <c r="Z51" i="239"/>
  <c r="Y51" i="239"/>
  <c r="X51" i="239"/>
  <c r="W51" i="239"/>
  <c r="V51" i="239"/>
  <c r="U51" i="239"/>
  <c r="T51" i="239"/>
  <c r="S51" i="239"/>
  <c r="R51" i="239"/>
  <c r="Q51" i="239"/>
  <c r="P51" i="239"/>
  <c r="O51" i="239"/>
  <c r="N51" i="239"/>
  <c r="M51" i="239"/>
  <c r="L51" i="239"/>
  <c r="K51" i="239"/>
  <c r="J51" i="239"/>
  <c r="I51" i="239"/>
  <c r="H51" i="239"/>
  <c r="G51" i="239"/>
  <c r="F51" i="239"/>
  <c r="E51" i="239"/>
  <c r="D51" i="239"/>
  <c r="C51" i="239"/>
  <c r="B51" i="239"/>
  <c r="A51" i="239"/>
  <c r="NC48" i="239"/>
  <c r="NB48" i="239"/>
  <c r="NA48" i="239"/>
  <c r="MZ48" i="239"/>
  <c r="MY48" i="239"/>
  <c r="MX48" i="239"/>
  <c r="MW48" i="239"/>
  <c r="MV48" i="239"/>
  <c r="MU48" i="239"/>
  <c r="MT48" i="239"/>
  <c r="MS48" i="239"/>
  <c r="MR48" i="239"/>
  <c r="MQ48" i="239"/>
  <c r="MP48" i="239"/>
  <c r="MO48" i="239"/>
  <c r="MN48" i="239"/>
  <c r="MM48" i="239"/>
  <c r="ML48" i="239"/>
  <c r="MK48" i="239"/>
  <c r="MJ48" i="239"/>
  <c r="MI48" i="239"/>
  <c r="MH48" i="239"/>
  <c r="MG48" i="239"/>
  <c r="MF48" i="239"/>
  <c r="ME48" i="239"/>
  <c r="MD48" i="239"/>
  <c r="MC48" i="239"/>
  <c r="MB48" i="239"/>
  <c r="MA48" i="239"/>
  <c r="LZ48" i="239"/>
  <c r="LY48" i="239"/>
  <c r="LX48" i="239"/>
  <c r="LW48" i="239"/>
  <c r="LV48" i="239"/>
  <c r="LU48" i="239"/>
  <c r="LT48" i="239"/>
  <c r="LS48" i="239"/>
  <c r="LR48" i="239"/>
  <c r="LQ48" i="239"/>
  <c r="LP48" i="239"/>
  <c r="LO48" i="239"/>
  <c r="LN48" i="239"/>
  <c r="LM48" i="239"/>
  <c r="LL48" i="239"/>
  <c r="LK48" i="239"/>
  <c r="LJ48" i="239"/>
  <c r="LI48" i="239"/>
  <c r="LH48" i="239"/>
  <c r="LG48" i="239"/>
  <c r="LF48" i="239"/>
  <c r="LE48" i="239"/>
  <c r="LD48" i="239"/>
  <c r="LC48" i="239"/>
  <c r="LB48" i="239"/>
  <c r="LA48" i="239"/>
  <c r="KZ48" i="239"/>
  <c r="KY48" i="239"/>
  <c r="KX48" i="239"/>
  <c r="KW48" i="239"/>
  <c r="KV48" i="239"/>
  <c r="KU48" i="239"/>
  <c r="KT48" i="239"/>
  <c r="KS48" i="239"/>
  <c r="KR48" i="239"/>
  <c r="KQ48" i="239"/>
  <c r="KP48" i="239"/>
  <c r="KO48" i="239"/>
  <c r="KN48" i="239"/>
  <c r="KM48" i="239"/>
  <c r="KL48" i="239"/>
  <c r="KK48" i="239"/>
  <c r="KJ48" i="239"/>
  <c r="KI48" i="239"/>
  <c r="KH48" i="239"/>
  <c r="KG48" i="239"/>
  <c r="KF48" i="239"/>
  <c r="KE48" i="239"/>
  <c r="KD48" i="239"/>
  <c r="KC48" i="239"/>
  <c r="KB48" i="239"/>
  <c r="KA48" i="239"/>
  <c r="JZ48" i="239"/>
  <c r="JY48" i="239"/>
  <c r="JX48" i="239"/>
  <c r="JW48" i="239"/>
  <c r="JV48" i="239"/>
  <c r="JU48" i="239"/>
  <c r="JT48" i="239"/>
  <c r="JS48" i="239"/>
  <c r="JR48" i="239"/>
  <c r="JQ48" i="239"/>
  <c r="JP48" i="239"/>
  <c r="JO48" i="239"/>
  <c r="JN48" i="239"/>
  <c r="JM48" i="239"/>
  <c r="JL48" i="239"/>
  <c r="JK48" i="239"/>
  <c r="JJ48" i="239"/>
  <c r="JI48" i="239"/>
  <c r="JH48" i="239"/>
  <c r="JG48" i="239"/>
  <c r="JF48" i="239"/>
  <c r="JE48" i="239"/>
  <c r="JD48" i="239"/>
  <c r="JC48" i="239"/>
  <c r="JB48" i="239"/>
  <c r="JA48" i="239"/>
  <c r="IZ48" i="239"/>
  <c r="IY48" i="239"/>
  <c r="IX48" i="239"/>
  <c r="IW48" i="239"/>
  <c r="IV48" i="239"/>
  <c r="IU48" i="239"/>
  <c r="IT48" i="239"/>
  <c r="IS48" i="239"/>
  <c r="IR48" i="239"/>
  <c r="IQ48" i="239"/>
  <c r="IP48" i="239"/>
  <c r="IO48" i="239"/>
  <c r="IN48" i="239"/>
  <c r="IM48" i="239"/>
  <c r="IL48" i="239"/>
  <c r="IK48" i="239"/>
  <c r="IJ48" i="239"/>
  <c r="II48" i="239"/>
  <c r="IH48" i="239"/>
  <c r="IG48" i="239"/>
  <c r="IF48" i="239"/>
  <c r="IE48" i="239"/>
  <c r="ID48" i="239"/>
  <c r="IC48" i="239"/>
  <c r="IB48" i="239"/>
  <c r="IA48" i="239"/>
  <c r="HZ48" i="239"/>
  <c r="HY48" i="239"/>
  <c r="HX48" i="239"/>
  <c r="HW48" i="239"/>
  <c r="HV48" i="239"/>
  <c r="HU48" i="239"/>
  <c r="HT48" i="239"/>
  <c r="HS48" i="239"/>
  <c r="HR48" i="239"/>
  <c r="HQ48" i="239"/>
  <c r="HP48" i="239"/>
  <c r="HO48" i="239"/>
  <c r="HN48" i="239"/>
  <c r="HM48" i="239"/>
  <c r="HL48" i="239"/>
  <c r="HK48" i="239"/>
  <c r="HJ48" i="239"/>
  <c r="HI48" i="239"/>
  <c r="HH48" i="239"/>
  <c r="HG48" i="239"/>
  <c r="HF48" i="239"/>
  <c r="HE48" i="239"/>
  <c r="HD48" i="239"/>
  <c r="HC48" i="239"/>
  <c r="HB48" i="239"/>
  <c r="HA48" i="239"/>
  <c r="GZ48" i="239"/>
  <c r="GY48" i="239"/>
  <c r="GX48" i="239"/>
  <c r="GW48" i="239"/>
  <c r="GV48" i="239"/>
  <c r="GU48" i="239"/>
  <c r="GT48" i="239"/>
  <c r="GS48" i="239"/>
  <c r="GR48" i="239"/>
  <c r="GQ48" i="239"/>
  <c r="GP48" i="239"/>
  <c r="GO48" i="239"/>
  <c r="GN48" i="239"/>
  <c r="GM48" i="239"/>
  <c r="GL48" i="239"/>
  <c r="GK48" i="239"/>
  <c r="GJ48" i="239"/>
  <c r="GI48" i="239"/>
  <c r="GH48" i="239"/>
  <c r="GG48" i="239"/>
  <c r="GF48" i="239"/>
  <c r="GE48" i="239"/>
  <c r="GD48" i="239"/>
  <c r="GC48" i="239"/>
  <c r="GB48" i="239"/>
  <c r="GA48" i="239"/>
  <c r="FZ48" i="239"/>
  <c r="FY48" i="239"/>
  <c r="FX48" i="239"/>
  <c r="FW48" i="239"/>
  <c r="FV48" i="239"/>
  <c r="FU48" i="239"/>
  <c r="FT48" i="239"/>
  <c r="FS48" i="239"/>
  <c r="FR48" i="239"/>
  <c r="FQ48" i="239"/>
  <c r="FP48" i="239"/>
  <c r="FO48" i="239"/>
  <c r="FN48" i="239"/>
  <c r="FM48" i="239"/>
  <c r="FL48" i="239"/>
  <c r="FK48" i="239"/>
  <c r="FJ48" i="239"/>
  <c r="FI48" i="239"/>
  <c r="FH48" i="239"/>
  <c r="FG48" i="239"/>
  <c r="FF48" i="239"/>
  <c r="FE48" i="239"/>
  <c r="FD48" i="239"/>
  <c r="FC48" i="239"/>
  <c r="FB48" i="239"/>
  <c r="FA48" i="239"/>
  <c r="EZ48" i="239"/>
  <c r="EY48" i="239"/>
  <c r="EX48" i="239"/>
  <c r="EW48" i="239"/>
  <c r="EV48" i="239"/>
  <c r="EU48" i="239"/>
  <c r="ET48" i="239"/>
  <c r="ES48" i="239"/>
  <c r="ER48" i="239"/>
  <c r="EQ48" i="239"/>
  <c r="EP48" i="239"/>
  <c r="EO48" i="239"/>
  <c r="EN48" i="239"/>
  <c r="EM48" i="239"/>
  <c r="EL48" i="239"/>
  <c r="EK48" i="239"/>
  <c r="EJ48" i="239"/>
  <c r="EI48" i="239"/>
  <c r="EH48" i="239"/>
  <c r="EG48" i="239"/>
  <c r="EF48" i="239"/>
  <c r="EE48" i="239"/>
  <c r="ED48" i="239"/>
  <c r="EC48" i="239"/>
  <c r="EB48" i="239"/>
  <c r="EA48" i="239"/>
  <c r="DZ48" i="239"/>
  <c r="DY48" i="239"/>
  <c r="DX48" i="239"/>
  <c r="DW48" i="239"/>
  <c r="DV48" i="239"/>
  <c r="DU48" i="239"/>
  <c r="DT48" i="239"/>
  <c r="DS48" i="239"/>
  <c r="DR48" i="239"/>
  <c r="DQ48" i="239"/>
  <c r="DP48" i="239"/>
  <c r="DO48" i="239"/>
  <c r="DN48" i="239"/>
  <c r="DM48" i="239"/>
  <c r="DL48" i="239"/>
  <c r="DK48" i="239"/>
  <c r="DJ48" i="239"/>
  <c r="DI48" i="239"/>
  <c r="DH48" i="239"/>
  <c r="DG48" i="239"/>
  <c r="DF48" i="239"/>
  <c r="DE48" i="239"/>
  <c r="DD48" i="239"/>
  <c r="DC48" i="239"/>
  <c r="DB48" i="239"/>
  <c r="DA48" i="239"/>
  <c r="CZ48" i="239"/>
  <c r="CY48" i="239"/>
  <c r="CX48" i="239"/>
  <c r="CW48" i="239"/>
  <c r="CV48" i="239"/>
  <c r="CU48" i="239"/>
  <c r="CT48" i="239"/>
  <c r="CS48" i="239"/>
  <c r="CR48" i="239"/>
  <c r="CQ48" i="239"/>
  <c r="CP48" i="239"/>
  <c r="CO48" i="239"/>
  <c r="CN48" i="239"/>
  <c r="CM48" i="239"/>
  <c r="CL48" i="239"/>
  <c r="CK48" i="239"/>
  <c r="CJ48" i="239"/>
  <c r="CI48" i="239"/>
  <c r="CH48" i="239"/>
  <c r="CG48" i="239"/>
  <c r="CF48" i="239"/>
  <c r="CE48" i="239"/>
  <c r="CD48" i="239"/>
  <c r="CC48" i="239"/>
  <c r="CB48" i="239"/>
  <c r="CA48" i="239"/>
  <c r="BZ48" i="239"/>
  <c r="BY48" i="239"/>
  <c r="BX48" i="239"/>
  <c r="BW48" i="239"/>
  <c r="BV48" i="239"/>
  <c r="BU48" i="239"/>
  <c r="BT48" i="239"/>
  <c r="BS48" i="239"/>
  <c r="BR48" i="239"/>
  <c r="BQ48" i="239"/>
  <c r="BP48" i="239"/>
  <c r="BO48" i="239"/>
  <c r="BN48" i="239"/>
  <c r="BM48" i="239"/>
  <c r="BL48" i="239"/>
  <c r="BK48" i="239"/>
  <c r="BJ48" i="239"/>
  <c r="BI48" i="239"/>
  <c r="BH48" i="239"/>
  <c r="BG48" i="239"/>
  <c r="BF48" i="239"/>
  <c r="BE48" i="239"/>
  <c r="BD48" i="239"/>
  <c r="BC48" i="239"/>
  <c r="BB48" i="239"/>
  <c r="BA48" i="239"/>
  <c r="AZ48" i="239"/>
  <c r="AY48" i="239"/>
  <c r="AX48" i="239"/>
  <c r="AW48" i="239"/>
  <c r="AV48" i="239"/>
  <c r="AU48" i="239"/>
  <c r="AT48" i="239"/>
  <c r="AS48" i="239"/>
  <c r="AR48" i="239"/>
  <c r="AQ48" i="239"/>
  <c r="AP48" i="239"/>
  <c r="AO48" i="239"/>
  <c r="AN48" i="239"/>
  <c r="AM48" i="239"/>
  <c r="AL48" i="239"/>
  <c r="AK48" i="239"/>
  <c r="AJ48" i="239"/>
  <c r="AI48" i="239"/>
  <c r="AH48" i="239"/>
  <c r="AG48" i="239"/>
  <c r="AF48" i="239"/>
  <c r="AE48" i="239"/>
  <c r="AD48" i="239"/>
  <c r="AC48" i="239"/>
  <c r="AB48" i="239"/>
  <c r="AA48" i="239"/>
  <c r="Z48" i="239"/>
  <c r="Y48" i="239"/>
  <c r="X48" i="239"/>
  <c r="W48" i="239"/>
  <c r="V48" i="239"/>
  <c r="U48" i="239"/>
  <c r="T48" i="239"/>
  <c r="S48" i="239"/>
  <c r="R48" i="239"/>
  <c r="Q48" i="239"/>
  <c r="P48" i="239"/>
  <c r="O48" i="239"/>
  <c r="N48" i="239"/>
  <c r="M48" i="239"/>
  <c r="L48" i="239"/>
  <c r="K48" i="239"/>
  <c r="J48" i="239"/>
  <c r="I48" i="239"/>
  <c r="H48" i="239"/>
  <c r="G48" i="239"/>
  <c r="F48" i="239"/>
  <c r="E48" i="239"/>
  <c r="D48" i="239"/>
  <c r="C48" i="239"/>
  <c r="B48" i="239"/>
  <c r="A48" i="239"/>
  <c r="NC45" i="239"/>
  <c r="NB45" i="239"/>
  <c r="NA45" i="239"/>
  <c r="MZ45" i="239"/>
  <c r="MY45" i="239"/>
  <c r="MX45" i="239"/>
  <c r="MW45" i="239"/>
  <c r="MV45" i="239"/>
  <c r="MU45" i="239"/>
  <c r="MT45" i="239"/>
  <c r="MS45" i="239"/>
  <c r="MR45" i="239"/>
  <c r="MQ45" i="239"/>
  <c r="MP45" i="239"/>
  <c r="MO45" i="239"/>
  <c r="MN45" i="239"/>
  <c r="MM45" i="239"/>
  <c r="ML45" i="239"/>
  <c r="MK45" i="239"/>
  <c r="MJ45" i="239"/>
  <c r="MI45" i="239"/>
  <c r="MH45" i="239"/>
  <c r="MG45" i="239"/>
  <c r="MF45" i="239"/>
  <c r="ME45" i="239"/>
  <c r="MD45" i="239"/>
  <c r="MC45" i="239"/>
  <c r="MB45" i="239"/>
  <c r="MA45" i="239"/>
  <c r="LZ45" i="239"/>
  <c r="LY45" i="239"/>
  <c r="LX45" i="239"/>
  <c r="LW45" i="239"/>
  <c r="LV45" i="239"/>
  <c r="LU45" i="239"/>
  <c r="LT45" i="239"/>
  <c r="LS45" i="239"/>
  <c r="LR45" i="239"/>
  <c r="LQ45" i="239"/>
  <c r="LP45" i="239"/>
  <c r="LO45" i="239"/>
  <c r="LN45" i="239"/>
  <c r="LM45" i="239"/>
  <c r="LL45" i="239"/>
  <c r="LK45" i="239"/>
  <c r="LJ45" i="239"/>
  <c r="LI45" i="239"/>
  <c r="LH45" i="239"/>
  <c r="LG45" i="239"/>
  <c r="LF45" i="239"/>
  <c r="LE45" i="239"/>
  <c r="LD45" i="239"/>
  <c r="LC45" i="239"/>
  <c r="LB45" i="239"/>
  <c r="LA45" i="239"/>
  <c r="KZ45" i="239"/>
  <c r="KY45" i="239"/>
  <c r="KX45" i="239"/>
  <c r="KW45" i="239"/>
  <c r="KV45" i="239"/>
  <c r="KU45" i="239"/>
  <c r="KT45" i="239"/>
  <c r="KS45" i="239"/>
  <c r="KR45" i="239"/>
  <c r="KQ45" i="239"/>
  <c r="KP45" i="239"/>
  <c r="KO45" i="239"/>
  <c r="KN45" i="239"/>
  <c r="KM45" i="239"/>
  <c r="KL45" i="239"/>
  <c r="KK45" i="239"/>
  <c r="KJ45" i="239"/>
  <c r="KI45" i="239"/>
  <c r="KH45" i="239"/>
  <c r="KG45" i="239"/>
  <c r="KF45" i="239"/>
  <c r="KE45" i="239"/>
  <c r="KD45" i="239"/>
  <c r="KC45" i="239"/>
  <c r="KB45" i="239"/>
  <c r="KA45" i="239"/>
  <c r="JZ45" i="239"/>
  <c r="JY45" i="239"/>
  <c r="JX45" i="239"/>
  <c r="JW45" i="239"/>
  <c r="JV45" i="239"/>
  <c r="JU45" i="239"/>
  <c r="JT45" i="239"/>
  <c r="JS45" i="239"/>
  <c r="JR45" i="239"/>
  <c r="JQ45" i="239"/>
  <c r="JP45" i="239"/>
  <c r="JO45" i="239"/>
  <c r="JN45" i="239"/>
  <c r="JM45" i="239"/>
  <c r="JL45" i="239"/>
  <c r="JK45" i="239"/>
  <c r="JJ45" i="239"/>
  <c r="JI45" i="239"/>
  <c r="JH45" i="239"/>
  <c r="JG45" i="239"/>
  <c r="JF45" i="239"/>
  <c r="JE45" i="239"/>
  <c r="JD45" i="239"/>
  <c r="JC45" i="239"/>
  <c r="JB45" i="239"/>
  <c r="JA45" i="239"/>
  <c r="IZ45" i="239"/>
  <c r="IY45" i="239"/>
  <c r="IX45" i="239"/>
  <c r="IW45" i="239"/>
  <c r="IV45" i="239"/>
  <c r="IU45" i="239"/>
  <c r="IT45" i="239"/>
  <c r="IS45" i="239"/>
  <c r="IR45" i="239"/>
  <c r="IQ45" i="239"/>
  <c r="IP45" i="239"/>
  <c r="IO45" i="239"/>
  <c r="IN45" i="239"/>
  <c r="IM45" i="239"/>
  <c r="IL45" i="239"/>
  <c r="IK45" i="239"/>
  <c r="IJ45" i="239"/>
  <c r="II45" i="239"/>
  <c r="IH45" i="239"/>
  <c r="IG45" i="239"/>
  <c r="IF45" i="239"/>
  <c r="IE45" i="239"/>
  <c r="ID45" i="239"/>
  <c r="IC45" i="239"/>
  <c r="IB45" i="239"/>
  <c r="IA45" i="239"/>
  <c r="HZ45" i="239"/>
  <c r="HY45" i="239"/>
  <c r="HX45" i="239"/>
  <c r="HW45" i="239"/>
  <c r="HV45" i="239"/>
  <c r="HU45" i="239"/>
  <c r="HT45" i="239"/>
  <c r="HS45" i="239"/>
  <c r="HR45" i="239"/>
  <c r="HQ45" i="239"/>
  <c r="HP45" i="239"/>
  <c r="HO45" i="239"/>
  <c r="HN45" i="239"/>
  <c r="HM45" i="239"/>
  <c r="HL45" i="239"/>
  <c r="HK45" i="239"/>
  <c r="HJ45" i="239"/>
  <c r="HI45" i="239"/>
  <c r="HH45" i="239"/>
  <c r="HG45" i="239"/>
  <c r="HF45" i="239"/>
  <c r="HE45" i="239"/>
  <c r="HD45" i="239"/>
  <c r="HC45" i="239"/>
  <c r="HB45" i="239"/>
  <c r="HA45" i="239"/>
  <c r="GZ45" i="239"/>
  <c r="GY45" i="239"/>
  <c r="GX45" i="239"/>
  <c r="GW45" i="239"/>
  <c r="GV45" i="239"/>
  <c r="GU45" i="239"/>
  <c r="GT45" i="239"/>
  <c r="GS45" i="239"/>
  <c r="GR45" i="239"/>
  <c r="GQ45" i="239"/>
  <c r="GP45" i="239"/>
  <c r="GO45" i="239"/>
  <c r="GN45" i="239"/>
  <c r="GM45" i="239"/>
  <c r="GL45" i="239"/>
  <c r="GK45" i="239"/>
  <c r="GJ45" i="239"/>
  <c r="GI45" i="239"/>
  <c r="GH45" i="239"/>
  <c r="GG45" i="239"/>
  <c r="GF45" i="239"/>
  <c r="GE45" i="239"/>
  <c r="GD45" i="239"/>
  <c r="GC45" i="239"/>
  <c r="GB45" i="239"/>
  <c r="GA45" i="239"/>
  <c r="FZ45" i="239"/>
  <c r="FY45" i="239"/>
  <c r="FX45" i="239"/>
  <c r="FW45" i="239"/>
  <c r="FV45" i="239"/>
  <c r="FU45" i="239"/>
  <c r="FT45" i="239"/>
  <c r="FS45" i="239"/>
  <c r="FR45" i="239"/>
  <c r="FQ45" i="239"/>
  <c r="FP45" i="239"/>
  <c r="FO45" i="239"/>
  <c r="FN45" i="239"/>
  <c r="FM45" i="239"/>
  <c r="FL45" i="239"/>
  <c r="FK45" i="239"/>
  <c r="FJ45" i="239"/>
  <c r="FI45" i="239"/>
  <c r="FH45" i="239"/>
  <c r="FG45" i="239"/>
  <c r="FF45" i="239"/>
  <c r="FE45" i="239"/>
  <c r="FD45" i="239"/>
  <c r="FC45" i="239"/>
  <c r="FB45" i="239"/>
  <c r="FA45" i="239"/>
  <c r="EZ45" i="239"/>
  <c r="EY45" i="239"/>
  <c r="EX45" i="239"/>
  <c r="EW45" i="239"/>
  <c r="EV45" i="239"/>
  <c r="EU45" i="239"/>
  <c r="ET45" i="239"/>
  <c r="ES45" i="239"/>
  <c r="ER45" i="239"/>
  <c r="EQ45" i="239"/>
  <c r="EP45" i="239"/>
  <c r="EO45" i="239"/>
  <c r="EN45" i="239"/>
  <c r="EM45" i="239"/>
  <c r="EL45" i="239"/>
  <c r="EK45" i="239"/>
  <c r="EJ45" i="239"/>
  <c r="EI45" i="239"/>
  <c r="EH45" i="239"/>
  <c r="EG45" i="239"/>
  <c r="EF45" i="239"/>
  <c r="EE45" i="239"/>
  <c r="ED45" i="239"/>
  <c r="EC45" i="239"/>
  <c r="EB45" i="239"/>
  <c r="EA45" i="239"/>
  <c r="DZ45" i="239"/>
  <c r="DY45" i="239"/>
  <c r="DX45" i="239"/>
  <c r="DW45" i="239"/>
  <c r="DV45" i="239"/>
  <c r="DU45" i="239"/>
  <c r="DT45" i="239"/>
  <c r="DS45" i="239"/>
  <c r="DR45" i="239"/>
  <c r="DQ45" i="239"/>
  <c r="DP45" i="239"/>
  <c r="DO45" i="239"/>
  <c r="DN45" i="239"/>
  <c r="DM45" i="239"/>
  <c r="DL45" i="239"/>
  <c r="DK45" i="239"/>
  <c r="DJ45" i="239"/>
  <c r="DI45" i="239"/>
  <c r="DH45" i="239"/>
  <c r="DG45" i="239"/>
  <c r="DF45" i="239"/>
  <c r="DE45" i="239"/>
  <c r="DD45" i="239"/>
  <c r="DC45" i="239"/>
  <c r="DB45" i="239"/>
  <c r="DA45" i="239"/>
  <c r="CZ45" i="239"/>
  <c r="CY45" i="239"/>
  <c r="CX45" i="239"/>
  <c r="CW45" i="239"/>
  <c r="CV45" i="239"/>
  <c r="CU45" i="239"/>
  <c r="CT45" i="239"/>
  <c r="CS45" i="239"/>
  <c r="CR45" i="239"/>
  <c r="CQ45" i="239"/>
  <c r="CP45" i="239"/>
  <c r="CO45" i="239"/>
  <c r="CN45" i="239"/>
  <c r="CM45" i="239"/>
  <c r="CL45" i="239"/>
  <c r="CK45" i="239"/>
  <c r="CJ45" i="239"/>
  <c r="CI45" i="239"/>
  <c r="CH45" i="239"/>
  <c r="CG45" i="239"/>
  <c r="CF45" i="239"/>
  <c r="CE45" i="239"/>
  <c r="CD45" i="239"/>
  <c r="CC45" i="239"/>
  <c r="CB45" i="239"/>
  <c r="CA45" i="239"/>
  <c r="BZ45" i="239"/>
  <c r="BY45" i="239"/>
  <c r="BX45" i="239"/>
  <c r="BW45" i="239"/>
  <c r="BV45" i="239"/>
  <c r="BU45" i="239"/>
  <c r="BT45" i="239"/>
  <c r="BS45" i="239"/>
  <c r="BR45" i="239"/>
  <c r="BQ45" i="239"/>
  <c r="BP45" i="239"/>
  <c r="BO45" i="239"/>
  <c r="BN45" i="239"/>
  <c r="BM45" i="239"/>
  <c r="BL45" i="239"/>
  <c r="BK45" i="239"/>
  <c r="BJ45" i="239"/>
  <c r="BI45" i="239"/>
  <c r="BH45" i="239"/>
  <c r="BG45" i="239"/>
  <c r="BF45" i="239"/>
  <c r="BE45" i="239"/>
  <c r="BD45" i="239"/>
  <c r="BC45" i="239"/>
  <c r="BB45" i="239"/>
  <c r="BA45" i="239"/>
  <c r="AZ45" i="239"/>
  <c r="AY45" i="239"/>
  <c r="AX45" i="239"/>
  <c r="AW45" i="239"/>
  <c r="AV45" i="239"/>
  <c r="AU45" i="239"/>
  <c r="AT45" i="239"/>
  <c r="AS45" i="239"/>
  <c r="AR45" i="239"/>
  <c r="AQ45" i="239"/>
  <c r="AP45" i="239"/>
  <c r="AO45" i="239"/>
  <c r="AN45" i="239"/>
  <c r="AM45" i="239"/>
  <c r="AL45" i="239"/>
  <c r="AK45" i="239"/>
  <c r="AJ45" i="239"/>
  <c r="AI45" i="239"/>
  <c r="AH45" i="239"/>
  <c r="AG45" i="239"/>
  <c r="AF45" i="239"/>
  <c r="AE45" i="239"/>
  <c r="AD45" i="239"/>
  <c r="AC45" i="239"/>
  <c r="AB45" i="239"/>
  <c r="AA45" i="239"/>
  <c r="Z45" i="239"/>
  <c r="Y45" i="239"/>
  <c r="X45" i="239"/>
  <c r="W45" i="239"/>
  <c r="V45" i="239"/>
  <c r="U45" i="239"/>
  <c r="T45" i="239"/>
  <c r="S45" i="239"/>
  <c r="R45" i="239"/>
  <c r="Q45" i="239"/>
  <c r="P45" i="239"/>
  <c r="O45" i="239"/>
  <c r="N45" i="239"/>
  <c r="M45" i="239"/>
  <c r="L45" i="239"/>
  <c r="K45" i="239"/>
  <c r="J45" i="239"/>
  <c r="I45" i="239"/>
  <c r="H45" i="239"/>
  <c r="G45" i="239"/>
  <c r="F45" i="239"/>
  <c r="E45" i="239"/>
  <c r="D45" i="239"/>
  <c r="C45" i="239"/>
  <c r="B45" i="239"/>
  <c r="A45" i="239"/>
  <c r="NC42" i="239"/>
  <c r="NB42" i="239"/>
  <c r="NA42" i="239"/>
  <c r="MZ42" i="239"/>
  <c r="MY42" i="239"/>
  <c r="MX42" i="239"/>
  <c r="MW42" i="239"/>
  <c r="MV42" i="239"/>
  <c r="MU42" i="239"/>
  <c r="MT42" i="239"/>
  <c r="MS42" i="239"/>
  <c r="MR42" i="239"/>
  <c r="MQ42" i="239"/>
  <c r="MP42" i="239"/>
  <c r="MO42" i="239"/>
  <c r="MN42" i="239"/>
  <c r="MM42" i="239"/>
  <c r="ML42" i="239"/>
  <c r="MK42" i="239"/>
  <c r="MJ42" i="239"/>
  <c r="MI42" i="239"/>
  <c r="MH42" i="239"/>
  <c r="MG42" i="239"/>
  <c r="MF42" i="239"/>
  <c r="ME42" i="239"/>
  <c r="MD42" i="239"/>
  <c r="MC42" i="239"/>
  <c r="MB42" i="239"/>
  <c r="MA42" i="239"/>
  <c r="LZ42" i="239"/>
  <c r="LY42" i="239"/>
  <c r="LX42" i="239"/>
  <c r="LW42" i="239"/>
  <c r="LV42" i="239"/>
  <c r="LU42" i="239"/>
  <c r="LT42" i="239"/>
  <c r="LS42" i="239"/>
  <c r="LR42" i="239"/>
  <c r="LQ42" i="239"/>
  <c r="LP42" i="239"/>
  <c r="LO42" i="239"/>
  <c r="LN42" i="239"/>
  <c r="LM42" i="239"/>
  <c r="LL42" i="239"/>
  <c r="LK42" i="239"/>
  <c r="LJ42" i="239"/>
  <c r="LI42" i="239"/>
  <c r="LH42" i="239"/>
  <c r="LG42" i="239"/>
  <c r="LF42" i="239"/>
  <c r="LE42" i="239"/>
  <c r="LD42" i="239"/>
  <c r="LC42" i="239"/>
  <c r="LB42" i="239"/>
  <c r="LA42" i="239"/>
  <c r="KZ42" i="239"/>
  <c r="KY42" i="239"/>
  <c r="KX42" i="239"/>
  <c r="KW42" i="239"/>
  <c r="KV42" i="239"/>
  <c r="KU42" i="239"/>
  <c r="KT42" i="239"/>
  <c r="KS42" i="239"/>
  <c r="KR42" i="239"/>
  <c r="KQ42" i="239"/>
  <c r="KP42" i="239"/>
  <c r="KO42" i="239"/>
  <c r="KN42" i="239"/>
  <c r="KM42" i="239"/>
  <c r="KL42" i="239"/>
  <c r="KK42" i="239"/>
  <c r="KJ42" i="239"/>
  <c r="KI42" i="239"/>
  <c r="KH42" i="239"/>
  <c r="KG42" i="239"/>
  <c r="KF42" i="239"/>
  <c r="KE42" i="239"/>
  <c r="KD42" i="239"/>
  <c r="KC42" i="239"/>
  <c r="KB42" i="239"/>
  <c r="KA42" i="239"/>
  <c r="JZ42" i="239"/>
  <c r="JY42" i="239"/>
  <c r="JX42" i="239"/>
  <c r="JW42" i="239"/>
  <c r="JV42" i="239"/>
  <c r="JU42" i="239"/>
  <c r="JT42" i="239"/>
  <c r="JS42" i="239"/>
  <c r="JR42" i="239"/>
  <c r="JQ42" i="239"/>
  <c r="JP42" i="239"/>
  <c r="JO42" i="239"/>
  <c r="JN42" i="239"/>
  <c r="JM42" i="239"/>
  <c r="JL42" i="239"/>
  <c r="JK42" i="239"/>
  <c r="JJ42" i="239"/>
  <c r="JI42" i="239"/>
  <c r="JH42" i="239"/>
  <c r="JG42" i="239"/>
  <c r="JF42" i="239"/>
  <c r="JE42" i="239"/>
  <c r="JD42" i="239"/>
  <c r="JC42" i="239"/>
  <c r="JB42" i="239"/>
  <c r="JA42" i="239"/>
  <c r="IZ42" i="239"/>
  <c r="IY42" i="239"/>
  <c r="IX42" i="239"/>
  <c r="IW42" i="239"/>
  <c r="IV42" i="239"/>
  <c r="IU42" i="239"/>
  <c r="IT42" i="239"/>
  <c r="IS42" i="239"/>
  <c r="IR42" i="239"/>
  <c r="IQ42" i="239"/>
  <c r="IP42" i="239"/>
  <c r="IO42" i="239"/>
  <c r="IN42" i="239"/>
  <c r="IM42" i="239"/>
  <c r="IL42" i="239"/>
  <c r="IK42" i="239"/>
  <c r="IJ42" i="239"/>
  <c r="II42" i="239"/>
  <c r="IH42" i="239"/>
  <c r="IG42" i="239"/>
  <c r="IF42" i="239"/>
  <c r="IE42" i="239"/>
  <c r="ID42" i="239"/>
  <c r="IC42" i="239"/>
  <c r="IB42" i="239"/>
  <c r="IA42" i="239"/>
  <c r="HZ42" i="239"/>
  <c r="HY42" i="239"/>
  <c r="HX42" i="239"/>
  <c r="HW42" i="239"/>
  <c r="HV42" i="239"/>
  <c r="HU42" i="239"/>
  <c r="HT42" i="239"/>
  <c r="HS42" i="239"/>
  <c r="HR42" i="239"/>
  <c r="HQ42" i="239"/>
  <c r="HP42" i="239"/>
  <c r="HO42" i="239"/>
  <c r="HN42" i="239"/>
  <c r="HM42" i="239"/>
  <c r="HL42" i="239"/>
  <c r="HK42" i="239"/>
  <c r="HJ42" i="239"/>
  <c r="HI42" i="239"/>
  <c r="HH42" i="239"/>
  <c r="HG42" i="239"/>
  <c r="HF42" i="239"/>
  <c r="HE42" i="239"/>
  <c r="HD42" i="239"/>
  <c r="HC42" i="239"/>
  <c r="HB42" i="239"/>
  <c r="HA42" i="239"/>
  <c r="GZ42" i="239"/>
  <c r="GY42" i="239"/>
  <c r="GX42" i="239"/>
  <c r="GW42" i="239"/>
  <c r="GV42" i="239"/>
  <c r="GU42" i="239"/>
  <c r="GT42" i="239"/>
  <c r="GS42" i="239"/>
  <c r="GR42" i="239"/>
  <c r="GQ42" i="239"/>
  <c r="GP42" i="239"/>
  <c r="GO42" i="239"/>
  <c r="GN42" i="239"/>
  <c r="GM42" i="239"/>
  <c r="GL42" i="239"/>
  <c r="GK42" i="239"/>
  <c r="GJ42" i="239"/>
  <c r="GI42" i="239"/>
  <c r="GH42" i="239"/>
  <c r="GG42" i="239"/>
  <c r="GF42" i="239"/>
  <c r="GE42" i="239"/>
  <c r="GD42" i="239"/>
  <c r="GC42" i="239"/>
  <c r="GB42" i="239"/>
  <c r="GA42" i="239"/>
  <c r="FZ42" i="239"/>
  <c r="FY42" i="239"/>
  <c r="FX42" i="239"/>
  <c r="FW42" i="239"/>
  <c r="FV42" i="239"/>
  <c r="FU42" i="239"/>
  <c r="FT42" i="239"/>
  <c r="FS42" i="239"/>
  <c r="FR42" i="239"/>
  <c r="FQ42" i="239"/>
  <c r="FP42" i="239"/>
  <c r="FO42" i="239"/>
  <c r="FN42" i="239"/>
  <c r="FM42" i="239"/>
  <c r="FL42" i="239"/>
  <c r="FK42" i="239"/>
  <c r="FJ42" i="239"/>
  <c r="FI42" i="239"/>
  <c r="FH42" i="239"/>
  <c r="FG42" i="239"/>
  <c r="FF42" i="239"/>
  <c r="FE42" i="239"/>
  <c r="FD42" i="239"/>
  <c r="FC42" i="239"/>
  <c r="FB42" i="239"/>
  <c r="FA42" i="239"/>
  <c r="EZ42" i="239"/>
  <c r="EY42" i="239"/>
  <c r="EX42" i="239"/>
  <c r="EW42" i="239"/>
  <c r="EV42" i="239"/>
  <c r="EU42" i="239"/>
  <c r="ET42" i="239"/>
  <c r="ES42" i="239"/>
  <c r="ER42" i="239"/>
  <c r="EQ42" i="239"/>
  <c r="EP42" i="239"/>
  <c r="EO42" i="239"/>
  <c r="EN42" i="239"/>
  <c r="EM42" i="239"/>
  <c r="EL42" i="239"/>
  <c r="EK42" i="239"/>
  <c r="EJ42" i="239"/>
  <c r="EI42" i="239"/>
  <c r="EH42" i="239"/>
  <c r="EG42" i="239"/>
  <c r="EF42" i="239"/>
  <c r="EE42" i="239"/>
  <c r="ED42" i="239"/>
  <c r="EC42" i="239"/>
  <c r="EB42" i="239"/>
  <c r="EA42" i="239"/>
  <c r="DZ42" i="239"/>
  <c r="DY42" i="239"/>
  <c r="DX42" i="239"/>
  <c r="DW42" i="239"/>
  <c r="DV42" i="239"/>
  <c r="DU42" i="239"/>
  <c r="DT42" i="239"/>
  <c r="DS42" i="239"/>
  <c r="DR42" i="239"/>
  <c r="DQ42" i="239"/>
  <c r="DP42" i="239"/>
  <c r="DO42" i="239"/>
  <c r="DN42" i="239"/>
  <c r="DM42" i="239"/>
  <c r="DL42" i="239"/>
  <c r="DK42" i="239"/>
  <c r="DJ42" i="239"/>
  <c r="DI42" i="239"/>
  <c r="DH42" i="239"/>
  <c r="DG42" i="239"/>
  <c r="DF42" i="239"/>
  <c r="DE42" i="239"/>
  <c r="DD42" i="239"/>
  <c r="DC42" i="239"/>
  <c r="DB42" i="239"/>
  <c r="DA42" i="239"/>
  <c r="CZ42" i="239"/>
  <c r="CY42" i="239"/>
  <c r="CX42" i="239"/>
  <c r="CW42" i="239"/>
  <c r="CV42" i="239"/>
  <c r="CU42" i="239"/>
  <c r="CT42" i="239"/>
  <c r="CS42" i="239"/>
  <c r="CR42" i="239"/>
  <c r="CQ42" i="239"/>
  <c r="CP42" i="239"/>
  <c r="CO42" i="239"/>
  <c r="CN42" i="239"/>
  <c r="CM42" i="239"/>
  <c r="CL42" i="239"/>
  <c r="CK42" i="239"/>
  <c r="CJ42" i="239"/>
  <c r="CI42" i="239"/>
  <c r="CH42" i="239"/>
  <c r="CG42" i="239"/>
  <c r="CF42" i="239"/>
  <c r="CE42" i="239"/>
  <c r="CD42" i="239"/>
  <c r="CC42" i="239"/>
  <c r="CB42" i="239"/>
  <c r="CA42" i="239"/>
  <c r="BZ42" i="239"/>
  <c r="BY42" i="239"/>
  <c r="BX42" i="239"/>
  <c r="BW42" i="239"/>
  <c r="BV42" i="239"/>
  <c r="BU42" i="239"/>
  <c r="BT42" i="239"/>
  <c r="BS42" i="239"/>
  <c r="BR42" i="239"/>
  <c r="BQ42" i="239"/>
  <c r="BP42" i="239"/>
  <c r="BO42" i="239"/>
  <c r="BN42" i="239"/>
  <c r="BM42" i="239"/>
  <c r="BL42" i="239"/>
  <c r="BK42" i="239"/>
  <c r="BJ42" i="239"/>
  <c r="BI42" i="239"/>
  <c r="BH42" i="239"/>
  <c r="BG42" i="239"/>
  <c r="BF42" i="239"/>
  <c r="BE42" i="239"/>
  <c r="BD42" i="239"/>
  <c r="BC42" i="239"/>
  <c r="BB42" i="239"/>
  <c r="BA42" i="239"/>
  <c r="AZ42" i="239"/>
  <c r="AY42" i="239"/>
  <c r="AX42" i="239"/>
  <c r="AW42" i="239"/>
  <c r="AV42" i="239"/>
  <c r="AU42" i="239"/>
  <c r="AT42" i="239"/>
  <c r="AS42" i="239"/>
  <c r="AR42" i="239"/>
  <c r="AQ42" i="239"/>
  <c r="AP42" i="239"/>
  <c r="AO42" i="239"/>
  <c r="AN42" i="239"/>
  <c r="AM42" i="239"/>
  <c r="AL42" i="239"/>
  <c r="AK42" i="239"/>
  <c r="AJ42" i="239"/>
  <c r="AI42" i="239"/>
  <c r="AH42" i="239"/>
  <c r="AG42" i="239"/>
  <c r="AF42" i="239"/>
  <c r="AE42" i="239"/>
  <c r="AD42" i="239"/>
  <c r="AC42" i="239"/>
  <c r="AB42" i="239"/>
  <c r="AA42" i="239"/>
  <c r="Z42" i="239"/>
  <c r="Y42" i="239"/>
  <c r="X42" i="239"/>
  <c r="W42" i="239"/>
  <c r="V42" i="239"/>
  <c r="U42" i="239"/>
  <c r="T42" i="239"/>
  <c r="S42" i="239"/>
  <c r="R42" i="239"/>
  <c r="Q42" i="239"/>
  <c r="P42" i="239"/>
  <c r="O42" i="239"/>
  <c r="N42" i="239"/>
  <c r="M42" i="239"/>
  <c r="L42" i="239"/>
  <c r="K42" i="239"/>
  <c r="J42" i="239"/>
  <c r="I42" i="239"/>
  <c r="H42" i="239"/>
  <c r="G42" i="239"/>
  <c r="F42" i="239"/>
  <c r="E42" i="239"/>
  <c r="D42" i="239"/>
  <c r="C42" i="239"/>
  <c r="B42" i="239"/>
  <c r="A42" i="239"/>
  <c r="NC39" i="239"/>
  <c r="NB39" i="239"/>
  <c r="NA39" i="239"/>
  <c r="MZ39" i="239"/>
  <c r="MY39" i="239"/>
  <c r="MX39" i="239"/>
  <c r="MW39" i="239"/>
  <c r="MV39" i="239"/>
  <c r="MU39" i="239"/>
  <c r="MT39" i="239"/>
  <c r="MS39" i="239"/>
  <c r="MR39" i="239"/>
  <c r="MQ39" i="239"/>
  <c r="MP39" i="239"/>
  <c r="MO39" i="239"/>
  <c r="MN39" i="239"/>
  <c r="MM39" i="239"/>
  <c r="ML39" i="239"/>
  <c r="MK39" i="239"/>
  <c r="MJ39" i="239"/>
  <c r="MI39" i="239"/>
  <c r="MH39" i="239"/>
  <c r="MG39" i="239"/>
  <c r="MF39" i="239"/>
  <c r="ME39" i="239"/>
  <c r="MD39" i="239"/>
  <c r="MC39" i="239"/>
  <c r="MB39" i="239"/>
  <c r="MA39" i="239"/>
  <c r="LZ39" i="239"/>
  <c r="LY39" i="239"/>
  <c r="LX39" i="239"/>
  <c r="LW39" i="239"/>
  <c r="LV39" i="239"/>
  <c r="LU39" i="239"/>
  <c r="LT39" i="239"/>
  <c r="LS39" i="239"/>
  <c r="LR39" i="239"/>
  <c r="LQ39" i="239"/>
  <c r="LP39" i="239"/>
  <c r="LO39" i="239"/>
  <c r="LN39" i="239"/>
  <c r="LM39" i="239"/>
  <c r="LL39" i="239"/>
  <c r="LK39" i="239"/>
  <c r="LJ39" i="239"/>
  <c r="LI39" i="239"/>
  <c r="LH39" i="239"/>
  <c r="LG39" i="239"/>
  <c r="LF39" i="239"/>
  <c r="LE39" i="239"/>
  <c r="LD39" i="239"/>
  <c r="LC39" i="239"/>
  <c r="LB39" i="239"/>
  <c r="LA39" i="239"/>
  <c r="KZ39" i="239"/>
  <c r="KY39" i="239"/>
  <c r="KX39" i="239"/>
  <c r="KW39" i="239"/>
  <c r="KV39" i="239"/>
  <c r="KU39" i="239"/>
  <c r="KT39" i="239"/>
  <c r="KS39" i="239"/>
  <c r="KR39" i="239"/>
  <c r="KQ39" i="239"/>
  <c r="KP39" i="239"/>
  <c r="KO39" i="239"/>
  <c r="KN39" i="239"/>
  <c r="KM39" i="239"/>
  <c r="KL39" i="239"/>
  <c r="KK39" i="239"/>
  <c r="KJ39" i="239"/>
  <c r="KI39" i="239"/>
  <c r="KH39" i="239"/>
  <c r="KG39" i="239"/>
  <c r="KF39" i="239"/>
  <c r="KE39" i="239"/>
  <c r="KD39" i="239"/>
  <c r="KC39" i="239"/>
  <c r="KB39" i="239"/>
  <c r="KA39" i="239"/>
  <c r="JZ39" i="239"/>
  <c r="JY39" i="239"/>
  <c r="JX39" i="239"/>
  <c r="JW39" i="239"/>
  <c r="JV39" i="239"/>
  <c r="JU39" i="239"/>
  <c r="JT39" i="239"/>
  <c r="JS39" i="239"/>
  <c r="JR39" i="239"/>
  <c r="JQ39" i="239"/>
  <c r="JP39" i="239"/>
  <c r="JO39" i="239"/>
  <c r="JN39" i="239"/>
  <c r="JM39" i="239"/>
  <c r="JL39" i="239"/>
  <c r="JK39" i="239"/>
  <c r="JJ39" i="239"/>
  <c r="JI39" i="239"/>
  <c r="JH39" i="239"/>
  <c r="JG39" i="239"/>
  <c r="JF39" i="239"/>
  <c r="JE39" i="239"/>
  <c r="JD39" i="239"/>
  <c r="JC39" i="239"/>
  <c r="JB39" i="239"/>
  <c r="JA39" i="239"/>
  <c r="IZ39" i="239"/>
  <c r="IY39" i="239"/>
  <c r="IX39" i="239"/>
  <c r="IW39" i="239"/>
  <c r="IV39" i="239"/>
  <c r="IU39" i="239"/>
  <c r="IT39" i="239"/>
  <c r="IS39" i="239"/>
  <c r="IR39" i="239"/>
  <c r="IQ39" i="239"/>
  <c r="IP39" i="239"/>
  <c r="IO39" i="239"/>
  <c r="IN39" i="239"/>
  <c r="IM39" i="239"/>
  <c r="IL39" i="239"/>
  <c r="IK39" i="239"/>
  <c r="IJ39" i="239"/>
  <c r="II39" i="239"/>
  <c r="IH39" i="239"/>
  <c r="IG39" i="239"/>
  <c r="IF39" i="239"/>
  <c r="IE39" i="239"/>
  <c r="ID39" i="239"/>
  <c r="IC39" i="239"/>
  <c r="IB39" i="239"/>
  <c r="IA39" i="239"/>
  <c r="HZ39" i="239"/>
  <c r="HY39" i="239"/>
  <c r="HX39" i="239"/>
  <c r="HW39" i="239"/>
  <c r="HV39" i="239"/>
  <c r="HU39" i="239"/>
  <c r="HT39" i="239"/>
  <c r="HS39" i="239"/>
  <c r="HR39" i="239"/>
  <c r="HQ39" i="239"/>
  <c r="HP39" i="239"/>
  <c r="HO39" i="239"/>
  <c r="HN39" i="239"/>
  <c r="HM39" i="239"/>
  <c r="HL39" i="239"/>
  <c r="HK39" i="239"/>
  <c r="HJ39" i="239"/>
  <c r="HI39" i="239"/>
  <c r="HH39" i="239"/>
  <c r="HG39" i="239"/>
  <c r="HF39" i="239"/>
  <c r="HE39" i="239"/>
  <c r="HD39" i="239"/>
  <c r="HC39" i="239"/>
  <c r="HB39" i="239"/>
  <c r="HA39" i="239"/>
  <c r="GZ39" i="239"/>
  <c r="GY39" i="239"/>
  <c r="GX39" i="239"/>
  <c r="GW39" i="239"/>
  <c r="GV39" i="239"/>
  <c r="GU39" i="239"/>
  <c r="GT39" i="239"/>
  <c r="GS39" i="239"/>
  <c r="GR39" i="239"/>
  <c r="GQ39" i="239"/>
  <c r="GP39" i="239"/>
  <c r="GO39" i="239"/>
  <c r="GN39" i="239"/>
  <c r="GM39" i="239"/>
  <c r="GL39" i="239"/>
  <c r="GK39" i="239"/>
  <c r="GJ39" i="239"/>
  <c r="GI39" i="239"/>
  <c r="GH39" i="239"/>
  <c r="GG39" i="239"/>
  <c r="GF39" i="239"/>
  <c r="GE39" i="239"/>
  <c r="GD39" i="239"/>
  <c r="GC39" i="239"/>
  <c r="GB39" i="239"/>
  <c r="GA39" i="239"/>
  <c r="FZ39" i="239"/>
  <c r="FY39" i="239"/>
  <c r="FX39" i="239"/>
  <c r="FW39" i="239"/>
  <c r="FV39" i="239"/>
  <c r="FU39" i="239"/>
  <c r="FT39" i="239"/>
  <c r="FS39" i="239"/>
  <c r="FR39" i="239"/>
  <c r="FQ39" i="239"/>
  <c r="FP39" i="239"/>
  <c r="FO39" i="239"/>
  <c r="FN39" i="239"/>
  <c r="FM39" i="239"/>
  <c r="FL39" i="239"/>
  <c r="FK39" i="239"/>
  <c r="FJ39" i="239"/>
  <c r="FI39" i="239"/>
  <c r="FH39" i="239"/>
  <c r="FG39" i="239"/>
  <c r="FF39" i="239"/>
  <c r="FE39" i="239"/>
  <c r="FD39" i="239"/>
  <c r="FC39" i="239"/>
  <c r="FB39" i="239"/>
  <c r="FA39" i="239"/>
  <c r="EZ39" i="239"/>
  <c r="EY39" i="239"/>
  <c r="EX39" i="239"/>
  <c r="EW39" i="239"/>
  <c r="EV39" i="239"/>
  <c r="EU39" i="239"/>
  <c r="ET39" i="239"/>
  <c r="ES39" i="239"/>
  <c r="ER39" i="239"/>
  <c r="EQ39" i="239"/>
  <c r="EP39" i="239"/>
  <c r="EO39" i="239"/>
  <c r="EN39" i="239"/>
  <c r="EM39" i="239"/>
  <c r="EL39" i="239"/>
  <c r="EK39" i="239"/>
  <c r="EJ39" i="239"/>
  <c r="EI39" i="239"/>
  <c r="EH39" i="239"/>
  <c r="EG39" i="239"/>
  <c r="EF39" i="239"/>
  <c r="EE39" i="239"/>
  <c r="ED39" i="239"/>
  <c r="EC39" i="239"/>
  <c r="EB39" i="239"/>
  <c r="EA39" i="239"/>
  <c r="DZ39" i="239"/>
  <c r="DY39" i="239"/>
  <c r="DX39" i="239"/>
  <c r="DW39" i="239"/>
  <c r="DV39" i="239"/>
  <c r="DU39" i="239"/>
  <c r="DT39" i="239"/>
  <c r="DS39" i="239"/>
  <c r="DR39" i="239"/>
  <c r="DQ39" i="239"/>
  <c r="DP39" i="239"/>
  <c r="DO39" i="239"/>
  <c r="DN39" i="239"/>
  <c r="DM39" i="239"/>
  <c r="DL39" i="239"/>
  <c r="DK39" i="239"/>
  <c r="DJ39" i="239"/>
  <c r="DI39" i="239"/>
  <c r="DH39" i="239"/>
  <c r="DG39" i="239"/>
  <c r="DF39" i="239"/>
  <c r="DE39" i="239"/>
  <c r="DD39" i="239"/>
  <c r="DC39" i="239"/>
  <c r="DB39" i="239"/>
  <c r="DA39" i="239"/>
  <c r="CZ39" i="239"/>
  <c r="CY39" i="239"/>
  <c r="CX39" i="239"/>
  <c r="CW39" i="239"/>
  <c r="CV39" i="239"/>
  <c r="CU39" i="239"/>
  <c r="CT39" i="239"/>
  <c r="CS39" i="239"/>
  <c r="CR39" i="239"/>
  <c r="CQ39" i="239"/>
  <c r="CP39" i="239"/>
  <c r="CO39" i="239"/>
  <c r="CN39" i="239"/>
  <c r="CM39" i="239"/>
  <c r="CL39" i="239"/>
  <c r="CK39" i="239"/>
  <c r="CJ39" i="239"/>
  <c r="CI39" i="239"/>
  <c r="CH39" i="239"/>
  <c r="CG39" i="239"/>
  <c r="CF39" i="239"/>
  <c r="CE39" i="239"/>
  <c r="CD39" i="239"/>
  <c r="CC39" i="239"/>
  <c r="CB39" i="239"/>
  <c r="CA39" i="239"/>
  <c r="BZ39" i="239"/>
  <c r="BY39" i="239"/>
  <c r="BX39" i="239"/>
  <c r="BW39" i="239"/>
  <c r="BV39" i="239"/>
  <c r="BU39" i="239"/>
  <c r="BT39" i="239"/>
  <c r="BS39" i="239"/>
  <c r="BR39" i="239"/>
  <c r="BQ39" i="239"/>
  <c r="BP39" i="239"/>
  <c r="BO39" i="239"/>
  <c r="BN39" i="239"/>
  <c r="BM39" i="239"/>
  <c r="BL39" i="239"/>
  <c r="BK39" i="239"/>
  <c r="BJ39" i="239"/>
  <c r="BI39" i="239"/>
  <c r="BH39" i="239"/>
  <c r="BG39" i="239"/>
  <c r="BF39" i="239"/>
  <c r="BE39" i="239"/>
  <c r="BD39" i="239"/>
  <c r="BC39" i="239"/>
  <c r="BB39" i="239"/>
  <c r="BA39" i="239"/>
  <c r="AZ39" i="239"/>
  <c r="AY39" i="239"/>
  <c r="AX39" i="239"/>
  <c r="AW39" i="239"/>
  <c r="AV39" i="239"/>
  <c r="AU39" i="239"/>
  <c r="AT39" i="239"/>
  <c r="AS39" i="239"/>
  <c r="AR39" i="239"/>
  <c r="AQ39" i="239"/>
  <c r="AP39" i="239"/>
  <c r="AO39" i="239"/>
  <c r="AN39" i="239"/>
  <c r="AM39" i="239"/>
  <c r="AL39" i="239"/>
  <c r="AK39" i="239"/>
  <c r="AJ39" i="239"/>
  <c r="AI39" i="239"/>
  <c r="AH39" i="239"/>
  <c r="AG39" i="239"/>
  <c r="AF39" i="239"/>
  <c r="AE39" i="239"/>
  <c r="AD39" i="239"/>
  <c r="AC39" i="239"/>
  <c r="AB39" i="239"/>
  <c r="AA39" i="239"/>
  <c r="Z39" i="239"/>
  <c r="Y39" i="239"/>
  <c r="X39" i="239"/>
  <c r="W39" i="239"/>
  <c r="V39" i="239"/>
  <c r="U39" i="239"/>
  <c r="T39" i="239"/>
  <c r="S39" i="239"/>
  <c r="R39" i="239"/>
  <c r="Q39" i="239"/>
  <c r="P39" i="239"/>
  <c r="O39" i="239"/>
  <c r="N39" i="239"/>
  <c r="M39" i="239"/>
  <c r="L39" i="239"/>
  <c r="K39" i="239"/>
  <c r="J39" i="239"/>
  <c r="I39" i="239"/>
  <c r="H39" i="239"/>
  <c r="G39" i="239"/>
  <c r="F39" i="239"/>
  <c r="E39" i="239"/>
  <c r="D39" i="239"/>
  <c r="C39" i="239"/>
  <c r="B39" i="239"/>
  <c r="A39" i="239"/>
  <c r="NC36" i="239"/>
  <c r="NB36" i="239"/>
  <c r="NA36" i="239"/>
  <c r="MZ36" i="239"/>
  <c r="MY36" i="239"/>
  <c r="MX36" i="239"/>
  <c r="MW36" i="239"/>
  <c r="MV36" i="239"/>
  <c r="MU36" i="239"/>
  <c r="MT36" i="239"/>
  <c r="MS36" i="239"/>
  <c r="MR36" i="239"/>
  <c r="MQ36" i="239"/>
  <c r="MP36" i="239"/>
  <c r="MO36" i="239"/>
  <c r="MN36" i="239"/>
  <c r="MM36" i="239"/>
  <c r="ML36" i="239"/>
  <c r="MK36" i="239"/>
  <c r="MJ36" i="239"/>
  <c r="MI36" i="239"/>
  <c r="MH36" i="239"/>
  <c r="MG36" i="239"/>
  <c r="MF36" i="239"/>
  <c r="ME36" i="239"/>
  <c r="MD36" i="239"/>
  <c r="MC36" i="239"/>
  <c r="MB36" i="239"/>
  <c r="MA36" i="239"/>
  <c r="LZ36" i="239"/>
  <c r="LY36" i="239"/>
  <c r="LX36" i="239"/>
  <c r="LW36" i="239"/>
  <c r="LV36" i="239"/>
  <c r="LU36" i="239"/>
  <c r="LT36" i="239"/>
  <c r="LS36" i="239"/>
  <c r="LR36" i="239"/>
  <c r="LQ36" i="239"/>
  <c r="LP36" i="239"/>
  <c r="LO36" i="239"/>
  <c r="LN36" i="239"/>
  <c r="LM36" i="239"/>
  <c r="LL36" i="239"/>
  <c r="LK36" i="239"/>
  <c r="LJ36" i="239"/>
  <c r="LI36" i="239"/>
  <c r="LH36" i="239"/>
  <c r="LG36" i="239"/>
  <c r="LF36" i="239"/>
  <c r="LE36" i="239"/>
  <c r="LD36" i="239"/>
  <c r="LC36" i="239"/>
  <c r="LB36" i="239"/>
  <c r="LA36" i="239"/>
  <c r="KZ36" i="239"/>
  <c r="KY36" i="239"/>
  <c r="KX36" i="239"/>
  <c r="KW36" i="239"/>
  <c r="KV36" i="239"/>
  <c r="KU36" i="239"/>
  <c r="KT36" i="239"/>
  <c r="KS36" i="239"/>
  <c r="KR36" i="239"/>
  <c r="KQ36" i="239"/>
  <c r="KP36" i="239"/>
  <c r="KO36" i="239"/>
  <c r="KN36" i="239"/>
  <c r="KM36" i="239"/>
  <c r="KL36" i="239"/>
  <c r="KK36" i="239"/>
  <c r="KJ36" i="239"/>
  <c r="KI36" i="239"/>
  <c r="KH36" i="239"/>
  <c r="KG36" i="239"/>
  <c r="KF36" i="239"/>
  <c r="KE36" i="239"/>
  <c r="KD36" i="239"/>
  <c r="KC36" i="239"/>
  <c r="KB36" i="239"/>
  <c r="KA36" i="239"/>
  <c r="JZ36" i="239"/>
  <c r="JY36" i="239"/>
  <c r="JX36" i="239"/>
  <c r="JW36" i="239"/>
  <c r="JV36" i="239"/>
  <c r="JU36" i="239"/>
  <c r="JT36" i="239"/>
  <c r="JS36" i="239"/>
  <c r="JR36" i="239"/>
  <c r="JQ36" i="239"/>
  <c r="JP36" i="239"/>
  <c r="JO36" i="239"/>
  <c r="JN36" i="239"/>
  <c r="JM36" i="239"/>
  <c r="JL36" i="239"/>
  <c r="JK36" i="239"/>
  <c r="JJ36" i="239"/>
  <c r="JI36" i="239"/>
  <c r="JH36" i="239"/>
  <c r="JG36" i="239"/>
  <c r="JF36" i="239"/>
  <c r="JE36" i="239"/>
  <c r="JD36" i="239"/>
  <c r="JC36" i="239"/>
  <c r="JB36" i="239"/>
  <c r="JA36" i="239"/>
  <c r="IZ36" i="239"/>
  <c r="IY36" i="239"/>
  <c r="IX36" i="239"/>
  <c r="IW36" i="239"/>
  <c r="IV36" i="239"/>
  <c r="IU36" i="239"/>
  <c r="IT36" i="239"/>
  <c r="IS36" i="239"/>
  <c r="IR36" i="239"/>
  <c r="IQ36" i="239"/>
  <c r="IP36" i="239"/>
  <c r="IO36" i="239"/>
  <c r="IN36" i="239"/>
  <c r="IM36" i="239"/>
  <c r="IL36" i="239"/>
  <c r="IK36" i="239"/>
  <c r="IJ36" i="239"/>
  <c r="II36" i="239"/>
  <c r="IH36" i="239"/>
  <c r="IG36" i="239"/>
  <c r="IF36" i="239"/>
  <c r="IE36" i="239"/>
  <c r="ID36" i="239"/>
  <c r="IC36" i="239"/>
  <c r="IB36" i="239"/>
  <c r="IA36" i="239"/>
  <c r="HZ36" i="239"/>
  <c r="HY36" i="239"/>
  <c r="HX36" i="239"/>
  <c r="HW36" i="239"/>
  <c r="HV36" i="239"/>
  <c r="HU36" i="239"/>
  <c r="HT36" i="239"/>
  <c r="HS36" i="239"/>
  <c r="HR36" i="239"/>
  <c r="HQ36" i="239"/>
  <c r="HP36" i="239"/>
  <c r="HO36" i="239"/>
  <c r="HN36" i="239"/>
  <c r="HM36" i="239"/>
  <c r="HL36" i="239"/>
  <c r="HK36" i="239"/>
  <c r="HJ36" i="239"/>
  <c r="HI36" i="239"/>
  <c r="HH36" i="239"/>
  <c r="HG36" i="239"/>
  <c r="HF36" i="239"/>
  <c r="HE36" i="239"/>
  <c r="HD36" i="239"/>
  <c r="HC36" i="239"/>
  <c r="HB36" i="239"/>
  <c r="HA36" i="239"/>
  <c r="GZ36" i="239"/>
  <c r="GY36" i="239"/>
  <c r="GX36" i="239"/>
  <c r="GW36" i="239"/>
  <c r="GV36" i="239"/>
  <c r="GU36" i="239"/>
  <c r="GT36" i="239"/>
  <c r="GS36" i="239"/>
  <c r="GR36" i="239"/>
  <c r="GQ36" i="239"/>
  <c r="GP36" i="239"/>
  <c r="GO36" i="239"/>
  <c r="GN36" i="239"/>
  <c r="GM36" i="239"/>
  <c r="GL36" i="239"/>
  <c r="GK36" i="239"/>
  <c r="GJ36" i="239"/>
  <c r="GI36" i="239"/>
  <c r="GH36" i="239"/>
  <c r="GG36" i="239"/>
  <c r="GF36" i="239"/>
  <c r="GE36" i="239"/>
  <c r="GD36" i="239"/>
  <c r="GC36" i="239"/>
  <c r="GB36" i="239"/>
  <c r="GA36" i="239"/>
  <c r="FZ36" i="239"/>
  <c r="FY36" i="239"/>
  <c r="FX36" i="239"/>
  <c r="FW36" i="239"/>
  <c r="FV36" i="239"/>
  <c r="FU36" i="239"/>
  <c r="FT36" i="239"/>
  <c r="FS36" i="239"/>
  <c r="FR36" i="239"/>
  <c r="FQ36" i="239"/>
  <c r="FP36" i="239"/>
  <c r="FO36" i="239"/>
  <c r="FN36" i="239"/>
  <c r="FM36" i="239"/>
  <c r="FL36" i="239"/>
  <c r="FK36" i="239"/>
  <c r="FJ36" i="239"/>
  <c r="FI36" i="239"/>
  <c r="FH36" i="239"/>
  <c r="FG36" i="239"/>
  <c r="FF36" i="239"/>
  <c r="FE36" i="239"/>
  <c r="FD36" i="239"/>
  <c r="FC36" i="239"/>
  <c r="FB36" i="239"/>
  <c r="FA36" i="239"/>
  <c r="EZ36" i="239"/>
  <c r="EY36" i="239"/>
  <c r="EX36" i="239"/>
  <c r="EW36" i="239"/>
  <c r="EV36" i="239"/>
  <c r="EU36" i="239"/>
  <c r="ET36" i="239"/>
  <c r="ES36" i="239"/>
  <c r="ER36" i="239"/>
  <c r="EQ36" i="239"/>
  <c r="EP36" i="239"/>
  <c r="EO36" i="239"/>
  <c r="EN36" i="239"/>
  <c r="EM36" i="239"/>
  <c r="EL36" i="239"/>
  <c r="EK36" i="239"/>
  <c r="EJ36" i="239"/>
  <c r="EI36" i="239"/>
  <c r="EH36" i="239"/>
  <c r="EG36" i="239"/>
  <c r="EF36" i="239"/>
  <c r="EE36" i="239"/>
  <c r="ED36" i="239"/>
  <c r="EC36" i="239"/>
  <c r="EB36" i="239"/>
  <c r="EA36" i="239"/>
  <c r="DZ36" i="239"/>
  <c r="DY36" i="239"/>
  <c r="DX36" i="239"/>
  <c r="DW36" i="239"/>
  <c r="DV36" i="239"/>
  <c r="DU36" i="239"/>
  <c r="DT36" i="239"/>
  <c r="DS36" i="239"/>
  <c r="DR36" i="239"/>
  <c r="DQ36" i="239"/>
  <c r="DP36" i="239"/>
  <c r="DO36" i="239"/>
  <c r="DN36" i="239"/>
  <c r="DM36" i="239"/>
  <c r="DL36" i="239"/>
  <c r="DK36" i="239"/>
  <c r="DJ36" i="239"/>
  <c r="DI36" i="239"/>
  <c r="DH36" i="239"/>
  <c r="DG36" i="239"/>
  <c r="DF36" i="239"/>
  <c r="DE36" i="239"/>
  <c r="DD36" i="239"/>
  <c r="DC36" i="239"/>
  <c r="DB36" i="239"/>
  <c r="DA36" i="239"/>
  <c r="CZ36" i="239"/>
  <c r="CY36" i="239"/>
  <c r="CX36" i="239"/>
  <c r="CW36" i="239"/>
  <c r="CV36" i="239"/>
  <c r="CU36" i="239"/>
  <c r="CT36" i="239"/>
  <c r="CS36" i="239"/>
  <c r="CR36" i="239"/>
  <c r="CQ36" i="239"/>
  <c r="CP36" i="239"/>
  <c r="CO36" i="239"/>
  <c r="CN36" i="239"/>
  <c r="CM36" i="239"/>
  <c r="CL36" i="239"/>
  <c r="CK36" i="239"/>
  <c r="CJ36" i="239"/>
  <c r="CI36" i="239"/>
  <c r="CH36" i="239"/>
  <c r="CG36" i="239"/>
  <c r="CF36" i="239"/>
  <c r="CE36" i="239"/>
  <c r="CD36" i="239"/>
  <c r="CC36" i="239"/>
  <c r="CB36" i="239"/>
  <c r="CA36" i="239"/>
  <c r="BZ36" i="239"/>
  <c r="BY36" i="239"/>
  <c r="BX36" i="239"/>
  <c r="BW36" i="239"/>
  <c r="BV36" i="239"/>
  <c r="BU36" i="239"/>
  <c r="BT36" i="239"/>
  <c r="BS36" i="239"/>
  <c r="BR36" i="239"/>
  <c r="BQ36" i="239"/>
  <c r="BP36" i="239"/>
  <c r="BO36" i="239"/>
  <c r="BN36" i="239"/>
  <c r="BM36" i="239"/>
  <c r="BL36" i="239"/>
  <c r="BK36" i="239"/>
  <c r="BJ36" i="239"/>
  <c r="BI36" i="239"/>
  <c r="BH36" i="239"/>
  <c r="BG36" i="239"/>
  <c r="BF36" i="239"/>
  <c r="BE36" i="239"/>
  <c r="BD36" i="239"/>
  <c r="BC36" i="239"/>
  <c r="BB36" i="239"/>
  <c r="BA36" i="239"/>
  <c r="AZ36" i="239"/>
  <c r="AY36" i="239"/>
  <c r="AX36" i="239"/>
  <c r="AW36" i="239"/>
  <c r="AV36" i="239"/>
  <c r="AU36" i="239"/>
  <c r="AT36" i="239"/>
  <c r="AS36" i="239"/>
  <c r="AR36" i="239"/>
  <c r="AQ36" i="239"/>
  <c r="AP36" i="239"/>
  <c r="AO36" i="239"/>
  <c r="AN36" i="239"/>
  <c r="AM36" i="239"/>
  <c r="AL36" i="239"/>
  <c r="AK36" i="239"/>
  <c r="AJ36" i="239"/>
  <c r="AI36" i="239"/>
  <c r="AH36" i="239"/>
  <c r="AG36" i="239"/>
  <c r="AF36" i="239"/>
  <c r="AE36" i="239"/>
  <c r="AD36" i="239"/>
  <c r="AC36" i="239"/>
  <c r="AB36" i="239"/>
  <c r="AA36" i="239"/>
  <c r="Z36" i="239"/>
  <c r="Y36" i="239"/>
  <c r="X36" i="239"/>
  <c r="W36" i="239"/>
  <c r="V36" i="239"/>
  <c r="U36" i="239"/>
  <c r="T36" i="239"/>
  <c r="S36" i="239"/>
  <c r="R36" i="239"/>
  <c r="Q36" i="239"/>
  <c r="P36" i="239"/>
  <c r="O36" i="239"/>
  <c r="N36" i="239"/>
  <c r="M36" i="239"/>
  <c r="L36" i="239"/>
  <c r="K36" i="239"/>
  <c r="J36" i="239"/>
  <c r="I36" i="239"/>
  <c r="H36" i="239"/>
  <c r="G36" i="239"/>
  <c r="F36" i="239"/>
  <c r="E36" i="239"/>
  <c r="D36" i="239"/>
  <c r="C36" i="239"/>
  <c r="B36" i="239"/>
  <c r="A36" i="239"/>
  <c r="NC33" i="239"/>
  <c r="NB33" i="239"/>
  <c r="NA33" i="239"/>
  <c r="MZ33" i="239"/>
  <c r="MY33" i="239"/>
  <c r="MX33" i="239"/>
  <c r="MW33" i="239"/>
  <c r="MV33" i="239"/>
  <c r="MU33" i="239"/>
  <c r="MT33" i="239"/>
  <c r="MS33" i="239"/>
  <c r="MR33" i="239"/>
  <c r="MQ33" i="239"/>
  <c r="MP33" i="239"/>
  <c r="MO33" i="239"/>
  <c r="MN33" i="239"/>
  <c r="MM33" i="239"/>
  <c r="ML33" i="239"/>
  <c r="MK33" i="239"/>
  <c r="MJ33" i="239"/>
  <c r="MI33" i="239"/>
  <c r="MH33" i="239"/>
  <c r="MG33" i="239"/>
  <c r="MF33" i="239"/>
  <c r="ME33" i="239"/>
  <c r="MD33" i="239"/>
  <c r="MC33" i="239"/>
  <c r="MB33" i="239"/>
  <c r="MA33" i="239"/>
  <c r="LZ33" i="239"/>
  <c r="LY33" i="239"/>
  <c r="LX33" i="239"/>
  <c r="LW33" i="239"/>
  <c r="LV33" i="239"/>
  <c r="LU33" i="239"/>
  <c r="LT33" i="239"/>
  <c r="LS33" i="239"/>
  <c r="LR33" i="239"/>
  <c r="LQ33" i="239"/>
  <c r="LP33" i="239"/>
  <c r="LO33" i="239"/>
  <c r="LN33" i="239"/>
  <c r="LM33" i="239"/>
  <c r="LL33" i="239"/>
  <c r="LK33" i="239"/>
  <c r="LJ33" i="239"/>
  <c r="LI33" i="239"/>
  <c r="LH33" i="239"/>
  <c r="LG33" i="239"/>
  <c r="LF33" i="239"/>
  <c r="LE33" i="239"/>
  <c r="LD33" i="239"/>
  <c r="LC33" i="239"/>
  <c r="LB33" i="239"/>
  <c r="LA33" i="239"/>
  <c r="KZ33" i="239"/>
  <c r="KY33" i="239"/>
  <c r="KX33" i="239"/>
  <c r="KW33" i="239"/>
  <c r="KV33" i="239"/>
  <c r="KU33" i="239"/>
  <c r="KT33" i="239"/>
  <c r="KS33" i="239"/>
  <c r="KR33" i="239"/>
  <c r="KQ33" i="239"/>
  <c r="KP33" i="239"/>
  <c r="KO33" i="239"/>
  <c r="KN33" i="239"/>
  <c r="KM33" i="239"/>
  <c r="KL33" i="239"/>
  <c r="KK33" i="239"/>
  <c r="KJ33" i="239"/>
  <c r="KI33" i="239"/>
  <c r="KH33" i="239"/>
  <c r="KG33" i="239"/>
  <c r="KF33" i="239"/>
  <c r="KE33" i="239"/>
  <c r="KD33" i="239"/>
  <c r="KC33" i="239"/>
  <c r="KB33" i="239"/>
  <c r="KA33" i="239"/>
  <c r="JZ33" i="239"/>
  <c r="JY33" i="239"/>
  <c r="JX33" i="239"/>
  <c r="JW33" i="239"/>
  <c r="JV33" i="239"/>
  <c r="JU33" i="239"/>
  <c r="JT33" i="239"/>
  <c r="JS33" i="239"/>
  <c r="JR33" i="239"/>
  <c r="JQ33" i="239"/>
  <c r="JP33" i="239"/>
  <c r="JO33" i="239"/>
  <c r="JN33" i="239"/>
  <c r="JM33" i="239"/>
  <c r="JL33" i="239"/>
  <c r="JK33" i="239"/>
  <c r="JJ33" i="239"/>
  <c r="JI33" i="239"/>
  <c r="JH33" i="239"/>
  <c r="JG33" i="239"/>
  <c r="JF33" i="239"/>
  <c r="JE33" i="239"/>
  <c r="JD33" i="239"/>
  <c r="JC33" i="239"/>
  <c r="JB33" i="239"/>
  <c r="JA33" i="239"/>
  <c r="IZ33" i="239"/>
  <c r="IY33" i="239"/>
  <c r="IX33" i="239"/>
  <c r="IW33" i="239"/>
  <c r="IV33" i="239"/>
  <c r="IU33" i="239"/>
  <c r="IT33" i="239"/>
  <c r="IS33" i="239"/>
  <c r="IR33" i="239"/>
  <c r="IQ33" i="239"/>
  <c r="IP33" i="239"/>
  <c r="IO33" i="239"/>
  <c r="IN33" i="239"/>
  <c r="IM33" i="239"/>
  <c r="IL33" i="239"/>
  <c r="IK33" i="239"/>
  <c r="IJ33" i="239"/>
  <c r="II33" i="239"/>
  <c r="IH33" i="239"/>
  <c r="IG33" i="239"/>
  <c r="IF33" i="239"/>
  <c r="IE33" i="239"/>
  <c r="ID33" i="239"/>
  <c r="IC33" i="239"/>
  <c r="IB33" i="239"/>
  <c r="IA33" i="239"/>
  <c r="HZ33" i="239"/>
  <c r="HY33" i="239"/>
  <c r="HX33" i="239"/>
  <c r="HW33" i="239"/>
  <c r="HV33" i="239"/>
  <c r="HU33" i="239"/>
  <c r="HT33" i="239"/>
  <c r="HS33" i="239"/>
  <c r="HR33" i="239"/>
  <c r="HQ33" i="239"/>
  <c r="HP33" i="239"/>
  <c r="HO33" i="239"/>
  <c r="HN33" i="239"/>
  <c r="HM33" i="239"/>
  <c r="HL33" i="239"/>
  <c r="HK33" i="239"/>
  <c r="HJ33" i="239"/>
  <c r="HI33" i="239"/>
  <c r="HH33" i="239"/>
  <c r="HG33" i="239"/>
  <c r="HF33" i="239"/>
  <c r="HE33" i="239"/>
  <c r="HD33" i="239"/>
  <c r="HC33" i="239"/>
  <c r="HB33" i="239"/>
  <c r="HA33" i="239"/>
  <c r="GZ33" i="239"/>
  <c r="GY33" i="239"/>
  <c r="GX33" i="239"/>
  <c r="GW33" i="239"/>
  <c r="GV33" i="239"/>
  <c r="GU33" i="239"/>
  <c r="GT33" i="239"/>
  <c r="GS33" i="239"/>
  <c r="GR33" i="239"/>
  <c r="GQ33" i="239"/>
  <c r="GP33" i="239"/>
  <c r="GO33" i="239"/>
  <c r="GN33" i="239"/>
  <c r="GM33" i="239"/>
  <c r="GL33" i="239"/>
  <c r="GK33" i="239"/>
  <c r="GJ33" i="239"/>
  <c r="GI33" i="239"/>
  <c r="GH33" i="239"/>
  <c r="GG33" i="239"/>
  <c r="GF33" i="239"/>
  <c r="GE33" i="239"/>
  <c r="GD33" i="239"/>
  <c r="GC33" i="239"/>
  <c r="GB33" i="239"/>
  <c r="GA33" i="239"/>
  <c r="FZ33" i="239"/>
  <c r="FY33" i="239"/>
  <c r="FX33" i="239"/>
  <c r="FW33" i="239"/>
  <c r="FV33" i="239"/>
  <c r="FU33" i="239"/>
  <c r="FT33" i="239"/>
  <c r="FS33" i="239"/>
  <c r="FR33" i="239"/>
  <c r="FQ33" i="239"/>
  <c r="FP33" i="239"/>
  <c r="FO33" i="239"/>
  <c r="FN33" i="239"/>
  <c r="FM33" i="239"/>
  <c r="FL33" i="239"/>
  <c r="FK33" i="239"/>
  <c r="FJ33" i="239"/>
  <c r="FI33" i="239"/>
  <c r="FH33" i="239"/>
  <c r="FG33" i="239"/>
  <c r="FF33" i="239"/>
  <c r="FE33" i="239"/>
  <c r="FD33" i="239"/>
  <c r="FC33" i="239"/>
  <c r="FB33" i="239"/>
  <c r="FA33" i="239"/>
  <c r="EZ33" i="239"/>
  <c r="EY33" i="239"/>
  <c r="EX33" i="239"/>
  <c r="EW33" i="239"/>
  <c r="EV33" i="239"/>
  <c r="EU33" i="239"/>
  <c r="ET33" i="239"/>
  <c r="ES33" i="239"/>
  <c r="ER33" i="239"/>
  <c r="EQ33" i="239"/>
  <c r="EP33" i="239"/>
  <c r="EO33" i="239"/>
  <c r="EN33" i="239"/>
  <c r="EM33" i="239"/>
  <c r="EL33" i="239"/>
  <c r="EK33" i="239"/>
  <c r="EJ33" i="239"/>
  <c r="EI33" i="239"/>
  <c r="EH33" i="239"/>
  <c r="EG33" i="239"/>
  <c r="EF33" i="239"/>
  <c r="EE33" i="239"/>
  <c r="ED33" i="239"/>
  <c r="EC33" i="239"/>
  <c r="EB33" i="239"/>
  <c r="EA33" i="239"/>
  <c r="DZ33" i="239"/>
  <c r="DY33" i="239"/>
  <c r="DX33" i="239"/>
  <c r="DW33" i="239"/>
  <c r="DV33" i="239"/>
  <c r="DU33" i="239"/>
  <c r="DT33" i="239"/>
  <c r="DS33" i="239"/>
  <c r="DR33" i="239"/>
  <c r="DQ33" i="239"/>
  <c r="DP33" i="239"/>
  <c r="DO33" i="239"/>
  <c r="DN33" i="239"/>
  <c r="DM33" i="239"/>
  <c r="DL33" i="239"/>
  <c r="DK33" i="239"/>
  <c r="DJ33" i="239"/>
  <c r="DI33" i="239"/>
  <c r="DH33" i="239"/>
  <c r="DG33" i="239"/>
  <c r="DF33" i="239"/>
  <c r="DE33" i="239"/>
  <c r="DD33" i="239"/>
  <c r="DC33" i="239"/>
  <c r="DB33" i="239"/>
  <c r="DA33" i="239"/>
  <c r="CZ33" i="239"/>
  <c r="CY33" i="239"/>
  <c r="CX33" i="239"/>
  <c r="CW33" i="239"/>
  <c r="CV33" i="239"/>
  <c r="CU33" i="239"/>
  <c r="CT33" i="239"/>
  <c r="CS33" i="239"/>
  <c r="CR33" i="239"/>
  <c r="CQ33" i="239"/>
  <c r="CP33" i="239"/>
  <c r="CO33" i="239"/>
  <c r="CN33" i="239"/>
  <c r="CM33" i="239"/>
  <c r="CL33" i="239"/>
  <c r="CK33" i="239"/>
  <c r="CJ33" i="239"/>
  <c r="CI33" i="239"/>
  <c r="CH33" i="239"/>
  <c r="CG33" i="239"/>
  <c r="CF33" i="239"/>
  <c r="CE33" i="239"/>
  <c r="CD33" i="239"/>
  <c r="CC33" i="239"/>
  <c r="CB33" i="239"/>
  <c r="CA33" i="239"/>
  <c r="BZ33" i="239"/>
  <c r="BY33" i="239"/>
  <c r="BX33" i="239"/>
  <c r="BW33" i="239"/>
  <c r="BV33" i="239"/>
  <c r="BU33" i="239"/>
  <c r="BT33" i="239"/>
  <c r="BS33" i="239"/>
  <c r="BR33" i="239"/>
  <c r="BQ33" i="239"/>
  <c r="BP33" i="239"/>
  <c r="BO33" i="239"/>
  <c r="BN33" i="239"/>
  <c r="BM33" i="239"/>
  <c r="BL33" i="239"/>
  <c r="BK33" i="239"/>
  <c r="BJ33" i="239"/>
  <c r="BI33" i="239"/>
  <c r="BH33" i="239"/>
  <c r="BG33" i="239"/>
  <c r="BF33" i="239"/>
  <c r="BE33" i="239"/>
  <c r="BD33" i="239"/>
  <c r="BC33" i="239"/>
  <c r="BB33" i="239"/>
  <c r="BA33" i="239"/>
  <c r="AZ33" i="239"/>
  <c r="AY33" i="239"/>
  <c r="AX33" i="239"/>
  <c r="AW33" i="239"/>
  <c r="AV33" i="239"/>
  <c r="AU33" i="239"/>
  <c r="AT33" i="239"/>
  <c r="AS33" i="239"/>
  <c r="AR33" i="239"/>
  <c r="AQ33" i="239"/>
  <c r="AP33" i="239"/>
  <c r="AO33" i="239"/>
  <c r="AN33" i="239"/>
  <c r="AM33" i="239"/>
  <c r="AL33" i="239"/>
  <c r="AK33" i="239"/>
  <c r="AJ33" i="239"/>
  <c r="AI33" i="239"/>
  <c r="AH33" i="239"/>
  <c r="AG33" i="239"/>
  <c r="AF33" i="239"/>
  <c r="AE33" i="239"/>
  <c r="AD33" i="239"/>
  <c r="AC33" i="239"/>
  <c r="AB33" i="239"/>
  <c r="AA33" i="239"/>
  <c r="Z33" i="239"/>
  <c r="Y33" i="239"/>
  <c r="X33" i="239"/>
  <c r="W33" i="239"/>
  <c r="V33" i="239"/>
  <c r="U33" i="239"/>
  <c r="T33" i="239"/>
  <c r="S33" i="239"/>
  <c r="R33" i="239"/>
  <c r="Q33" i="239"/>
  <c r="P33" i="239"/>
  <c r="O33" i="239"/>
  <c r="N33" i="239"/>
  <c r="M33" i="239"/>
  <c r="L33" i="239"/>
  <c r="K33" i="239"/>
  <c r="J33" i="239"/>
  <c r="I33" i="239"/>
  <c r="H33" i="239"/>
  <c r="G33" i="239"/>
  <c r="F33" i="239"/>
  <c r="E33" i="239"/>
  <c r="D33" i="239"/>
  <c r="C33" i="239"/>
  <c r="B33" i="239"/>
  <c r="A33" i="239"/>
  <c r="NC30" i="239"/>
  <c r="NB30" i="239"/>
  <c r="NA30" i="239"/>
  <c r="MZ30" i="239"/>
  <c r="MY30" i="239"/>
  <c r="MX30" i="239"/>
  <c r="MW30" i="239"/>
  <c r="MV30" i="239"/>
  <c r="MU30" i="239"/>
  <c r="MT30" i="239"/>
  <c r="MS30" i="239"/>
  <c r="MR30" i="239"/>
  <c r="MQ30" i="239"/>
  <c r="MP30" i="239"/>
  <c r="MO30" i="239"/>
  <c r="MN30" i="239"/>
  <c r="MM30" i="239"/>
  <c r="ML30" i="239"/>
  <c r="MK30" i="239"/>
  <c r="MJ30" i="239"/>
  <c r="MI30" i="239"/>
  <c r="MH30" i="239"/>
  <c r="MG30" i="239"/>
  <c r="MF30" i="239"/>
  <c r="ME30" i="239"/>
  <c r="MD30" i="239"/>
  <c r="MC30" i="239"/>
  <c r="MB30" i="239"/>
  <c r="MA30" i="239"/>
  <c r="LZ30" i="239"/>
  <c r="LY30" i="239"/>
  <c r="LX30" i="239"/>
  <c r="LW30" i="239"/>
  <c r="LV30" i="239"/>
  <c r="LU30" i="239"/>
  <c r="LT30" i="239"/>
  <c r="LS30" i="239"/>
  <c r="LR30" i="239"/>
  <c r="LQ30" i="239"/>
  <c r="LP30" i="239"/>
  <c r="LO30" i="239"/>
  <c r="LN30" i="239"/>
  <c r="LM30" i="239"/>
  <c r="LL30" i="239"/>
  <c r="LK30" i="239"/>
  <c r="LJ30" i="239"/>
  <c r="LI30" i="239"/>
  <c r="LH30" i="239"/>
  <c r="LG30" i="239"/>
  <c r="LF30" i="239"/>
  <c r="LE30" i="239"/>
  <c r="LD30" i="239"/>
  <c r="LC30" i="239"/>
  <c r="LB30" i="239"/>
  <c r="LA30" i="239"/>
  <c r="KZ30" i="239"/>
  <c r="KY30" i="239"/>
  <c r="KX30" i="239"/>
  <c r="KW30" i="239"/>
  <c r="KV30" i="239"/>
  <c r="KU30" i="239"/>
  <c r="KT30" i="239"/>
  <c r="KS30" i="239"/>
  <c r="KR30" i="239"/>
  <c r="KQ30" i="239"/>
  <c r="KP30" i="239"/>
  <c r="KO30" i="239"/>
  <c r="KN30" i="239"/>
  <c r="KM30" i="239"/>
  <c r="KL30" i="239"/>
  <c r="KK30" i="239"/>
  <c r="KJ30" i="239"/>
  <c r="KI30" i="239"/>
  <c r="KH30" i="239"/>
  <c r="KG30" i="239"/>
  <c r="KF30" i="239"/>
  <c r="KE30" i="239"/>
  <c r="KD30" i="239"/>
  <c r="KC30" i="239"/>
  <c r="KB30" i="239"/>
  <c r="KA30" i="239"/>
  <c r="JZ30" i="239"/>
  <c r="JY30" i="239"/>
  <c r="JX30" i="239"/>
  <c r="JW30" i="239"/>
  <c r="JV30" i="239"/>
  <c r="JU30" i="239"/>
  <c r="JT30" i="239"/>
  <c r="JS30" i="239"/>
  <c r="JR30" i="239"/>
  <c r="JQ30" i="239"/>
  <c r="JP30" i="239"/>
  <c r="JO30" i="239"/>
  <c r="JN30" i="239"/>
  <c r="JM30" i="239"/>
  <c r="JL30" i="239"/>
  <c r="JK30" i="239"/>
  <c r="JJ30" i="239"/>
  <c r="JI30" i="239"/>
  <c r="JH30" i="239"/>
  <c r="JG30" i="239"/>
  <c r="JF30" i="239"/>
  <c r="JE30" i="239"/>
  <c r="JD30" i="239"/>
  <c r="JC30" i="239"/>
  <c r="JB30" i="239"/>
  <c r="JA30" i="239"/>
  <c r="IZ30" i="239"/>
  <c r="IY30" i="239"/>
  <c r="IX30" i="239"/>
  <c r="IW30" i="239"/>
  <c r="IV30" i="239"/>
  <c r="IU30" i="239"/>
  <c r="IT30" i="239"/>
  <c r="IS30" i="239"/>
  <c r="IR30" i="239"/>
  <c r="IQ30" i="239"/>
  <c r="IP30" i="239"/>
  <c r="IO30" i="239"/>
  <c r="IN30" i="239"/>
  <c r="IM30" i="239"/>
  <c r="IL30" i="239"/>
  <c r="IK30" i="239"/>
  <c r="IJ30" i="239"/>
  <c r="II30" i="239"/>
  <c r="IH30" i="239"/>
  <c r="IG30" i="239"/>
  <c r="IF30" i="239"/>
  <c r="IE30" i="239"/>
  <c r="ID30" i="239"/>
  <c r="IC30" i="239"/>
  <c r="IB30" i="239"/>
  <c r="IA30" i="239"/>
  <c r="HZ30" i="239"/>
  <c r="HY30" i="239"/>
  <c r="HX30" i="239"/>
  <c r="HW30" i="239"/>
  <c r="HV30" i="239"/>
  <c r="HU30" i="239"/>
  <c r="HT30" i="239"/>
  <c r="HS30" i="239"/>
  <c r="HR30" i="239"/>
  <c r="HQ30" i="239"/>
  <c r="HP30" i="239"/>
  <c r="HO30" i="239"/>
  <c r="HN30" i="239"/>
  <c r="HM30" i="239"/>
  <c r="HL30" i="239"/>
  <c r="HK30" i="239"/>
  <c r="HJ30" i="239"/>
  <c r="HI30" i="239"/>
  <c r="HH30" i="239"/>
  <c r="HG30" i="239"/>
  <c r="HF30" i="239"/>
  <c r="HE30" i="239"/>
  <c r="HD30" i="239"/>
  <c r="HC30" i="239"/>
  <c r="HB30" i="239"/>
  <c r="HA30" i="239"/>
  <c r="GZ30" i="239"/>
  <c r="GY30" i="239"/>
  <c r="GX30" i="239"/>
  <c r="GW30" i="239"/>
  <c r="GV30" i="239"/>
  <c r="GU30" i="239"/>
  <c r="GT30" i="239"/>
  <c r="GS30" i="239"/>
  <c r="GR30" i="239"/>
  <c r="GQ30" i="239"/>
  <c r="GP30" i="239"/>
  <c r="GO30" i="239"/>
  <c r="GN30" i="239"/>
  <c r="GM30" i="239"/>
  <c r="GL30" i="239"/>
  <c r="GK30" i="239"/>
  <c r="GJ30" i="239"/>
  <c r="GI30" i="239"/>
  <c r="GH30" i="239"/>
  <c r="GG30" i="239"/>
  <c r="GF30" i="239"/>
  <c r="GE30" i="239"/>
  <c r="GD30" i="239"/>
  <c r="GC30" i="239"/>
  <c r="GB30" i="239"/>
  <c r="GA30" i="239"/>
  <c r="FZ30" i="239"/>
  <c r="FY30" i="239"/>
  <c r="FX30" i="239"/>
  <c r="FW30" i="239"/>
  <c r="FV30" i="239"/>
  <c r="FU30" i="239"/>
  <c r="FT30" i="239"/>
  <c r="FS30" i="239"/>
  <c r="FR30" i="239"/>
  <c r="FQ30" i="239"/>
  <c r="FP30" i="239"/>
  <c r="FO30" i="239"/>
  <c r="FN30" i="239"/>
  <c r="FM30" i="239"/>
  <c r="FL30" i="239"/>
  <c r="FK30" i="239"/>
  <c r="FJ30" i="239"/>
  <c r="FI30" i="239"/>
  <c r="FH30" i="239"/>
  <c r="FG30" i="239"/>
  <c r="FF30" i="239"/>
  <c r="FE30" i="239"/>
  <c r="FD30" i="239"/>
  <c r="FC30" i="239"/>
  <c r="FB30" i="239"/>
  <c r="FA30" i="239"/>
  <c r="EZ30" i="239"/>
  <c r="EY30" i="239"/>
  <c r="EX30" i="239"/>
  <c r="EW30" i="239"/>
  <c r="EV30" i="239"/>
  <c r="EU30" i="239"/>
  <c r="ET30" i="239"/>
  <c r="ES30" i="239"/>
  <c r="ER30" i="239"/>
  <c r="EQ30" i="239"/>
  <c r="EP30" i="239"/>
  <c r="EO30" i="239"/>
  <c r="EN30" i="239"/>
  <c r="EM30" i="239"/>
  <c r="EL30" i="239"/>
  <c r="EK30" i="239"/>
  <c r="EJ30" i="239"/>
  <c r="EI30" i="239"/>
  <c r="EH30" i="239"/>
  <c r="EG30" i="239"/>
  <c r="EF30" i="239"/>
  <c r="EE30" i="239"/>
  <c r="ED30" i="239"/>
  <c r="EC30" i="239"/>
  <c r="EB30" i="239"/>
  <c r="EA30" i="239"/>
  <c r="DZ30" i="239"/>
  <c r="DY30" i="239"/>
  <c r="DX30" i="239"/>
  <c r="DW30" i="239"/>
  <c r="DV30" i="239"/>
  <c r="DU30" i="239"/>
  <c r="DT30" i="239"/>
  <c r="DS30" i="239"/>
  <c r="DR30" i="239"/>
  <c r="DQ30" i="239"/>
  <c r="DP30" i="239"/>
  <c r="DO30" i="239"/>
  <c r="DN30" i="239"/>
  <c r="DM30" i="239"/>
  <c r="DL30" i="239"/>
  <c r="DK30" i="239"/>
  <c r="DJ30" i="239"/>
  <c r="DI30" i="239"/>
  <c r="DH30" i="239"/>
  <c r="DG30" i="239"/>
  <c r="DF30" i="239"/>
  <c r="DE30" i="239"/>
  <c r="DD30" i="239"/>
  <c r="DC30" i="239"/>
  <c r="DB30" i="239"/>
  <c r="DA30" i="239"/>
  <c r="CZ30" i="239"/>
  <c r="CY30" i="239"/>
  <c r="CX30" i="239"/>
  <c r="CW30" i="239"/>
  <c r="CV30" i="239"/>
  <c r="CU30" i="239"/>
  <c r="CT30" i="239"/>
  <c r="CS30" i="239"/>
  <c r="CR30" i="239"/>
  <c r="CQ30" i="239"/>
  <c r="CP30" i="239"/>
  <c r="CO30" i="239"/>
  <c r="CN30" i="239"/>
  <c r="CM30" i="239"/>
  <c r="CL30" i="239"/>
  <c r="CK30" i="239"/>
  <c r="CJ30" i="239"/>
  <c r="CI30" i="239"/>
  <c r="CH30" i="239"/>
  <c r="CG30" i="239"/>
  <c r="CF30" i="239"/>
  <c r="CE30" i="239"/>
  <c r="CD30" i="239"/>
  <c r="CC30" i="239"/>
  <c r="CB30" i="239"/>
  <c r="CA30" i="239"/>
  <c r="BZ30" i="239"/>
  <c r="BY30" i="239"/>
  <c r="BX30" i="239"/>
  <c r="BW30" i="239"/>
  <c r="BV30" i="239"/>
  <c r="BU30" i="239"/>
  <c r="BT30" i="239"/>
  <c r="BS30" i="239"/>
  <c r="BR30" i="239"/>
  <c r="BQ30" i="239"/>
  <c r="BP30" i="239"/>
  <c r="BO30" i="239"/>
  <c r="BN30" i="239"/>
  <c r="BM30" i="239"/>
  <c r="BL30" i="239"/>
  <c r="BK30" i="239"/>
  <c r="BJ30" i="239"/>
  <c r="BI30" i="239"/>
  <c r="BH30" i="239"/>
  <c r="BG30" i="239"/>
  <c r="BF30" i="239"/>
  <c r="BE30" i="239"/>
  <c r="BD30" i="239"/>
  <c r="BC30" i="239"/>
  <c r="BB30" i="239"/>
  <c r="BA30" i="239"/>
  <c r="AZ30" i="239"/>
  <c r="AY30" i="239"/>
  <c r="AX30" i="239"/>
  <c r="AW30" i="239"/>
  <c r="AV30" i="239"/>
  <c r="AU30" i="239"/>
  <c r="AT30" i="239"/>
  <c r="AS30" i="239"/>
  <c r="AR30" i="239"/>
  <c r="AQ30" i="239"/>
  <c r="AP30" i="239"/>
  <c r="AO30" i="239"/>
  <c r="AN30" i="239"/>
  <c r="AM30" i="239"/>
  <c r="AL30" i="239"/>
  <c r="AK30" i="239"/>
  <c r="AJ30" i="239"/>
  <c r="AI30" i="239"/>
  <c r="AH30" i="239"/>
  <c r="AG30" i="239"/>
  <c r="AF30" i="239"/>
  <c r="AE30" i="239"/>
  <c r="AD30" i="239"/>
  <c r="AC30" i="239"/>
  <c r="AB30" i="239"/>
  <c r="AA30" i="239"/>
  <c r="Z30" i="239"/>
  <c r="Y30" i="239"/>
  <c r="X30" i="239"/>
  <c r="W30" i="239"/>
  <c r="V30" i="239"/>
  <c r="U30" i="239"/>
  <c r="T30" i="239"/>
  <c r="S30" i="239"/>
  <c r="R30" i="239"/>
  <c r="Q30" i="239"/>
  <c r="P30" i="239"/>
  <c r="O30" i="239"/>
  <c r="N30" i="239"/>
  <c r="M30" i="239"/>
  <c r="L30" i="239"/>
  <c r="K30" i="239"/>
  <c r="J30" i="239"/>
  <c r="I30" i="239"/>
  <c r="H30" i="239"/>
  <c r="G30" i="239"/>
  <c r="F30" i="239"/>
  <c r="E30" i="239"/>
  <c r="D30" i="239"/>
  <c r="C30" i="239"/>
  <c r="B30" i="239"/>
  <c r="A30" i="239"/>
  <c r="NC27" i="239"/>
  <c r="NB27" i="239"/>
  <c r="NA27" i="239"/>
  <c r="MZ27" i="239"/>
  <c r="MY27" i="239"/>
  <c r="MX27" i="239"/>
  <c r="MW27" i="239"/>
  <c r="MV27" i="239"/>
  <c r="MU27" i="239"/>
  <c r="MT27" i="239"/>
  <c r="MS27" i="239"/>
  <c r="MR27" i="239"/>
  <c r="MQ27" i="239"/>
  <c r="MP27" i="239"/>
  <c r="MO27" i="239"/>
  <c r="MN27" i="239"/>
  <c r="MM27" i="239"/>
  <c r="ML27" i="239"/>
  <c r="MK27" i="239"/>
  <c r="MJ27" i="239"/>
  <c r="MI27" i="239"/>
  <c r="MH27" i="239"/>
  <c r="MG27" i="239"/>
  <c r="MF27" i="239"/>
  <c r="ME27" i="239"/>
  <c r="MD27" i="239"/>
  <c r="MC27" i="239"/>
  <c r="MB27" i="239"/>
  <c r="MA27" i="239"/>
  <c r="LZ27" i="239"/>
  <c r="LY27" i="239"/>
  <c r="LX27" i="239"/>
  <c r="LW27" i="239"/>
  <c r="LV27" i="239"/>
  <c r="LU27" i="239"/>
  <c r="LT27" i="239"/>
  <c r="LS27" i="239"/>
  <c r="LR27" i="239"/>
  <c r="LQ27" i="239"/>
  <c r="LP27" i="239"/>
  <c r="LO27" i="239"/>
  <c r="LN27" i="239"/>
  <c r="LM27" i="239"/>
  <c r="LL27" i="239"/>
  <c r="LK27" i="239"/>
  <c r="LJ27" i="239"/>
  <c r="LI27" i="239"/>
  <c r="LH27" i="239"/>
  <c r="LG27" i="239"/>
  <c r="LF27" i="239"/>
  <c r="LE27" i="239"/>
  <c r="LD27" i="239"/>
  <c r="LC27" i="239"/>
  <c r="LB27" i="239"/>
  <c r="LA27" i="239"/>
  <c r="KZ27" i="239"/>
  <c r="KY27" i="239"/>
  <c r="KX27" i="239"/>
  <c r="KW27" i="239"/>
  <c r="KV27" i="239"/>
  <c r="KU27" i="239"/>
  <c r="KT27" i="239"/>
  <c r="KS27" i="239"/>
  <c r="KR27" i="239"/>
  <c r="KQ27" i="239"/>
  <c r="KP27" i="239"/>
  <c r="KO27" i="239"/>
  <c r="KN27" i="239"/>
  <c r="KM27" i="239"/>
  <c r="KL27" i="239"/>
  <c r="KK27" i="239"/>
  <c r="KJ27" i="239"/>
  <c r="KI27" i="239"/>
  <c r="KH27" i="239"/>
  <c r="KG27" i="239"/>
  <c r="KF27" i="239"/>
  <c r="KE27" i="239"/>
  <c r="KD27" i="239"/>
  <c r="KC27" i="239"/>
  <c r="KB27" i="239"/>
  <c r="KA27" i="239"/>
  <c r="JZ27" i="239"/>
  <c r="JY27" i="239"/>
  <c r="JX27" i="239"/>
  <c r="JW27" i="239"/>
  <c r="JV27" i="239"/>
  <c r="JU27" i="239"/>
  <c r="JT27" i="239"/>
  <c r="JS27" i="239"/>
  <c r="JR27" i="239"/>
  <c r="JQ27" i="239"/>
  <c r="JP27" i="239"/>
  <c r="JO27" i="239"/>
  <c r="JN27" i="239"/>
  <c r="JM27" i="239"/>
  <c r="JL27" i="239"/>
  <c r="JK27" i="239"/>
  <c r="JJ27" i="239"/>
  <c r="JI27" i="239"/>
  <c r="JH27" i="239"/>
  <c r="JG27" i="239"/>
  <c r="JF27" i="239"/>
  <c r="JE27" i="239"/>
  <c r="JD27" i="239"/>
  <c r="JC27" i="239"/>
  <c r="JB27" i="239"/>
  <c r="JA27" i="239"/>
  <c r="IZ27" i="239"/>
  <c r="IY27" i="239"/>
  <c r="IX27" i="239"/>
  <c r="IW27" i="239"/>
  <c r="IV27" i="239"/>
  <c r="IU27" i="239"/>
  <c r="IT27" i="239"/>
  <c r="IS27" i="239"/>
  <c r="IR27" i="239"/>
  <c r="IQ27" i="239"/>
  <c r="IP27" i="239"/>
  <c r="IO27" i="239"/>
  <c r="IN27" i="239"/>
  <c r="IM27" i="239"/>
  <c r="IL27" i="239"/>
  <c r="IK27" i="239"/>
  <c r="IJ27" i="239"/>
  <c r="II27" i="239"/>
  <c r="IH27" i="239"/>
  <c r="IG27" i="239"/>
  <c r="IF27" i="239"/>
  <c r="IE27" i="239"/>
  <c r="ID27" i="239"/>
  <c r="IC27" i="239"/>
  <c r="IB27" i="239"/>
  <c r="IA27" i="239"/>
  <c r="HZ27" i="239"/>
  <c r="HY27" i="239"/>
  <c r="HX27" i="239"/>
  <c r="HW27" i="239"/>
  <c r="HV27" i="239"/>
  <c r="HU27" i="239"/>
  <c r="HT27" i="239"/>
  <c r="HS27" i="239"/>
  <c r="HR27" i="239"/>
  <c r="HQ27" i="239"/>
  <c r="HP27" i="239"/>
  <c r="HO27" i="239"/>
  <c r="HN27" i="239"/>
  <c r="HM27" i="239"/>
  <c r="HL27" i="239"/>
  <c r="HK27" i="239"/>
  <c r="HJ27" i="239"/>
  <c r="HI27" i="239"/>
  <c r="HH27" i="239"/>
  <c r="HG27" i="239"/>
  <c r="HF27" i="239"/>
  <c r="HE27" i="239"/>
  <c r="HD27" i="239"/>
  <c r="HC27" i="239"/>
  <c r="HB27" i="239"/>
  <c r="HA27" i="239"/>
  <c r="GZ27" i="239"/>
  <c r="GY27" i="239"/>
  <c r="GX27" i="239"/>
  <c r="GW27" i="239"/>
  <c r="GV27" i="239"/>
  <c r="GU27" i="239"/>
  <c r="GT27" i="239"/>
  <c r="GS27" i="239"/>
  <c r="GR27" i="239"/>
  <c r="GQ27" i="239"/>
  <c r="GP27" i="239"/>
  <c r="GO27" i="239"/>
  <c r="GN27" i="239"/>
  <c r="GM27" i="239"/>
  <c r="GL27" i="239"/>
  <c r="GK27" i="239"/>
  <c r="GJ27" i="239"/>
  <c r="GI27" i="239"/>
  <c r="GH27" i="239"/>
  <c r="GG27" i="239"/>
  <c r="GF27" i="239"/>
  <c r="GE27" i="239"/>
  <c r="GD27" i="239"/>
  <c r="GC27" i="239"/>
  <c r="GB27" i="239"/>
  <c r="GA27" i="239"/>
  <c r="FZ27" i="239"/>
  <c r="FY27" i="239"/>
  <c r="FX27" i="239"/>
  <c r="FW27" i="239"/>
  <c r="FV27" i="239"/>
  <c r="FU27" i="239"/>
  <c r="FT27" i="239"/>
  <c r="FS27" i="239"/>
  <c r="FR27" i="239"/>
  <c r="FQ27" i="239"/>
  <c r="FP27" i="239"/>
  <c r="FO27" i="239"/>
  <c r="FN27" i="239"/>
  <c r="FM27" i="239"/>
  <c r="FL27" i="239"/>
  <c r="FK27" i="239"/>
  <c r="FJ27" i="239"/>
  <c r="FI27" i="239"/>
  <c r="FH27" i="239"/>
  <c r="FG27" i="239"/>
  <c r="FF27" i="239"/>
  <c r="FE27" i="239"/>
  <c r="FD27" i="239"/>
  <c r="FC27" i="239"/>
  <c r="FB27" i="239"/>
  <c r="FA27" i="239"/>
  <c r="EZ27" i="239"/>
  <c r="EY27" i="239"/>
  <c r="EX27" i="239"/>
  <c r="EW27" i="239"/>
  <c r="EV27" i="239"/>
  <c r="EU27" i="239"/>
  <c r="ET27" i="239"/>
  <c r="ES27" i="239"/>
  <c r="ER27" i="239"/>
  <c r="EQ27" i="239"/>
  <c r="EP27" i="239"/>
  <c r="EO27" i="239"/>
  <c r="EN27" i="239"/>
  <c r="EM27" i="239"/>
  <c r="EL27" i="239"/>
  <c r="EK27" i="239"/>
  <c r="EJ27" i="239"/>
  <c r="EI27" i="239"/>
  <c r="EH27" i="239"/>
  <c r="EG27" i="239"/>
  <c r="EF27" i="239"/>
  <c r="EE27" i="239"/>
  <c r="ED27" i="239"/>
  <c r="EC27" i="239"/>
  <c r="EB27" i="239"/>
  <c r="EA27" i="239"/>
  <c r="DZ27" i="239"/>
  <c r="DY27" i="239"/>
  <c r="DX27" i="239"/>
  <c r="DW27" i="239"/>
  <c r="DV27" i="239"/>
  <c r="DU27" i="239"/>
  <c r="DT27" i="239"/>
  <c r="DS27" i="239"/>
  <c r="DR27" i="239"/>
  <c r="DQ27" i="239"/>
  <c r="DP27" i="239"/>
  <c r="DO27" i="239"/>
  <c r="DN27" i="239"/>
  <c r="DM27" i="239"/>
  <c r="DL27" i="239"/>
  <c r="DK27" i="239"/>
  <c r="DJ27" i="239"/>
  <c r="DI27" i="239"/>
  <c r="DH27" i="239"/>
  <c r="DG27" i="239"/>
  <c r="DF27" i="239"/>
  <c r="DE27" i="239"/>
  <c r="DD27" i="239"/>
  <c r="DC27" i="239"/>
  <c r="DB27" i="239"/>
  <c r="DA27" i="239"/>
  <c r="CZ27" i="239"/>
  <c r="CY27" i="239"/>
  <c r="CX27" i="239"/>
  <c r="CW27" i="239"/>
  <c r="CV27" i="239"/>
  <c r="CU27" i="239"/>
  <c r="CT27" i="239"/>
  <c r="CS27" i="239"/>
  <c r="CR27" i="239"/>
  <c r="CQ27" i="239"/>
  <c r="CP27" i="239"/>
  <c r="CO27" i="239"/>
  <c r="CN27" i="239"/>
  <c r="CM27" i="239"/>
  <c r="CL27" i="239"/>
  <c r="CK27" i="239"/>
  <c r="CJ27" i="239"/>
  <c r="CI27" i="239"/>
  <c r="CH27" i="239"/>
  <c r="CG27" i="239"/>
  <c r="CF27" i="239"/>
  <c r="CE27" i="239"/>
  <c r="CD27" i="239"/>
  <c r="CC27" i="239"/>
  <c r="CB27" i="239"/>
  <c r="CA27" i="239"/>
  <c r="BZ27" i="239"/>
  <c r="BY27" i="239"/>
  <c r="BX27" i="239"/>
  <c r="BW27" i="239"/>
  <c r="BV27" i="239"/>
  <c r="BU27" i="239"/>
  <c r="BT27" i="239"/>
  <c r="BS27" i="239"/>
  <c r="BR27" i="239"/>
  <c r="BQ27" i="239"/>
  <c r="BP27" i="239"/>
  <c r="BO27" i="239"/>
  <c r="BN27" i="239"/>
  <c r="BM27" i="239"/>
  <c r="BL27" i="239"/>
  <c r="BK27" i="239"/>
  <c r="BJ27" i="239"/>
  <c r="BI27" i="239"/>
  <c r="BH27" i="239"/>
  <c r="BG27" i="239"/>
  <c r="BF27" i="239"/>
  <c r="BE27" i="239"/>
  <c r="BD27" i="239"/>
  <c r="BC27" i="239"/>
  <c r="BB27" i="239"/>
  <c r="BA27" i="239"/>
  <c r="AZ27" i="239"/>
  <c r="AY27" i="239"/>
  <c r="AX27" i="239"/>
  <c r="AW27" i="239"/>
  <c r="AV27" i="239"/>
  <c r="AU27" i="239"/>
  <c r="AT27" i="239"/>
  <c r="AS27" i="239"/>
  <c r="AR27" i="239"/>
  <c r="AQ27" i="239"/>
  <c r="AP27" i="239"/>
  <c r="AO27" i="239"/>
  <c r="AN27" i="239"/>
  <c r="AM27" i="239"/>
  <c r="AL27" i="239"/>
  <c r="AK27" i="239"/>
  <c r="AJ27" i="239"/>
  <c r="AI27" i="239"/>
  <c r="AH27" i="239"/>
  <c r="AG27" i="239"/>
  <c r="AF27" i="239"/>
  <c r="AE27" i="239"/>
  <c r="AD27" i="239"/>
  <c r="AC27" i="239"/>
  <c r="AB27" i="239"/>
  <c r="AA27" i="239"/>
  <c r="Z27" i="239"/>
  <c r="Y27" i="239"/>
  <c r="X27" i="239"/>
  <c r="W27" i="239"/>
  <c r="V27" i="239"/>
  <c r="U27" i="239"/>
  <c r="T27" i="239"/>
  <c r="S27" i="239"/>
  <c r="R27" i="239"/>
  <c r="Q27" i="239"/>
  <c r="P27" i="239"/>
  <c r="O27" i="239"/>
  <c r="N27" i="239"/>
  <c r="M27" i="239"/>
  <c r="L27" i="239"/>
  <c r="K27" i="239"/>
  <c r="J27" i="239"/>
  <c r="I27" i="239"/>
  <c r="H27" i="239"/>
  <c r="G27" i="239"/>
  <c r="F27" i="239"/>
  <c r="E27" i="239"/>
  <c r="D27" i="239"/>
  <c r="C27" i="239"/>
  <c r="B27" i="239"/>
  <c r="A27" i="239"/>
  <c r="NC24" i="239"/>
  <c r="NB24" i="239"/>
  <c r="NA24" i="239"/>
  <c r="MZ24" i="239"/>
  <c r="MY24" i="239"/>
  <c r="MX24" i="239"/>
  <c r="MW24" i="239"/>
  <c r="MV24" i="239"/>
  <c r="MU24" i="239"/>
  <c r="MT24" i="239"/>
  <c r="MS24" i="239"/>
  <c r="MR24" i="239"/>
  <c r="MQ24" i="239"/>
  <c r="MP24" i="239"/>
  <c r="MO24" i="239"/>
  <c r="MN24" i="239"/>
  <c r="MM24" i="239"/>
  <c r="ML24" i="239"/>
  <c r="MK24" i="239"/>
  <c r="MJ24" i="239"/>
  <c r="MI24" i="239"/>
  <c r="MH24" i="239"/>
  <c r="MG24" i="239"/>
  <c r="MF24" i="239"/>
  <c r="ME24" i="239"/>
  <c r="MD24" i="239"/>
  <c r="MC24" i="239"/>
  <c r="MB24" i="239"/>
  <c r="MA24" i="239"/>
  <c r="LZ24" i="239"/>
  <c r="LY24" i="239"/>
  <c r="LX24" i="239"/>
  <c r="LW24" i="239"/>
  <c r="LV24" i="239"/>
  <c r="LU24" i="239"/>
  <c r="LT24" i="239"/>
  <c r="LS24" i="239"/>
  <c r="LR24" i="239"/>
  <c r="LQ24" i="239"/>
  <c r="LP24" i="239"/>
  <c r="LO24" i="239"/>
  <c r="LN24" i="239"/>
  <c r="LM24" i="239"/>
  <c r="LL24" i="239"/>
  <c r="LK24" i="239"/>
  <c r="LJ24" i="239"/>
  <c r="LI24" i="239"/>
  <c r="LH24" i="239"/>
  <c r="LG24" i="239"/>
  <c r="LF24" i="239"/>
  <c r="LE24" i="239"/>
  <c r="LD24" i="239"/>
  <c r="LC24" i="239"/>
  <c r="LB24" i="239"/>
  <c r="LA24" i="239"/>
  <c r="KZ24" i="239"/>
  <c r="KY24" i="239"/>
  <c r="KX24" i="239"/>
  <c r="KW24" i="239"/>
  <c r="KV24" i="239"/>
  <c r="KU24" i="239"/>
  <c r="KT24" i="239"/>
  <c r="KS24" i="239"/>
  <c r="KR24" i="239"/>
  <c r="KQ24" i="239"/>
  <c r="KP24" i="239"/>
  <c r="KO24" i="239"/>
  <c r="KN24" i="239"/>
  <c r="KM24" i="239"/>
  <c r="KL24" i="239"/>
  <c r="KK24" i="239"/>
  <c r="KJ24" i="239"/>
  <c r="KI24" i="239"/>
  <c r="KH24" i="239"/>
  <c r="KG24" i="239"/>
  <c r="KF24" i="239"/>
  <c r="KE24" i="239"/>
  <c r="KD24" i="239"/>
  <c r="KC24" i="239"/>
  <c r="KB24" i="239"/>
  <c r="KA24" i="239"/>
  <c r="JZ24" i="239"/>
  <c r="JY24" i="239"/>
  <c r="JX24" i="239"/>
  <c r="JW24" i="239"/>
  <c r="JV24" i="239"/>
  <c r="JU24" i="239"/>
  <c r="JT24" i="239"/>
  <c r="JS24" i="239"/>
  <c r="JR24" i="239"/>
  <c r="JQ24" i="239"/>
  <c r="JP24" i="239"/>
  <c r="JO24" i="239"/>
  <c r="JN24" i="239"/>
  <c r="JM24" i="239"/>
  <c r="JL24" i="239"/>
  <c r="JK24" i="239"/>
  <c r="JJ24" i="239"/>
  <c r="JI24" i="239"/>
  <c r="JH24" i="239"/>
  <c r="JG24" i="239"/>
  <c r="JF24" i="239"/>
  <c r="JE24" i="239"/>
  <c r="JD24" i="239"/>
  <c r="JC24" i="239"/>
  <c r="JB24" i="239"/>
  <c r="JA24" i="239"/>
  <c r="IZ24" i="239"/>
  <c r="IY24" i="239"/>
  <c r="IX24" i="239"/>
  <c r="IW24" i="239"/>
  <c r="IV24" i="239"/>
  <c r="IU24" i="239"/>
  <c r="IT24" i="239"/>
  <c r="IS24" i="239"/>
  <c r="IR24" i="239"/>
  <c r="IQ24" i="239"/>
  <c r="IP24" i="239"/>
  <c r="IO24" i="239"/>
  <c r="IN24" i="239"/>
  <c r="IM24" i="239"/>
  <c r="IL24" i="239"/>
  <c r="IK24" i="239"/>
  <c r="IJ24" i="239"/>
  <c r="II24" i="239"/>
  <c r="IH24" i="239"/>
  <c r="IG24" i="239"/>
  <c r="IF24" i="239"/>
  <c r="IE24" i="239"/>
  <c r="ID24" i="239"/>
  <c r="IC24" i="239"/>
  <c r="IB24" i="239"/>
  <c r="IA24" i="239"/>
  <c r="HZ24" i="239"/>
  <c r="HY24" i="239"/>
  <c r="HX24" i="239"/>
  <c r="HW24" i="239"/>
  <c r="HV24" i="239"/>
  <c r="HU24" i="239"/>
  <c r="HT24" i="239"/>
  <c r="HS24" i="239"/>
  <c r="HR24" i="239"/>
  <c r="HQ24" i="239"/>
  <c r="HP24" i="239"/>
  <c r="HO24" i="239"/>
  <c r="HN24" i="239"/>
  <c r="HM24" i="239"/>
  <c r="HL24" i="239"/>
  <c r="HK24" i="239"/>
  <c r="HJ24" i="239"/>
  <c r="HI24" i="239"/>
  <c r="HH24" i="239"/>
  <c r="HG24" i="239"/>
  <c r="HF24" i="239"/>
  <c r="HE24" i="239"/>
  <c r="HD24" i="239"/>
  <c r="HC24" i="239"/>
  <c r="HB24" i="239"/>
  <c r="HA24" i="239"/>
  <c r="GZ24" i="239"/>
  <c r="GY24" i="239"/>
  <c r="GX24" i="239"/>
  <c r="GW24" i="239"/>
  <c r="GV24" i="239"/>
  <c r="GU24" i="239"/>
  <c r="GT24" i="239"/>
  <c r="GS24" i="239"/>
  <c r="GR24" i="239"/>
  <c r="GQ24" i="239"/>
  <c r="GP24" i="239"/>
  <c r="GO24" i="239"/>
  <c r="GN24" i="239"/>
  <c r="GM24" i="239"/>
  <c r="GL24" i="239"/>
  <c r="GK24" i="239"/>
  <c r="GJ24" i="239"/>
  <c r="GI24" i="239"/>
  <c r="GH24" i="239"/>
  <c r="GG24" i="239"/>
  <c r="GF24" i="239"/>
  <c r="GE24" i="239"/>
  <c r="GD24" i="239"/>
  <c r="GC24" i="239"/>
  <c r="GB24" i="239"/>
  <c r="GA24" i="239"/>
  <c r="FZ24" i="239"/>
  <c r="FY24" i="239"/>
  <c r="FX24" i="239"/>
  <c r="FW24" i="239"/>
  <c r="FV24" i="239"/>
  <c r="FU24" i="239"/>
  <c r="FT24" i="239"/>
  <c r="FS24" i="239"/>
  <c r="FR24" i="239"/>
  <c r="FQ24" i="239"/>
  <c r="FP24" i="239"/>
  <c r="FO24" i="239"/>
  <c r="FN24" i="239"/>
  <c r="FM24" i="239"/>
  <c r="FL24" i="239"/>
  <c r="FK24" i="239"/>
  <c r="FJ24" i="239"/>
  <c r="FI24" i="239"/>
  <c r="FH24" i="239"/>
  <c r="FG24" i="239"/>
  <c r="FF24" i="239"/>
  <c r="FE24" i="239"/>
  <c r="FD24" i="239"/>
  <c r="FC24" i="239"/>
  <c r="FB24" i="239"/>
  <c r="FA24" i="239"/>
  <c r="EZ24" i="239"/>
  <c r="EY24" i="239"/>
  <c r="EX24" i="239"/>
  <c r="EW24" i="239"/>
  <c r="EV24" i="239"/>
  <c r="EU24" i="239"/>
  <c r="ET24" i="239"/>
  <c r="ES24" i="239"/>
  <c r="ER24" i="239"/>
  <c r="EQ24" i="239"/>
  <c r="EP24" i="239"/>
  <c r="EO24" i="239"/>
  <c r="EN24" i="239"/>
  <c r="EM24" i="239"/>
  <c r="EL24" i="239"/>
  <c r="EK24" i="239"/>
  <c r="EJ24" i="239"/>
  <c r="EI24" i="239"/>
  <c r="EH24" i="239"/>
  <c r="EG24" i="239"/>
  <c r="EF24" i="239"/>
  <c r="EE24" i="239"/>
  <c r="ED24" i="239"/>
  <c r="EC24" i="239"/>
  <c r="EB24" i="239"/>
  <c r="EA24" i="239"/>
  <c r="DZ24" i="239"/>
  <c r="DY24" i="239"/>
  <c r="DX24" i="239"/>
  <c r="DW24" i="239"/>
  <c r="DV24" i="239"/>
  <c r="DU24" i="239"/>
  <c r="DT24" i="239"/>
  <c r="DS24" i="239"/>
  <c r="DR24" i="239"/>
  <c r="DQ24" i="239"/>
  <c r="DP24" i="239"/>
  <c r="DO24" i="239"/>
  <c r="DN24" i="239"/>
  <c r="DM24" i="239"/>
  <c r="DL24" i="239"/>
  <c r="DK24" i="239"/>
  <c r="DJ24" i="239"/>
  <c r="DI24" i="239"/>
  <c r="DH24" i="239"/>
  <c r="DG24" i="239"/>
  <c r="DF24" i="239"/>
  <c r="DE24" i="239"/>
  <c r="DD24" i="239"/>
  <c r="DC24" i="239"/>
  <c r="DB24" i="239"/>
  <c r="DA24" i="239"/>
  <c r="CZ24" i="239"/>
  <c r="CY24" i="239"/>
  <c r="CX24" i="239"/>
  <c r="CW24" i="239"/>
  <c r="CV24" i="239"/>
  <c r="CU24" i="239"/>
  <c r="CT24" i="239"/>
  <c r="CS24" i="239"/>
  <c r="CR24" i="239"/>
  <c r="CQ24" i="239"/>
  <c r="CP24" i="239"/>
  <c r="CO24" i="239"/>
  <c r="CN24" i="239"/>
  <c r="CM24" i="239"/>
  <c r="CL24" i="239"/>
  <c r="CK24" i="239"/>
  <c r="CJ24" i="239"/>
  <c r="CI24" i="239"/>
  <c r="CH24" i="239"/>
  <c r="CG24" i="239"/>
  <c r="CF24" i="239"/>
  <c r="CE24" i="239"/>
  <c r="CD24" i="239"/>
  <c r="CC24" i="239"/>
  <c r="CB24" i="239"/>
  <c r="CA24" i="239"/>
  <c r="BZ24" i="239"/>
  <c r="BY24" i="239"/>
  <c r="BX24" i="239"/>
  <c r="BW24" i="239"/>
  <c r="BV24" i="239"/>
  <c r="BU24" i="239"/>
  <c r="BT24" i="239"/>
  <c r="BS24" i="239"/>
  <c r="BR24" i="239"/>
  <c r="BQ24" i="239"/>
  <c r="BP24" i="239"/>
  <c r="BO24" i="239"/>
  <c r="BN24" i="239"/>
  <c r="BM24" i="239"/>
  <c r="BL24" i="239"/>
  <c r="BK24" i="239"/>
  <c r="BJ24" i="239"/>
  <c r="BI24" i="239"/>
  <c r="BH24" i="239"/>
  <c r="BG24" i="239"/>
  <c r="BF24" i="239"/>
  <c r="BE24" i="239"/>
  <c r="BD24" i="239"/>
  <c r="BC24" i="239"/>
  <c r="BB24" i="239"/>
  <c r="BA24" i="239"/>
  <c r="AZ24" i="239"/>
  <c r="AY24" i="239"/>
  <c r="AX24" i="239"/>
  <c r="AW24" i="239"/>
  <c r="AV24" i="239"/>
  <c r="AU24" i="239"/>
  <c r="AT24" i="239"/>
  <c r="AS24" i="239"/>
  <c r="AR24" i="239"/>
  <c r="AQ24" i="239"/>
  <c r="AP24" i="239"/>
  <c r="AO24" i="239"/>
  <c r="AN24" i="239"/>
  <c r="AM24" i="239"/>
  <c r="AL24" i="239"/>
  <c r="AK24" i="239"/>
  <c r="AJ24" i="239"/>
  <c r="AI24" i="239"/>
  <c r="AH24" i="239"/>
  <c r="AG24" i="239"/>
  <c r="AF24" i="239"/>
  <c r="AE24" i="239"/>
  <c r="AD24" i="239"/>
  <c r="AC24" i="239"/>
  <c r="AB24" i="239"/>
  <c r="AA24" i="239"/>
  <c r="Z24" i="239"/>
  <c r="Y24" i="239"/>
  <c r="X24" i="239"/>
  <c r="W24" i="239"/>
  <c r="V24" i="239"/>
  <c r="U24" i="239"/>
  <c r="T24" i="239"/>
  <c r="S24" i="239"/>
  <c r="R24" i="239"/>
  <c r="Q24" i="239"/>
  <c r="P24" i="239"/>
  <c r="O24" i="239"/>
  <c r="N24" i="239"/>
  <c r="M24" i="239"/>
  <c r="L24" i="239"/>
  <c r="K24" i="239"/>
  <c r="J24" i="239"/>
  <c r="I24" i="239"/>
  <c r="H24" i="239"/>
  <c r="G24" i="239"/>
  <c r="F24" i="239"/>
  <c r="E24" i="239"/>
  <c r="D24" i="239"/>
  <c r="C24" i="239"/>
  <c r="B24" i="239"/>
  <c r="A24" i="239"/>
  <c r="NC21" i="239"/>
  <c r="NB21" i="239"/>
  <c r="NA21" i="239"/>
  <c r="MZ21" i="239"/>
  <c r="MY21" i="239"/>
  <c r="MX21" i="239"/>
  <c r="MW21" i="239"/>
  <c r="MV21" i="239"/>
  <c r="MU21" i="239"/>
  <c r="MT21" i="239"/>
  <c r="MS21" i="239"/>
  <c r="MR21" i="239"/>
  <c r="MQ21" i="239"/>
  <c r="MP21" i="239"/>
  <c r="MO21" i="239"/>
  <c r="MN21" i="239"/>
  <c r="MM21" i="239"/>
  <c r="ML21" i="239"/>
  <c r="MK21" i="239"/>
  <c r="MJ21" i="239"/>
  <c r="MI21" i="239"/>
  <c r="MH21" i="239"/>
  <c r="MG21" i="239"/>
  <c r="MF21" i="239"/>
  <c r="ME21" i="239"/>
  <c r="MD21" i="239"/>
  <c r="MC21" i="239"/>
  <c r="MB21" i="239"/>
  <c r="MA21" i="239"/>
  <c r="LZ21" i="239"/>
  <c r="LY21" i="239"/>
  <c r="LX21" i="239"/>
  <c r="LW21" i="239"/>
  <c r="LV21" i="239"/>
  <c r="LU21" i="239"/>
  <c r="LT21" i="239"/>
  <c r="LS21" i="239"/>
  <c r="LR21" i="239"/>
  <c r="LQ21" i="239"/>
  <c r="LP21" i="239"/>
  <c r="LO21" i="239"/>
  <c r="LN21" i="239"/>
  <c r="LM21" i="239"/>
  <c r="LL21" i="239"/>
  <c r="LK21" i="239"/>
  <c r="LJ21" i="239"/>
  <c r="LI21" i="239"/>
  <c r="LH21" i="239"/>
  <c r="LG21" i="239"/>
  <c r="LF21" i="239"/>
  <c r="LE21" i="239"/>
  <c r="LD21" i="239"/>
  <c r="LC21" i="239"/>
  <c r="LB21" i="239"/>
  <c r="LA21" i="239"/>
  <c r="KZ21" i="239"/>
  <c r="KY21" i="239"/>
  <c r="KX21" i="239"/>
  <c r="KW21" i="239"/>
  <c r="KV21" i="239"/>
  <c r="KU21" i="239"/>
  <c r="KT21" i="239"/>
  <c r="KS21" i="239"/>
  <c r="KR21" i="239"/>
  <c r="KQ21" i="239"/>
  <c r="KP21" i="239"/>
  <c r="KO21" i="239"/>
  <c r="KN21" i="239"/>
  <c r="KM21" i="239"/>
  <c r="KL21" i="239"/>
  <c r="KK21" i="239"/>
  <c r="KJ21" i="239"/>
  <c r="KI21" i="239"/>
  <c r="KH21" i="239"/>
  <c r="KG21" i="239"/>
  <c r="KF21" i="239"/>
  <c r="KE21" i="239"/>
  <c r="KD21" i="239"/>
  <c r="KC21" i="239"/>
  <c r="KB21" i="239"/>
  <c r="KA21" i="239"/>
  <c r="JZ21" i="239"/>
  <c r="JY21" i="239"/>
  <c r="JX21" i="239"/>
  <c r="JW21" i="239"/>
  <c r="JV21" i="239"/>
  <c r="JU21" i="239"/>
  <c r="JT21" i="239"/>
  <c r="JS21" i="239"/>
  <c r="JR21" i="239"/>
  <c r="JQ21" i="239"/>
  <c r="JP21" i="239"/>
  <c r="JO21" i="239"/>
  <c r="JN21" i="239"/>
  <c r="JM21" i="239"/>
  <c r="JL21" i="239"/>
  <c r="JK21" i="239"/>
  <c r="JJ21" i="239"/>
  <c r="JI21" i="239"/>
  <c r="JH21" i="239"/>
  <c r="JG21" i="239"/>
  <c r="JF21" i="239"/>
  <c r="JE21" i="239"/>
  <c r="JD21" i="239"/>
  <c r="JC21" i="239"/>
  <c r="JB21" i="239"/>
  <c r="JA21" i="239"/>
  <c r="IZ21" i="239"/>
  <c r="IY21" i="239"/>
  <c r="IX21" i="239"/>
  <c r="IW21" i="239"/>
  <c r="IV21" i="239"/>
  <c r="IU21" i="239"/>
  <c r="IT21" i="239"/>
  <c r="IS21" i="239"/>
  <c r="IR21" i="239"/>
  <c r="IQ21" i="239"/>
  <c r="IP21" i="239"/>
  <c r="IO21" i="239"/>
  <c r="IN21" i="239"/>
  <c r="IM21" i="239"/>
  <c r="IL21" i="239"/>
  <c r="IK21" i="239"/>
  <c r="IJ21" i="239"/>
  <c r="II21" i="239"/>
  <c r="IH21" i="239"/>
  <c r="IG21" i="239"/>
  <c r="IF21" i="239"/>
  <c r="IE21" i="239"/>
  <c r="ID21" i="239"/>
  <c r="IC21" i="239"/>
  <c r="IB21" i="239"/>
  <c r="IA21" i="239"/>
  <c r="HZ21" i="239"/>
  <c r="HY21" i="239"/>
  <c r="HX21" i="239"/>
  <c r="HW21" i="239"/>
  <c r="HV21" i="239"/>
  <c r="HU21" i="239"/>
  <c r="HT21" i="239"/>
  <c r="HS21" i="239"/>
  <c r="HR21" i="239"/>
  <c r="HQ21" i="239"/>
  <c r="HP21" i="239"/>
  <c r="HO21" i="239"/>
  <c r="HN21" i="239"/>
  <c r="HM21" i="239"/>
  <c r="HL21" i="239"/>
  <c r="HK21" i="239"/>
  <c r="HJ21" i="239"/>
  <c r="HI21" i="239"/>
  <c r="HH21" i="239"/>
  <c r="HG21" i="239"/>
  <c r="HF21" i="239"/>
  <c r="HE21" i="239"/>
  <c r="HD21" i="239"/>
  <c r="HC21" i="239"/>
  <c r="HB21" i="239"/>
  <c r="HA21" i="239"/>
  <c r="GZ21" i="239"/>
  <c r="GY21" i="239"/>
  <c r="GX21" i="239"/>
  <c r="GW21" i="239"/>
  <c r="GV21" i="239"/>
  <c r="GU21" i="239"/>
  <c r="GT21" i="239"/>
  <c r="GS21" i="239"/>
  <c r="GR21" i="239"/>
  <c r="GQ21" i="239"/>
  <c r="GP21" i="239"/>
  <c r="GO21" i="239"/>
  <c r="GN21" i="239"/>
  <c r="GM21" i="239"/>
  <c r="GL21" i="239"/>
  <c r="GK21" i="239"/>
  <c r="GJ21" i="239"/>
  <c r="GI21" i="239"/>
  <c r="GH21" i="239"/>
  <c r="GG21" i="239"/>
  <c r="GF21" i="239"/>
  <c r="GE21" i="239"/>
  <c r="GD21" i="239"/>
  <c r="GC21" i="239"/>
  <c r="GB21" i="239"/>
  <c r="GA21" i="239"/>
  <c r="FZ21" i="239"/>
  <c r="FY21" i="239"/>
  <c r="FX21" i="239"/>
  <c r="FW21" i="239"/>
  <c r="FV21" i="239"/>
  <c r="FU21" i="239"/>
  <c r="FT21" i="239"/>
  <c r="FS21" i="239"/>
  <c r="FR21" i="239"/>
  <c r="FQ21" i="239"/>
  <c r="FP21" i="239"/>
  <c r="FO21" i="239"/>
  <c r="FN21" i="239"/>
  <c r="FM21" i="239"/>
  <c r="FL21" i="239"/>
  <c r="FK21" i="239"/>
  <c r="FJ21" i="239"/>
  <c r="FI21" i="239"/>
  <c r="FH21" i="239"/>
  <c r="FG21" i="239"/>
  <c r="FF21" i="239"/>
  <c r="FE21" i="239"/>
  <c r="FD21" i="239"/>
  <c r="FC21" i="239"/>
  <c r="FB21" i="239"/>
  <c r="FA21" i="239"/>
  <c r="EZ21" i="239"/>
  <c r="EY21" i="239"/>
  <c r="EX21" i="239"/>
  <c r="EW21" i="239"/>
  <c r="EV21" i="239"/>
  <c r="EU21" i="239"/>
  <c r="ET21" i="239"/>
  <c r="ES21" i="239"/>
  <c r="ER21" i="239"/>
  <c r="EQ21" i="239"/>
  <c r="EP21" i="239"/>
  <c r="EO21" i="239"/>
  <c r="EN21" i="239"/>
  <c r="EM21" i="239"/>
  <c r="EL21" i="239"/>
  <c r="EK21" i="239"/>
  <c r="EJ21" i="239"/>
  <c r="EI21" i="239"/>
  <c r="EH21" i="239"/>
  <c r="EG21" i="239"/>
  <c r="EF21" i="239"/>
  <c r="EE21" i="239"/>
  <c r="ED21" i="239"/>
  <c r="EC21" i="239"/>
  <c r="EB21" i="239"/>
  <c r="EA21" i="239"/>
  <c r="DZ21" i="239"/>
  <c r="DY21" i="239"/>
  <c r="DX21" i="239"/>
  <c r="DW21" i="239"/>
  <c r="DV21" i="239"/>
  <c r="DU21" i="239"/>
  <c r="DT21" i="239"/>
  <c r="DS21" i="239"/>
  <c r="DR21" i="239"/>
  <c r="DQ21" i="239"/>
  <c r="DP21" i="239"/>
  <c r="DO21" i="239"/>
  <c r="DN21" i="239"/>
  <c r="DM21" i="239"/>
  <c r="DL21" i="239"/>
  <c r="DK21" i="239"/>
  <c r="DJ21" i="239"/>
  <c r="DI21" i="239"/>
  <c r="DH21" i="239"/>
  <c r="DG21" i="239"/>
  <c r="DF21" i="239"/>
  <c r="DE21" i="239"/>
  <c r="DD21" i="239"/>
  <c r="DC21" i="239"/>
  <c r="DB21" i="239"/>
  <c r="DA21" i="239"/>
  <c r="CZ21" i="239"/>
  <c r="CY21" i="239"/>
  <c r="CX21" i="239"/>
  <c r="CW21" i="239"/>
  <c r="CV21" i="239"/>
  <c r="CU21" i="239"/>
  <c r="CT21" i="239"/>
  <c r="CS21" i="239"/>
  <c r="CR21" i="239"/>
  <c r="CQ21" i="239"/>
  <c r="CP21" i="239"/>
  <c r="CO21" i="239"/>
  <c r="CN21" i="239"/>
  <c r="CM21" i="239"/>
  <c r="CL21" i="239"/>
  <c r="CK21" i="239"/>
  <c r="CJ21" i="239"/>
  <c r="CI21" i="239"/>
  <c r="CH21" i="239"/>
  <c r="CG21" i="239"/>
  <c r="CF21" i="239"/>
  <c r="CE21" i="239"/>
  <c r="CD21" i="239"/>
  <c r="CC21" i="239"/>
  <c r="CB21" i="239"/>
  <c r="CA21" i="239"/>
  <c r="BZ21" i="239"/>
  <c r="BY21" i="239"/>
  <c r="BX21" i="239"/>
  <c r="BW21" i="239"/>
  <c r="BV21" i="239"/>
  <c r="BU21" i="239"/>
  <c r="BT21" i="239"/>
  <c r="BS21" i="239"/>
  <c r="BR21" i="239"/>
  <c r="BQ21" i="239"/>
  <c r="BP21" i="239"/>
  <c r="BO21" i="239"/>
  <c r="BN21" i="239"/>
  <c r="BM21" i="239"/>
  <c r="BL21" i="239"/>
  <c r="BK21" i="239"/>
  <c r="BJ21" i="239"/>
  <c r="BI21" i="239"/>
  <c r="BH21" i="239"/>
  <c r="BG21" i="239"/>
  <c r="BF21" i="239"/>
  <c r="BE21" i="239"/>
  <c r="BD21" i="239"/>
  <c r="BC21" i="239"/>
  <c r="BB21" i="239"/>
  <c r="BA21" i="239"/>
  <c r="AZ21" i="239"/>
  <c r="AY21" i="239"/>
  <c r="AX21" i="239"/>
  <c r="AW21" i="239"/>
  <c r="AV21" i="239"/>
  <c r="AU21" i="239"/>
  <c r="AT21" i="239"/>
  <c r="AS21" i="239"/>
  <c r="AR21" i="239"/>
  <c r="AQ21" i="239"/>
  <c r="AP21" i="239"/>
  <c r="AO21" i="239"/>
  <c r="AN21" i="239"/>
  <c r="AM21" i="239"/>
  <c r="AL21" i="239"/>
  <c r="AK21" i="239"/>
  <c r="AJ21" i="239"/>
  <c r="AI21" i="239"/>
  <c r="AH21" i="239"/>
  <c r="AG21" i="239"/>
  <c r="AF21" i="239"/>
  <c r="AE21" i="239"/>
  <c r="AD21" i="239"/>
  <c r="AC21" i="239"/>
  <c r="AB21" i="239"/>
  <c r="AA21" i="239"/>
  <c r="Z21" i="239"/>
  <c r="Y21" i="239"/>
  <c r="X21" i="239"/>
  <c r="W21" i="239"/>
  <c r="V21" i="239"/>
  <c r="U21" i="239"/>
  <c r="T21" i="239"/>
  <c r="S21" i="239"/>
  <c r="R21" i="239"/>
  <c r="Q21" i="239"/>
  <c r="P21" i="239"/>
  <c r="O21" i="239"/>
  <c r="N21" i="239"/>
  <c r="M21" i="239"/>
  <c r="L21" i="239"/>
  <c r="K21" i="239"/>
  <c r="J21" i="239"/>
  <c r="I21" i="239"/>
  <c r="H21" i="239"/>
  <c r="G21" i="239"/>
  <c r="F21" i="239"/>
  <c r="E21" i="239"/>
  <c r="D21" i="239"/>
  <c r="C21" i="239"/>
  <c r="B21" i="239"/>
  <c r="A21" i="239"/>
  <c r="NC18" i="239"/>
  <c r="NB18" i="239"/>
  <c r="NA18" i="239"/>
  <c r="MZ18" i="239"/>
  <c r="MY18" i="239"/>
  <c r="MX18" i="239"/>
  <c r="MW18" i="239"/>
  <c r="MV18" i="239"/>
  <c r="MU18" i="239"/>
  <c r="MT18" i="239"/>
  <c r="MS18" i="239"/>
  <c r="MR18" i="239"/>
  <c r="MQ18" i="239"/>
  <c r="MP18" i="239"/>
  <c r="MO18" i="239"/>
  <c r="MN18" i="239"/>
  <c r="MM18" i="239"/>
  <c r="ML18" i="239"/>
  <c r="MK18" i="239"/>
  <c r="MJ18" i="239"/>
  <c r="MI18" i="239"/>
  <c r="MH18" i="239"/>
  <c r="MG18" i="239"/>
  <c r="MF18" i="239"/>
  <c r="ME18" i="239"/>
  <c r="MD18" i="239"/>
  <c r="MC18" i="239"/>
  <c r="MB18" i="239"/>
  <c r="MA18" i="239"/>
  <c r="LZ18" i="239"/>
  <c r="LY18" i="239"/>
  <c r="LX18" i="239"/>
  <c r="LW18" i="239"/>
  <c r="LV18" i="239"/>
  <c r="LU18" i="239"/>
  <c r="LT18" i="239"/>
  <c r="LS18" i="239"/>
  <c r="LR18" i="239"/>
  <c r="LQ18" i="239"/>
  <c r="LP18" i="239"/>
  <c r="LO18" i="239"/>
  <c r="LN18" i="239"/>
  <c r="LM18" i="239"/>
  <c r="LL18" i="239"/>
  <c r="LK18" i="239"/>
  <c r="LJ18" i="239"/>
  <c r="LI18" i="239"/>
  <c r="LH18" i="239"/>
  <c r="LG18" i="239"/>
  <c r="LF18" i="239"/>
  <c r="LE18" i="239"/>
  <c r="LD18" i="239"/>
  <c r="LC18" i="239"/>
  <c r="LB18" i="239"/>
  <c r="LA18" i="239"/>
  <c r="KZ18" i="239"/>
  <c r="KY18" i="239"/>
  <c r="KX18" i="239"/>
  <c r="KW18" i="239"/>
  <c r="KV18" i="239"/>
  <c r="KU18" i="239"/>
  <c r="KT18" i="239"/>
  <c r="KS18" i="239"/>
  <c r="KR18" i="239"/>
  <c r="KQ18" i="239"/>
  <c r="KP18" i="239"/>
  <c r="KO18" i="239"/>
  <c r="KN18" i="239"/>
  <c r="KM18" i="239"/>
  <c r="KL18" i="239"/>
  <c r="KK18" i="239"/>
  <c r="KJ18" i="239"/>
  <c r="KI18" i="239"/>
  <c r="KH18" i="239"/>
  <c r="KG18" i="239"/>
  <c r="KF18" i="239"/>
  <c r="KE18" i="239"/>
  <c r="KD18" i="239"/>
  <c r="KC18" i="239"/>
  <c r="KB18" i="239"/>
  <c r="KA18" i="239"/>
  <c r="JZ18" i="239"/>
  <c r="JY18" i="239"/>
  <c r="JX18" i="239"/>
  <c r="JW18" i="239"/>
  <c r="JV18" i="239"/>
  <c r="JU18" i="239"/>
  <c r="JT18" i="239"/>
  <c r="JS18" i="239"/>
  <c r="JR18" i="239"/>
  <c r="JQ18" i="239"/>
  <c r="JP18" i="239"/>
  <c r="JO18" i="239"/>
  <c r="JN18" i="239"/>
  <c r="JM18" i="239"/>
  <c r="JL18" i="239"/>
  <c r="JK18" i="239"/>
  <c r="JJ18" i="239"/>
  <c r="JI18" i="239"/>
  <c r="JH18" i="239"/>
  <c r="JG18" i="239"/>
  <c r="JF18" i="239"/>
  <c r="JE18" i="239"/>
  <c r="JD18" i="239"/>
  <c r="JC18" i="239"/>
  <c r="JB18" i="239"/>
  <c r="JA18" i="239"/>
  <c r="IZ18" i="239"/>
  <c r="IY18" i="239"/>
  <c r="IX18" i="239"/>
  <c r="IW18" i="239"/>
  <c r="IV18" i="239"/>
  <c r="IU18" i="239"/>
  <c r="IT18" i="239"/>
  <c r="IS18" i="239"/>
  <c r="IR18" i="239"/>
  <c r="IQ18" i="239"/>
  <c r="IP18" i="239"/>
  <c r="IO18" i="239"/>
  <c r="IN18" i="239"/>
  <c r="IM18" i="239"/>
  <c r="IL18" i="239"/>
  <c r="IK18" i="239"/>
  <c r="IJ18" i="239"/>
  <c r="II18" i="239"/>
  <c r="IH18" i="239"/>
  <c r="IG18" i="239"/>
  <c r="IF18" i="239"/>
  <c r="IE18" i="239"/>
  <c r="ID18" i="239"/>
  <c r="IC18" i="239"/>
  <c r="IB18" i="239"/>
  <c r="IA18" i="239"/>
  <c r="HZ18" i="239"/>
  <c r="HY18" i="239"/>
  <c r="HX18" i="239"/>
  <c r="HW18" i="239"/>
  <c r="HV18" i="239"/>
  <c r="HU18" i="239"/>
  <c r="HT18" i="239"/>
  <c r="HS18" i="239"/>
  <c r="HR18" i="239"/>
  <c r="HQ18" i="239"/>
  <c r="HP18" i="239"/>
  <c r="HO18" i="239"/>
  <c r="HN18" i="239"/>
  <c r="HM18" i="239"/>
  <c r="HL18" i="239"/>
  <c r="HK18" i="239"/>
  <c r="HJ18" i="239"/>
  <c r="HI18" i="239"/>
  <c r="HH18" i="239"/>
  <c r="HG18" i="239"/>
  <c r="HF18" i="239"/>
  <c r="HE18" i="239"/>
  <c r="HD18" i="239"/>
  <c r="HC18" i="239"/>
  <c r="HB18" i="239"/>
  <c r="HA18" i="239"/>
  <c r="GZ18" i="239"/>
  <c r="GY18" i="239"/>
  <c r="GX18" i="239"/>
  <c r="GW18" i="239"/>
  <c r="GV18" i="239"/>
  <c r="GU18" i="239"/>
  <c r="GT18" i="239"/>
  <c r="GS18" i="239"/>
  <c r="GR18" i="239"/>
  <c r="GQ18" i="239"/>
  <c r="GP18" i="239"/>
  <c r="GO18" i="239"/>
  <c r="GN18" i="239"/>
  <c r="GM18" i="239"/>
  <c r="GL18" i="239"/>
  <c r="GK18" i="239"/>
  <c r="GJ18" i="239"/>
  <c r="GI18" i="239"/>
  <c r="GH18" i="239"/>
  <c r="GG18" i="239"/>
  <c r="GF18" i="239"/>
  <c r="GE18" i="239"/>
  <c r="GD18" i="239"/>
  <c r="GC18" i="239"/>
  <c r="GB18" i="239"/>
  <c r="GA18" i="239"/>
  <c r="FZ18" i="239"/>
  <c r="FY18" i="239"/>
  <c r="FX18" i="239"/>
  <c r="FW18" i="239"/>
  <c r="FV18" i="239"/>
  <c r="FU18" i="239"/>
  <c r="FT18" i="239"/>
  <c r="FS18" i="239"/>
  <c r="FR18" i="239"/>
  <c r="FQ18" i="239"/>
  <c r="FP18" i="239"/>
  <c r="FO18" i="239"/>
  <c r="FN18" i="239"/>
  <c r="FM18" i="239"/>
  <c r="FL18" i="239"/>
  <c r="FK18" i="239"/>
  <c r="FJ18" i="239"/>
  <c r="FI18" i="239"/>
  <c r="FH18" i="239"/>
  <c r="FG18" i="239"/>
  <c r="FF18" i="239"/>
  <c r="FE18" i="239"/>
  <c r="FD18" i="239"/>
  <c r="FC18" i="239"/>
  <c r="FB18" i="239"/>
  <c r="FA18" i="239"/>
  <c r="EZ18" i="239"/>
  <c r="EY18" i="239"/>
  <c r="EX18" i="239"/>
  <c r="EW18" i="239"/>
  <c r="EV18" i="239"/>
  <c r="EU18" i="239"/>
  <c r="ET18" i="239"/>
  <c r="ES18" i="239"/>
  <c r="ER18" i="239"/>
  <c r="EQ18" i="239"/>
  <c r="EP18" i="239"/>
  <c r="EO18" i="239"/>
  <c r="EN18" i="239"/>
  <c r="EM18" i="239"/>
  <c r="EL18" i="239"/>
  <c r="EK18" i="239"/>
  <c r="EJ18" i="239"/>
  <c r="EI18" i="239"/>
  <c r="EH18" i="239"/>
  <c r="EG18" i="239"/>
  <c r="EF18" i="239"/>
  <c r="EE18" i="239"/>
  <c r="ED18" i="239"/>
  <c r="EC18" i="239"/>
  <c r="EB18" i="239"/>
  <c r="EA18" i="239"/>
  <c r="DZ18" i="239"/>
  <c r="DY18" i="239"/>
  <c r="DX18" i="239"/>
  <c r="DW18" i="239"/>
  <c r="DV18" i="239"/>
  <c r="DU18" i="239"/>
  <c r="DT18" i="239"/>
  <c r="DS18" i="239"/>
  <c r="DR18" i="239"/>
  <c r="DQ18" i="239"/>
  <c r="DP18" i="239"/>
  <c r="DO18" i="239"/>
  <c r="DN18" i="239"/>
  <c r="DM18" i="239"/>
  <c r="DL18" i="239"/>
  <c r="DK18" i="239"/>
  <c r="DJ18" i="239"/>
  <c r="DI18" i="239"/>
  <c r="DH18" i="239"/>
  <c r="DG18" i="239"/>
  <c r="DF18" i="239"/>
  <c r="DE18" i="239"/>
  <c r="DD18" i="239"/>
  <c r="DC18" i="239"/>
  <c r="DB18" i="239"/>
  <c r="DA18" i="239"/>
  <c r="CZ18" i="239"/>
  <c r="CY18" i="239"/>
  <c r="CX18" i="239"/>
  <c r="CW18" i="239"/>
  <c r="CV18" i="239"/>
  <c r="CU18" i="239"/>
  <c r="CT18" i="239"/>
  <c r="CS18" i="239"/>
  <c r="CR18" i="239"/>
  <c r="CQ18" i="239"/>
  <c r="CP18" i="239"/>
  <c r="CO18" i="239"/>
  <c r="CN18" i="239"/>
  <c r="CM18" i="239"/>
  <c r="CL18" i="239"/>
  <c r="CK18" i="239"/>
  <c r="CJ18" i="239"/>
  <c r="CI18" i="239"/>
  <c r="CH18" i="239"/>
  <c r="CG18" i="239"/>
  <c r="CF18" i="239"/>
  <c r="CE18" i="239"/>
  <c r="CD18" i="239"/>
  <c r="CC18" i="239"/>
  <c r="CB18" i="239"/>
  <c r="CA18" i="239"/>
  <c r="BZ18" i="239"/>
  <c r="BY18" i="239"/>
  <c r="BX18" i="239"/>
  <c r="BW18" i="239"/>
  <c r="BV18" i="239"/>
  <c r="BU18" i="239"/>
  <c r="BT18" i="239"/>
  <c r="BS18" i="239"/>
  <c r="BR18" i="239"/>
  <c r="BQ18" i="239"/>
  <c r="BP18" i="239"/>
  <c r="BO18" i="239"/>
  <c r="BN18" i="239"/>
  <c r="BM18" i="239"/>
  <c r="BL18" i="239"/>
  <c r="BK18" i="239"/>
  <c r="BJ18" i="239"/>
  <c r="BI18" i="239"/>
  <c r="BH18" i="239"/>
  <c r="BG18" i="239"/>
  <c r="BF18" i="239"/>
  <c r="BE18" i="239"/>
  <c r="BD18" i="239"/>
  <c r="BC18" i="239"/>
  <c r="BB18" i="239"/>
  <c r="BA18" i="239"/>
  <c r="AZ18" i="239"/>
  <c r="AY18" i="239"/>
  <c r="AX18" i="239"/>
  <c r="AW18" i="239"/>
  <c r="AV18" i="239"/>
  <c r="AU18" i="239"/>
  <c r="AT18" i="239"/>
  <c r="AS18" i="239"/>
  <c r="AR18" i="239"/>
  <c r="AQ18" i="239"/>
  <c r="AP18" i="239"/>
  <c r="AO18" i="239"/>
  <c r="AN18" i="239"/>
  <c r="AM18" i="239"/>
  <c r="AL18" i="239"/>
  <c r="AK18" i="239"/>
  <c r="AJ18" i="239"/>
  <c r="AI18" i="239"/>
  <c r="AH18" i="239"/>
  <c r="AG18" i="239"/>
  <c r="AF18" i="239"/>
  <c r="AE18" i="239"/>
  <c r="AD18" i="239"/>
  <c r="AC18" i="239"/>
  <c r="AB18" i="239"/>
  <c r="AA18" i="239"/>
  <c r="Z18" i="239"/>
  <c r="Y18" i="239"/>
  <c r="X18" i="239"/>
  <c r="W18" i="239"/>
  <c r="V18" i="239"/>
  <c r="U18" i="239"/>
  <c r="T18" i="239"/>
  <c r="S18" i="239"/>
  <c r="R18" i="239"/>
  <c r="Q18" i="239"/>
  <c r="P18" i="239"/>
  <c r="O18" i="239"/>
  <c r="N18" i="239"/>
  <c r="M18" i="239"/>
  <c r="L18" i="239"/>
  <c r="K18" i="239"/>
  <c r="J18" i="239"/>
  <c r="I18" i="239"/>
  <c r="H18" i="239"/>
  <c r="G18" i="239"/>
  <c r="F18" i="239"/>
  <c r="E18" i="239"/>
  <c r="D18" i="239"/>
  <c r="C18" i="239"/>
  <c r="B18" i="239"/>
  <c r="A18" i="239"/>
  <c r="NC15" i="239"/>
  <c r="NB15" i="239"/>
  <c r="NA15" i="239"/>
  <c r="MZ15" i="239"/>
  <c r="MY15" i="239"/>
  <c r="MX15" i="239"/>
  <c r="MW15" i="239"/>
  <c r="MV15" i="239"/>
  <c r="MU15" i="239"/>
  <c r="MT15" i="239"/>
  <c r="MS15" i="239"/>
  <c r="MR15" i="239"/>
  <c r="MQ15" i="239"/>
  <c r="MP15" i="239"/>
  <c r="MO15" i="239"/>
  <c r="MN15" i="239"/>
  <c r="MM15" i="239"/>
  <c r="ML15" i="239"/>
  <c r="MK15" i="239"/>
  <c r="MJ15" i="239"/>
  <c r="MI15" i="239"/>
  <c r="MH15" i="239"/>
  <c r="MG15" i="239"/>
  <c r="MF15" i="239"/>
  <c r="ME15" i="239"/>
  <c r="MD15" i="239"/>
  <c r="MC15" i="239"/>
  <c r="MB15" i="239"/>
  <c r="MA15" i="239"/>
  <c r="LZ15" i="239"/>
  <c r="LY15" i="239"/>
  <c r="LX15" i="239"/>
  <c r="LW15" i="239"/>
  <c r="LV15" i="239"/>
  <c r="LU15" i="239"/>
  <c r="LT15" i="239"/>
  <c r="LS15" i="239"/>
  <c r="LR15" i="239"/>
  <c r="LQ15" i="239"/>
  <c r="LP15" i="239"/>
  <c r="LO15" i="239"/>
  <c r="LN15" i="239"/>
  <c r="LM15" i="239"/>
  <c r="LL15" i="239"/>
  <c r="LK15" i="239"/>
  <c r="LJ15" i="239"/>
  <c r="LI15" i="239"/>
  <c r="LH15" i="239"/>
  <c r="LG15" i="239"/>
  <c r="LF15" i="239"/>
  <c r="LE15" i="239"/>
  <c r="LD15" i="239"/>
  <c r="LC15" i="239"/>
  <c r="LB15" i="239"/>
  <c r="LA15" i="239"/>
  <c r="KZ15" i="239"/>
  <c r="KY15" i="239"/>
  <c r="KX15" i="239"/>
  <c r="KW15" i="239"/>
  <c r="KV15" i="239"/>
  <c r="KU15" i="239"/>
  <c r="KT15" i="239"/>
  <c r="KS15" i="239"/>
  <c r="KR15" i="239"/>
  <c r="KQ15" i="239"/>
  <c r="KP15" i="239"/>
  <c r="KO15" i="239"/>
  <c r="KN15" i="239"/>
  <c r="KM15" i="239"/>
  <c r="KL15" i="239"/>
  <c r="KK15" i="239"/>
  <c r="KJ15" i="239"/>
  <c r="KI15" i="239"/>
  <c r="KH15" i="239"/>
  <c r="KG15" i="239"/>
  <c r="KF15" i="239"/>
  <c r="KE15" i="239"/>
  <c r="KD15" i="239"/>
  <c r="KC15" i="239"/>
  <c r="KB15" i="239"/>
  <c r="KA15" i="239"/>
  <c r="JZ15" i="239"/>
  <c r="JY15" i="239"/>
  <c r="JX15" i="239"/>
  <c r="JW15" i="239"/>
  <c r="JV15" i="239"/>
  <c r="JU15" i="239"/>
  <c r="JT15" i="239"/>
  <c r="JS15" i="239"/>
  <c r="JR15" i="239"/>
  <c r="JQ15" i="239"/>
  <c r="JP15" i="239"/>
  <c r="JO15" i="239"/>
  <c r="JN15" i="239"/>
  <c r="JM15" i="239"/>
  <c r="JL15" i="239"/>
  <c r="JK15" i="239"/>
  <c r="JJ15" i="239"/>
  <c r="JI15" i="239"/>
  <c r="JH15" i="239"/>
  <c r="JG15" i="239"/>
  <c r="JF15" i="239"/>
  <c r="JE15" i="239"/>
  <c r="JD15" i="239"/>
  <c r="JC15" i="239"/>
  <c r="JB15" i="239"/>
  <c r="JA15" i="239"/>
  <c r="IZ15" i="239"/>
  <c r="IY15" i="239"/>
  <c r="IX15" i="239"/>
  <c r="IW15" i="239"/>
  <c r="IV15" i="239"/>
  <c r="IU15" i="239"/>
  <c r="IT15" i="239"/>
  <c r="IS15" i="239"/>
  <c r="IR15" i="239"/>
  <c r="IQ15" i="239"/>
  <c r="IP15" i="239"/>
  <c r="IO15" i="239"/>
  <c r="IN15" i="239"/>
  <c r="IM15" i="239"/>
  <c r="IL15" i="239"/>
  <c r="IK15" i="239"/>
  <c r="IJ15" i="239"/>
  <c r="II15" i="239"/>
  <c r="IH15" i="239"/>
  <c r="IG15" i="239"/>
  <c r="IF15" i="239"/>
  <c r="IE15" i="239"/>
  <c r="ID15" i="239"/>
  <c r="IC15" i="239"/>
  <c r="IB15" i="239"/>
  <c r="IA15" i="239"/>
  <c r="HZ15" i="239"/>
  <c r="HY15" i="239"/>
  <c r="HX15" i="239"/>
  <c r="HW15" i="239"/>
  <c r="HV15" i="239"/>
  <c r="HU15" i="239"/>
  <c r="HT15" i="239"/>
  <c r="HS15" i="239"/>
  <c r="HR15" i="239"/>
  <c r="HQ15" i="239"/>
  <c r="HP15" i="239"/>
  <c r="HO15" i="239"/>
  <c r="HN15" i="239"/>
  <c r="HM15" i="239"/>
  <c r="HL15" i="239"/>
  <c r="HK15" i="239"/>
  <c r="HJ15" i="239"/>
  <c r="HI15" i="239"/>
  <c r="HH15" i="239"/>
  <c r="HG15" i="239"/>
  <c r="HF15" i="239"/>
  <c r="HE15" i="239"/>
  <c r="HD15" i="239"/>
  <c r="HC15" i="239"/>
  <c r="HB15" i="239"/>
  <c r="HA15" i="239"/>
  <c r="GZ15" i="239"/>
  <c r="GY15" i="239"/>
  <c r="GX15" i="239"/>
  <c r="GW15" i="239"/>
  <c r="GV15" i="239"/>
  <c r="GU15" i="239"/>
  <c r="GT15" i="239"/>
  <c r="GS15" i="239"/>
  <c r="GR15" i="239"/>
  <c r="GQ15" i="239"/>
  <c r="GP15" i="239"/>
  <c r="GO15" i="239"/>
  <c r="GN15" i="239"/>
  <c r="GM15" i="239"/>
  <c r="GL15" i="239"/>
  <c r="GK15" i="239"/>
  <c r="GJ15" i="239"/>
  <c r="GI15" i="239"/>
  <c r="GH15" i="239"/>
  <c r="GG15" i="239"/>
  <c r="GF15" i="239"/>
  <c r="GE15" i="239"/>
  <c r="GD15" i="239"/>
  <c r="GC15" i="239"/>
  <c r="GB15" i="239"/>
  <c r="GA15" i="239"/>
  <c r="FZ15" i="239"/>
  <c r="FY15" i="239"/>
  <c r="FX15" i="239"/>
  <c r="FW15" i="239"/>
  <c r="FV15" i="239"/>
  <c r="FU15" i="239"/>
  <c r="FT15" i="239"/>
  <c r="FS15" i="239"/>
  <c r="FR15" i="239"/>
  <c r="FQ15" i="239"/>
  <c r="FP15" i="239"/>
  <c r="FO15" i="239"/>
  <c r="FN15" i="239"/>
  <c r="FM15" i="239"/>
  <c r="FL15" i="239"/>
  <c r="FK15" i="239"/>
  <c r="FJ15" i="239"/>
  <c r="FI15" i="239"/>
  <c r="FH15" i="239"/>
  <c r="FG15" i="239"/>
  <c r="FF15" i="239"/>
  <c r="FE15" i="239"/>
  <c r="FD15" i="239"/>
  <c r="FC15" i="239"/>
  <c r="FB15" i="239"/>
  <c r="FA15" i="239"/>
  <c r="EZ15" i="239"/>
  <c r="EY15" i="239"/>
  <c r="EX15" i="239"/>
  <c r="EW15" i="239"/>
  <c r="EV15" i="239"/>
  <c r="EU15" i="239"/>
  <c r="ET15" i="239"/>
  <c r="ES15" i="239"/>
  <c r="ER15" i="239"/>
  <c r="EQ15" i="239"/>
  <c r="EP15" i="239"/>
  <c r="EO15" i="239"/>
  <c r="EN15" i="239"/>
  <c r="EM15" i="239"/>
  <c r="EL15" i="239"/>
  <c r="EK15" i="239"/>
  <c r="EJ15" i="239"/>
  <c r="EI15" i="239"/>
  <c r="EH15" i="239"/>
  <c r="EG15" i="239"/>
  <c r="EF15" i="239"/>
  <c r="EE15" i="239"/>
  <c r="ED15" i="239"/>
  <c r="EC15" i="239"/>
  <c r="EB15" i="239"/>
  <c r="EA15" i="239"/>
  <c r="DZ15" i="239"/>
  <c r="DY15" i="239"/>
  <c r="DX15" i="239"/>
  <c r="DW15" i="239"/>
  <c r="DV15" i="239"/>
  <c r="DU15" i="239"/>
  <c r="DT15" i="239"/>
  <c r="DS15" i="239"/>
  <c r="DR15" i="239"/>
  <c r="DQ15" i="239"/>
  <c r="DP15" i="239"/>
  <c r="DO15" i="239"/>
  <c r="DN15" i="239"/>
  <c r="DM15" i="239"/>
  <c r="DL15" i="239"/>
  <c r="DK15" i="239"/>
  <c r="DJ15" i="239"/>
  <c r="DI15" i="239"/>
  <c r="DH15" i="239"/>
  <c r="DG15" i="239"/>
  <c r="DF15" i="239"/>
  <c r="DE15" i="239"/>
  <c r="DD15" i="239"/>
  <c r="DC15" i="239"/>
  <c r="DB15" i="239"/>
  <c r="DA15" i="239"/>
  <c r="CZ15" i="239"/>
  <c r="CY15" i="239"/>
  <c r="CX15" i="239"/>
  <c r="CW15" i="239"/>
  <c r="CV15" i="239"/>
  <c r="CU15" i="239"/>
  <c r="CT15" i="239"/>
  <c r="CS15" i="239"/>
  <c r="CR15" i="239"/>
  <c r="CQ15" i="239"/>
  <c r="CP15" i="239"/>
  <c r="CO15" i="239"/>
  <c r="CN15" i="239"/>
  <c r="CM15" i="239"/>
  <c r="CL15" i="239"/>
  <c r="CK15" i="239"/>
  <c r="CJ15" i="239"/>
  <c r="CI15" i="239"/>
  <c r="CH15" i="239"/>
  <c r="CG15" i="239"/>
  <c r="CF15" i="239"/>
  <c r="CE15" i="239"/>
  <c r="CD15" i="239"/>
  <c r="CC15" i="239"/>
  <c r="CB15" i="239"/>
  <c r="CA15" i="239"/>
  <c r="BZ15" i="239"/>
  <c r="BY15" i="239"/>
  <c r="BX15" i="239"/>
  <c r="BW15" i="239"/>
  <c r="BV15" i="239"/>
  <c r="BU15" i="239"/>
  <c r="BT15" i="239"/>
  <c r="BS15" i="239"/>
  <c r="BR15" i="239"/>
  <c r="BQ15" i="239"/>
  <c r="BP15" i="239"/>
  <c r="BO15" i="239"/>
  <c r="BN15" i="239"/>
  <c r="BM15" i="239"/>
  <c r="BL15" i="239"/>
  <c r="BK15" i="239"/>
  <c r="BJ15" i="239"/>
  <c r="BI15" i="239"/>
  <c r="BH15" i="239"/>
  <c r="BG15" i="239"/>
  <c r="BF15" i="239"/>
  <c r="BE15" i="239"/>
  <c r="BD15" i="239"/>
  <c r="BC15" i="239"/>
  <c r="BB15" i="239"/>
  <c r="BA15" i="239"/>
  <c r="AZ15" i="239"/>
  <c r="AY15" i="239"/>
  <c r="AX15" i="239"/>
  <c r="AW15" i="239"/>
  <c r="AV15" i="239"/>
  <c r="AU15" i="239"/>
  <c r="AT15" i="239"/>
  <c r="AS15" i="239"/>
  <c r="AR15" i="239"/>
  <c r="AQ15" i="239"/>
  <c r="AP15" i="239"/>
  <c r="AO15" i="239"/>
  <c r="AN15" i="239"/>
  <c r="AM15" i="239"/>
  <c r="AL15" i="239"/>
  <c r="AK15" i="239"/>
  <c r="AJ15" i="239"/>
  <c r="AI15" i="239"/>
  <c r="AH15" i="239"/>
  <c r="AG15" i="239"/>
  <c r="AF15" i="239"/>
  <c r="AE15" i="239"/>
  <c r="AD15" i="239"/>
  <c r="AC15" i="239"/>
  <c r="AB15" i="239"/>
  <c r="AA15" i="239"/>
  <c r="Z15" i="239"/>
  <c r="Y15" i="239"/>
  <c r="X15" i="239"/>
  <c r="W15" i="239"/>
  <c r="V15" i="239"/>
  <c r="U15" i="239"/>
  <c r="T15" i="239"/>
  <c r="S15" i="239"/>
  <c r="R15" i="239"/>
  <c r="Q15" i="239"/>
  <c r="P15" i="239"/>
  <c r="O15" i="239"/>
  <c r="N15" i="239"/>
  <c r="M15" i="239"/>
  <c r="L15" i="239"/>
  <c r="K15" i="239"/>
  <c r="J15" i="239"/>
  <c r="I15" i="239"/>
  <c r="H15" i="239"/>
  <c r="G15" i="239"/>
  <c r="F15" i="239"/>
  <c r="E15" i="239"/>
  <c r="D15" i="239"/>
  <c r="C15" i="239"/>
  <c r="B15" i="239"/>
  <c r="A15" i="239"/>
  <c r="NC12" i="239"/>
  <c r="NB12" i="239"/>
  <c r="NA12" i="239"/>
  <c r="MZ12" i="239"/>
  <c r="MY12" i="239"/>
  <c r="MX12" i="239"/>
  <c r="MW12" i="239"/>
  <c r="MV12" i="239"/>
  <c r="MU12" i="239"/>
  <c r="MT12" i="239"/>
  <c r="MS12" i="239"/>
  <c r="MR12" i="239"/>
  <c r="MQ12" i="239"/>
  <c r="MP12" i="239"/>
  <c r="MO12" i="239"/>
  <c r="MN12" i="239"/>
  <c r="MM12" i="239"/>
  <c r="ML12" i="239"/>
  <c r="MK12" i="239"/>
  <c r="MJ12" i="239"/>
  <c r="MI12" i="239"/>
  <c r="MH12" i="239"/>
  <c r="MG12" i="239"/>
  <c r="MF12" i="239"/>
  <c r="ME12" i="239"/>
  <c r="MD12" i="239"/>
  <c r="MC12" i="239"/>
  <c r="MB12" i="239"/>
  <c r="MA12" i="239"/>
  <c r="LZ12" i="239"/>
  <c r="LY12" i="239"/>
  <c r="LX12" i="239"/>
  <c r="LW12" i="239"/>
  <c r="LV12" i="239"/>
  <c r="LU12" i="239"/>
  <c r="LT12" i="239"/>
  <c r="LS12" i="239"/>
  <c r="LR12" i="239"/>
  <c r="LQ12" i="239"/>
  <c r="LP12" i="239"/>
  <c r="LO12" i="239"/>
  <c r="LN12" i="239"/>
  <c r="LM12" i="239"/>
  <c r="LL12" i="239"/>
  <c r="LK12" i="239"/>
  <c r="LJ12" i="239"/>
  <c r="LI12" i="239"/>
  <c r="LH12" i="239"/>
  <c r="LG12" i="239"/>
  <c r="LF12" i="239"/>
  <c r="LE12" i="239"/>
  <c r="LD12" i="239"/>
  <c r="LC12" i="239"/>
  <c r="LB12" i="239"/>
  <c r="LA12" i="239"/>
  <c r="KZ12" i="239"/>
  <c r="KY12" i="239"/>
  <c r="KX12" i="239"/>
  <c r="KW12" i="239"/>
  <c r="KV12" i="239"/>
  <c r="KU12" i="239"/>
  <c r="KT12" i="239"/>
  <c r="KS12" i="239"/>
  <c r="KR12" i="239"/>
  <c r="KQ12" i="239"/>
  <c r="KP12" i="239"/>
  <c r="KO12" i="239"/>
  <c r="KN12" i="239"/>
  <c r="KM12" i="239"/>
  <c r="KL12" i="239"/>
  <c r="KK12" i="239"/>
  <c r="KJ12" i="239"/>
  <c r="KI12" i="239"/>
  <c r="KH12" i="239"/>
  <c r="KG12" i="239"/>
  <c r="KF12" i="239"/>
  <c r="KE12" i="239"/>
  <c r="KD12" i="239"/>
  <c r="KC12" i="239"/>
  <c r="KB12" i="239"/>
  <c r="KA12" i="239"/>
  <c r="JZ12" i="239"/>
  <c r="JY12" i="239"/>
  <c r="JX12" i="239"/>
  <c r="JW12" i="239"/>
  <c r="JV12" i="239"/>
  <c r="JU12" i="239"/>
  <c r="JT12" i="239"/>
  <c r="JS12" i="239"/>
  <c r="JR12" i="239"/>
  <c r="JQ12" i="239"/>
  <c r="JP12" i="239"/>
  <c r="JO12" i="239"/>
  <c r="JN12" i="239"/>
  <c r="JM12" i="239"/>
  <c r="JL12" i="239"/>
  <c r="JK12" i="239"/>
  <c r="JJ12" i="239"/>
  <c r="JI12" i="239"/>
  <c r="JH12" i="239"/>
  <c r="JG12" i="239"/>
  <c r="JF12" i="239"/>
  <c r="JE12" i="239"/>
  <c r="JD12" i="239"/>
  <c r="JC12" i="239"/>
  <c r="JB12" i="239"/>
  <c r="JA12" i="239"/>
  <c r="IZ12" i="239"/>
  <c r="IY12" i="239"/>
  <c r="IX12" i="239"/>
  <c r="IW12" i="239"/>
  <c r="IV12" i="239"/>
  <c r="IU12" i="239"/>
  <c r="IT12" i="239"/>
  <c r="IS12" i="239"/>
  <c r="IR12" i="239"/>
  <c r="IQ12" i="239"/>
  <c r="IP12" i="239"/>
  <c r="IO12" i="239"/>
  <c r="IN12" i="239"/>
  <c r="IM12" i="239"/>
  <c r="IL12" i="239"/>
  <c r="IK12" i="239"/>
  <c r="IJ12" i="239"/>
  <c r="II12" i="239"/>
  <c r="IH12" i="239"/>
  <c r="IG12" i="239"/>
  <c r="IF12" i="239"/>
  <c r="IE12" i="239"/>
  <c r="ID12" i="239"/>
  <c r="IC12" i="239"/>
  <c r="IB12" i="239"/>
  <c r="IA12" i="239"/>
  <c r="HZ12" i="239"/>
  <c r="HY12" i="239"/>
  <c r="HX12" i="239"/>
  <c r="HW12" i="239"/>
  <c r="HV12" i="239"/>
  <c r="HU12" i="239"/>
  <c r="HT12" i="239"/>
  <c r="HS12" i="239"/>
  <c r="HR12" i="239"/>
  <c r="HQ12" i="239"/>
  <c r="HP12" i="239"/>
  <c r="HO12" i="239"/>
  <c r="HN12" i="239"/>
  <c r="HM12" i="239"/>
  <c r="HL12" i="239"/>
  <c r="HK12" i="239"/>
  <c r="HJ12" i="239"/>
  <c r="HI12" i="239"/>
  <c r="HH12" i="239"/>
  <c r="HG12" i="239"/>
  <c r="HF12" i="239"/>
  <c r="HE12" i="239"/>
  <c r="HD12" i="239"/>
  <c r="HC12" i="239"/>
  <c r="HB12" i="239"/>
  <c r="HA12" i="239"/>
  <c r="GZ12" i="239"/>
  <c r="GY12" i="239"/>
  <c r="GX12" i="239"/>
  <c r="GW12" i="239"/>
  <c r="GV12" i="239"/>
  <c r="GU12" i="239"/>
  <c r="GT12" i="239"/>
  <c r="GS12" i="239"/>
  <c r="GR12" i="239"/>
  <c r="GQ12" i="239"/>
  <c r="GP12" i="239"/>
  <c r="GO12" i="239"/>
  <c r="GN12" i="239"/>
  <c r="GM12" i="239"/>
  <c r="GL12" i="239"/>
  <c r="GK12" i="239"/>
  <c r="GJ12" i="239"/>
  <c r="GI12" i="239"/>
  <c r="GH12" i="239"/>
  <c r="GG12" i="239"/>
  <c r="GF12" i="239"/>
  <c r="GE12" i="239"/>
  <c r="GD12" i="239"/>
  <c r="GC12" i="239"/>
  <c r="GB12" i="239"/>
  <c r="GA12" i="239"/>
  <c r="FZ12" i="239"/>
  <c r="FY12" i="239"/>
  <c r="FX12" i="239"/>
  <c r="FW12" i="239"/>
  <c r="FV12" i="239"/>
  <c r="FU12" i="239"/>
  <c r="FT12" i="239"/>
  <c r="FS12" i="239"/>
  <c r="FR12" i="239"/>
  <c r="FQ12" i="239"/>
  <c r="FP12" i="239"/>
  <c r="FO12" i="239"/>
  <c r="FN12" i="239"/>
  <c r="FM12" i="239"/>
  <c r="FL12" i="239"/>
  <c r="FK12" i="239"/>
  <c r="FJ12" i="239"/>
  <c r="FI12" i="239"/>
  <c r="FH12" i="239"/>
  <c r="FG12" i="239"/>
  <c r="FF12" i="239"/>
  <c r="FE12" i="239"/>
  <c r="FD12" i="239"/>
  <c r="FC12" i="239"/>
  <c r="FB12" i="239"/>
  <c r="FA12" i="239"/>
  <c r="EZ12" i="239"/>
  <c r="EY12" i="239"/>
  <c r="EX12" i="239"/>
  <c r="EW12" i="239"/>
  <c r="EV12" i="239"/>
  <c r="EU12" i="239"/>
  <c r="ET12" i="239"/>
  <c r="ES12" i="239"/>
  <c r="ER12" i="239"/>
  <c r="EQ12" i="239"/>
  <c r="EP12" i="239"/>
  <c r="EO12" i="239"/>
  <c r="EN12" i="239"/>
  <c r="EM12" i="239"/>
  <c r="EL12" i="239"/>
  <c r="EK12" i="239"/>
  <c r="EJ12" i="239"/>
  <c r="EI12" i="239"/>
  <c r="EH12" i="239"/>
  <c r="EG12" i="239"/>
  <c r="EF12" i="239"/>
  <c r="EE12" i="239"/>
  <c r="ED12" i="239"/>
  <c r="EC12" i="239"/>
  <c r="EB12" i="239"/>
  <c r="EA12" i="239"/>
  <c r="DZ12" i="239"/>
  <c r="DY12" i="239"/>
  <c r="DX12" i="239"/>
  <c r="DW12" i="239"/>
  <c r="DV12" i="239"/>
  <c r="DU12" i="239"/>
  <c r="DT12" i="239"/>
  <c r="DS12" i="239"/>
  <c r="DR12" i="239"/>
  <c r="DQ12" i="239"/>
  <c r="DP12" i="239"/>
  <c r="DO12" i="239"/>
  <c r="DN12" i="239"/>
  <c r="DM12" i="239"/>
  <c r="DL12" i="239"/>
  <c r="DK12" i="239"/>
  <c r="DJ12" i="239"/>
  <c r="DI12" i="239"/>
  <c r="DH12" i="239"/>
  <c r="DG12" i="239"/>
  <c r="DF12" i="239"/>
  <c r="DE12" i="239"/>
  <c r="DD12" i="239"/>
  <c r="DC12" i="239"/>
  <c r="DB12" i="239"/>
  <c r="DA12" i="239"/>
  <c r="CZ12" i="239"/>
  <c r="CY12" i="239"/>
  <c r="CX12" i="239"/>
  <c r="CW12" i="239"/>
  <c r="CV12" i="239"/>
  <c r="CU12" i="239"/>
  <c r="CT12" i="239"/>
  <c r="CS12" i="239"/>
  <c r="CR12" i="239"/>
  <c r="CQ12" i="239"/>
  <c r="CP12" i="239"/>
  <c r="CO12" i="239"/>
  <c r="CN12" i="239"/>
  <c r="CM12" i="239"/>
  <c r="CL12" i="239"/>
  <c r="CK12" i="239"/>
  <c r="CJ12" i="239"/>
  <c r="CI12" i="239"/>
  <c r="CH12" i="239"/>
  <c r="CG12" i="239"/>
  <c r="CF12" i="239"/>
  <c r="CE12" i="239"/>
  <c r="CD12" i="239"/>
  <c r="CC12" i="239"/>
  <c r="CB12" i="239"/>
  <c r="CA12" i="239"/>
  <c r="BZ12" i="239"/>
  <c r="BY12" i="239"/>
  <c r="BX12" i="239"/>
  <c r="BW12" i="239"/>
  <c r="BV12" i="239"/>
  <c r="BU12" i="239"/>
  <c r="BT12" i="239"/>
  <c r="BS12" i="239"/>
  <c r="BR12" i="239"/>
  <c r="BQ12" i="239"/>
  <c r="BP12" i="239"/>
  <c r="BO12" i="239"/>
  <c r="BN12" i="239"/>
  <c r="BM12" i="239"/>
  <c r="BL12" i="239"/>
  <c r="BK12" i="239"/>
  <c r="BJ12" i="239"/>
  <c r="BI12" i="239"/>
  <c r="BH12" i="239"/>
  <c r="BG12" i="239"/>
  <c r="BF12" i="239"/>
  <c r="BE12" i="239"/>
  <c r="BD12" i="239"/>
  <c r="BC12" i="239"/>
  <c r="BB12" i="239"/>
  <c r="BA12" i="239"/>
  <c r="AZ12" i="239"/>
  <c r="AY12" i="239"/>
  <c r="AX12" i="239"/>
  <c r="AW12" i="239"/>
  <c r="AV12" i="239"/>
  <c r="AU12" i="239"/>
  <c r="AT12" i="239"/>
  <c r="AS12" i="239"/>
  <c r="AR12" i="239"/>
  <c r="AQ12" i="239"/>
  <c r="AP12" i="239"/>
  <c r="AO12" i="239"/>
  <c r="AN12" i="239"/>
  <c r="AM12" i="239"/>
  <c r="AL12" i="239"/>
  <c r="AK12" i="239"/>
  <c r="AJ12" i="239"/>
  <c r="AI12" i="239"/>
  <c r="AH12" i="239"/>
  <c r="AG12" i="239"/>
  <c r="AF12" i="239"/>
  <c r="AE12" i="239"/>
  <c r="AD12" i="239"/>
  <c r="AC12" i="239"/>
  <c r="AB12" i="239"/>
  <c r="AA12" i="239"/>
  <c r="Z12" i="239"/>
  <c r="Y12" i="239"/>
  <c r="X12" i="239"/>
  <c r="W12" i="239"/>
  <c r="V12" i="239"/>
  <c r="U12" i="239"/>
  <c r="T12" i="239"/>
  <c r="S12" i="239"/>
  <c r="R12" i="239"/>
  <c r="Q12" i="239"/>
  <c r="P12" i="239"/>
  <c r="O12" i="239"/>
  <c r="N12" i="239"/>
  <c r="M12" i="239"/>
  <c r="L12" i="239"/>
  <c r="K12" i="239"/>
  <c r="J12" i="239"/>
  <c r="I12" i="239"/>
  <c r="H12" i="239"/>
  <c r="G12" i="239"/>
  <c r="F12" i="239"/>
  <c r="E12" i="239"/>
  <c r="D12" i="239"/>
  <c r="C12" i="239"/>
  <c r="B12" i="239"/>
  <c r="A12" i="239"/>
  <c r="NC9" i="239"/>
  <c r="NB9" i="239"/>
  <c r="NA9" i="239"/>
  <c r="MZ9" i="239"/>
  <c r="MY9" i="239"/>
  <c r="MX9" i="239"/>
  <c r="MW9" i="239"/>
  <c r="MV9" i="239"/>
  <c r="MU9" i="239"/>
  <c r="MT9" i="239"/>
  <c r="MS9" i="239"/>
  <c r="MR9" i="239"/>
  <c r="MQ9" i="239"/>
  <c r="MP9" i="239"/>
  <c r="MO9" i="239"/>
  <c r="MN9" i="239"/>
  <c r="MM9" i="239"/>
  <c r="ML9" i="239"/>
  <c r="MK9" i="239"/>
  <c r="MJ9" i="239"/>
  <c r="MI9" i="239"/>
  <c r="MH9" i="239"/>
  <c r="MG9" i="239"/>
  <c r="MF9" i="239"/>
  <c r="ME9" i="239"/>
  <c r="MD9" i="239"/>
  <c r="MC9" i="239"/>
  <c r="MB9" i="239"/>
  <c r="MA9" i="239"/>
  <c r="LZ9" i="239"/>
  <c r="LY9" i="239"/>
  <c r="LX9" i="239"/>
  <c r="LW9" i="239"/>
  <c r="LV9" i="239"/>
  <c r="LU9" i="239"/>
  <c r="LT9" i="239"/>
  <c r="LS9" i="239"/>
  <c r="LR9" i="239"/>
  <c r="LQ9" i="239"/>
  <c r="LP9" i="239"/>
  <c r="LO9" i="239"/>
  <c r="LN9" i="239"/>
  <c r="LM9" i="239"/>
  <c r="LL9" i="239"/>
  <c r="LK9" i="239"/>
  <c r="LJ9" i="239"/>
  <c r="LI9" i="239"/>
  <c r="LH9" i="239"/>
  <c r="LG9" i="239"/>
  <c r="LF9" i="239"/>
  <c r="LE9" i="239"/>
  <c r="LD9" i="239"/>
  <c r="LC9" i="239"/>
  <c r="LB9" i="239"/>
  <c r="LA9" i="239"/>
  <c r="KZ9" i="239"/>
  <c r="KY9" i="239"/>
  <c r="KX9" i="239"/>
  <c r="KW9" i="239"/>
  <c r="KV9" i="239"/>
  <c r="KU9" i="239"/>
  <c r="KT9" i="239"/>
  <c r="KS9" i="239"/>
  <c r="KR9" i="239"/>
  <c r="KQ9" i="239"/>
  <c r="KP9" i="239"/>
  <c r="KO9" i="239"/>
  <c r="KN9" i="239"/>
  <c r="KM9" i="239"/>
  <c r="KL9" i="239"/>
  <c r="KK9" i="239"/>
  <c r="KJ9" i="239"/>
  <c r="KI9" i="239"/>
  <c r="KH9" i="239"/>
  <c r="KG9" i="239"/>
  <c r="KF9" i="239"/>
  <c r="KE9" i="239"/>
  <c r="KD9" i="239"/>
  <c r="KC9" i="239"/>
  <c r="KB9" i="239"/>
  <c r="KA9" i="239"/>
  <c r="JZ9" i="239"/>
  <c r="JY9" i="239"/>
  <c r="JX9" i="239"/>
  <c r="JW9" i="239"/>
  <c r="JV9" i="239"/>
  <c r="JU9" i="239"/>
  <c r="JT9" i="239"/>
  <c r="JS9" i="239"/>
  <c r="JR9" i="239"/>
  <c r="JQ9" i="239"/>
  <c r="JP9" i="239"/>
  <c r="JO9" i="239"/>
  <c r="JN9" i="239"/>
  <c r="JM9" i="239"/>
  <c r="JL9" i="239"/>
  <c r="JK9" i="239"/>
  <c r="JJ9" i="239"/>
  <c r="JI9" i="239"/>
  <c r="JH9" i="239"/>
  <c r="JG9" i="239"/>
  <c r="JF9" i="239"/>
  <c r="JE9" i="239"/>
  <c r="JD9" i="239"/>
  <c r="JC9" i="239"/>
  <c r="JB9" i="239"/>
  <c r="JA9" i="239"/>
  <c r="IZ9" i="239"/>
  <c r="IY9" i="239"/>
  <c r="IX9" i="239"/>
  <c r="IW9" i="239"/>
  <c r="IV9" i="239"/>
  <c r="IU9" i="239"/>
  <c r="IT9" i="239"/>
  <c r="IS9" i="239"/>
  <c r="IR9" i="239"/>
  <c r="IQ9" i="239"/>
  <c r="IP9" i="239"/>
  <c r="IO9" i="239"/>
  <c r="IN9" i="239"/>
  <c r="IM9" i="239"/>
  <c r="IL9" i="239"/>
  <c r="IK9" i="239"/>
  <c r="IJ9" i="239"/>
  <c r="II9" i="239"/>
  <c r="IH9" i="239"/>
  <c r="IG9" i="239"/>
  <c r="IF9" i="239"/>
  <c r="IE9" i="239"/>
  <c r="ID9" i="239"/>
  <c r="IC9" i="239"/>
  <c r="IB9" i="239"/>
  <c r="IA9" i="239"/>
  <c r="HZ9" i="239"/>
  <c r="HY9" i="239"/>
  <c r="HX9" i="239"/>
  <c r="HW9" i="239"/>
  <c r="HV9" i="239"/>
  <c r="HU9" i="239"/>
  <c r="HT9" i="239"/>
  <c r="HS9" i="239"/>
  <c r="HR9" i="239"/>
  <c r="HQ9" i="239"/>
  <c r="HP9" i="239"/>
  <c r="HO9" i="239"/>
  <c r="HN9" i="239"/>
  <c r="HM9" i="239"/>
  <c r="HL9" i="239"/>
  <c r="HK9" i="239"/>
  <c r="HJ9" i="239"/>
  <c r="HI9" i="239"/>
  <c r="HH9" i="239"/>
  <c r="HG9" i="239"/>
  <c r="HF9" i="239"/>
  <c r="HE9" i="239"/>
  <c r="HD9" i="239"/>
  <c r="HC9" i="239"/>
  <c r="HB9" i="239"/>
  <c r="HA9" i="239"/>
  <c r="GZ9" i="239"/>
  <c r="GY9" i="239"/>
  <c r="GX9" i="239"/>
  <c r="GW9" i="239"/>
  <c r="GV9" i="239"/>
  <c r="GU9" i="239"/>
  <c r="GT9" i="239"/>
  <c r="GS9" i="239"/>
  <c r="GR9" i="239"/>
  <c r="GQ9" i="239"/>
  <c r="GP9" i="239"/>
  <c r="GO9" i="239"/>
  <c r="GN9" i="239"/>
  <c r="GM9" i="239"/>
  <c r="GL9" i="239"/>
  <c r="GK9" i="239"/>
  <c r="GJ9" i="239"/>
  <c r="GI9" i="239"/>
  <c r="GH9" i="239"/>
  <c r="GG9" i="239"/>
  <c r="GF9" i="239"/>
  <c r="GE9" i="239"/>
  <c r="GD9" i="239"/>
  <c r="GC9" i="239"/>
  <c r="GB9" i="239"/>
  <c r="GA9" i="239"/>
  <c r="FZ9" i="239"/>
  <c r="FY9" i="239"/>
  <c r="FX9" i="239"/>
  <c r="FW9" i="239"/>
  <c r="FV9" i="239"/>
  <c r="FU9" i="239"/>
  <c r="FT9" i="239"/>
  <c r="FS9" i="239"/>
  <c r="FR9" i="239"/>
  <c r="FQ9" i="239"/>
  <c r="FP9" i="239"/>
  <c r="FO9" i="239"/>
  <c r="FN9" i="239"/>
  <c r="FM9" i="239"/>
  <c r="FL9" i="239"/>
  <c r="FK9" i="239"/>
  <c r="FJ9" i="239"/>
  <c r="FI9" i="239"/>
  <c r="FH9" i="239"/>
  <c r="FG9" i="239"/>
  <c r="FF9" i="239"/>
  <c r="FE9" i="239"/>
  <c r="FD9" i="239"/>
  <c r="FC9" i="239"/>
  <c r="FB9" i="239"/>
  <c r="FA9" i="239"/>
  <c r="EZ9" i="239"/>
  <c r="EY9" i="239"/>
  <c r="EX9" i="239"/>
  <c r="EW9" i="239"/>
  <c r="EV9" i="239"/>
  <c r="EU9" i="239"/>
  <c r="ET9" i="239"/>
  <c r="ES9" i="239"/>
  <c r="ER9" i="239"/>
  <c r="EQ9" i="239"/>
  <c r="EP9" i="239"/>
  <c r="EO9" i="239"/>
  <c r="EN9" i="239"/>
  <c r="EM9" i="239"/>
  <c r="EL9" i="239"/>
  <c r="EK9" i="239"/>
  <c r="EJ9" i="239"/>
  <c r="EI9" i="239"/>
  <c r="EH9" i="239"/>
  <c r="EG9" i="239"/>
  <c r="EF9" i="239"/>
  <c r="EE9" i="239"/>
  <c r="ED9" i="239"/>
  <c r="EC9" i="239"/>
  <c r="EB9" i="239"/>
  <c r="EA9" i="239"/>
  <c r="DZ9" i="239"/>
  <c r="DY9" i="239"/>
  <c r="DX9" i="239"/>
  <c r="DW9" i="239"/>
  <c r="DV9" i="239"/>
  <c r="DU9" i="239"/>
  <c r="DT9" i="239"/>
  <c r="DS9" i="239"/>
  <c r="DR9" i="239"/>
  <c r="DQ9" i="239"/>
  <c r="DP9" i="239"/>
  <c r="DO9" i="239"/>
  <c r="DN9" i="239"/>
  <c r="DM9" i="239"/>
  <c r="DL9" i="239"/>
  <c r="DK9" i="239"/>
  <c r="DJ9" i="239"/>
  <c r="DI9" i="239"/>
  <c r="DH9" i="239"/>
  <c r="DG9" i="239"/>
  <c r="DF9" i="239"/>
  <c r="DE9" i="239"/>
  <c r="DD9" i="239"/>
  <c r="DC9" i="239"/>
  <c r="DB9" i="239"/>
  <c r="DA9" i="239"/>
  <c r="CZ9" i="239"/>
  <c r="CY9" i="239"/>
  <c r="CX9" i="239"/>
  <c r="CW9" i="239"/>
  <c r="CV9" i="239"/>
  <c r="CU9" i="239"/>
  <c r="CT9" i="239"/>
  <c r="CS9" i="239"/>
  <c r="CR9" i="239"/>
  <c r="CQ9" i="239"/>
  <c r="CP9" i="239"/>
  <c r="CO9" i="239"/>
  <c r="CN9" i="239"/>
  <c r="CM9" i="239"/>
  <c r="CL9" i="239"/>
  <c r="CK9" i="239"/>
  <c r="CJ9" i="239"/>
  <c r="CI9" i="239"/>
  <c r="CH9" i="239"/>
  <c r="CG9" i="239"/>
  <c r="CF9" i="239"/>
  <c r="CE9" i="239"/>
  <c r="CD9" i="239"/>
  <c r="CC9" i="239"/>
  <c r="CB9" i="239"/>
  <c r="CA9" i="239"/>
  <c r="BZ9" i="239"/>
  <c r="BY9" i="239"/>
  <c r="BX9" i="239"/>
  <c r="BW9" i="239"/>
  <c r="BV9" i="239"/>
  <c r="BU9" i="239"/>
  <c r="BT9" i="239"/>
  <c r="BS9" i="239"/>
  <c r="BR9" i="239"/>
  <c r="BQ9" i="239"/>
  <c r="BP9" i="239"/>
  <c r="BO9" i="239"/>
  <c r="BN9" i="239"/>
  <c r="BM9" i="239"/>
  <c r="BL9" i="239"/>
  <c r="BK9" i="239"/>
  <c r="BJ9" i="239"/>
  <c r="BI9" i="239"/>
  <c r="BH9" i="239"/>
  <c r="BG9" i="239"/>
  <c r="BF9" i="239"/>
  <c r="BE9" i="239"/>
  <c r="BD9" i="239"/>
  <c r="BC9" i="239"/>
  <c r="BB9" i="239"/>
  <c r="BA9" i="239"/>
  <c r="AZ9" i="239"/>
  <c r="AY9" i="239"/>
  <c r="AX9" i="239"/>
  <c r="AW9" i="239"/>
  <c r="AV9" i="239"/>
  <c r="AU9" i="239"/>
  <c r="AT9" i="239"/>
  <c r="AS9" i="239"/>
  <c r="AR9" i="239"/>
  <c r="AQ9" i="239"/>
  <c r="AP9" i="239"/>
  <c r="AO9" i="239"/>
  <c r="AN9" i="239"/>
  <c r="AM9" i="239"/>
  <c r="AL9" i="239"/>
  <c r="AK9" i="239"/>
  <c r="AJ9" i="239"/>
  <c r="AI9" i="239"/>
  <c r="AH9" i="239"/>
  <c r="AG9" i="239"/>
  <c r="AF9" i="239"/>
  <c r="AE9" i="239"/>
  <c r="AD9" i="239"/>
  <c r="AC9" i="239"/>
  <c r="AB9" i="239"/>
  <c r="AA9" i="239"/>
  <c r="Z9" i="239"/>
  <c r="Y9" i="239"/>
  <c r="X9" i="239"/>
  <c r="W9" i="239"/>
  <c r="V9" i="239"/>
  <c r="U9" i="239"/>
  <c r="T9" i="239"/>
  <c r="S9" i="239"/>
  <c r="R9" i="239"/>
  <c r="Q9" i="239"/>
  <c r="P9" i="239"/>
  <c r="O9" i="239"/>
  <c r="N9" i="239"/>
  <c r="M9" i="239"/>
  <c r="L9" i="239"/>
  <c r="K9" i="239"/>
  <c r="J9" i="239"/>
  <c r="I9" i="239"/>
  <c r="H9" i="239"/>
  <c r="G9" i="239"/>
  <c r="F9" i="239"/>
  <c r="E9" i="239"/>
  <c r="D9" i="239"/>
  <c r="C9" i="239"/>
  <c r="B9" i="239"/>
  <c r="A9" i="239"/>
  <c r="NC6" i="239"/>
  <c r="NB6" i="239"/>
  <c r="NA6" i="239"/>
  <c r="MZ6" i="239"/>
  <c r="MY6" i="239"/>
  <c r="MX6" i="239"/>
  <c r="MW6" i="239"/>
  <c r="MV6" i="239"/>
  <c r="MU6" i="239"/>
  <c r="MT6" i="239"/>
  <c r="MS6" i="239"/>
  <c r="MR6" i="239"/>
  <c r="MQ6" i="239"/>
  <c r="MP6" i="239"/>
  <c r="MO6" i="239"/>
  <c r="MN6" i="239"/>
  <c r="MM6" i="239"/>
  <c r="ML6" i="239"/>
  <c r="MK6" i="239"/>
  <c r="MJ6" i="239"/>
  <c r="MI6" i="239"/>
  <c r="MH6" i="239"/>
  <c r="MG6" i="239"/>
  <c r="MF6" i="239"/>
  <c r="ME6" i="239"/>
  <c r="MD6" i="239"/>
  <c r="MC6" i="239"/>
  <c r="MB6" i="239"/>
  <c r="MA6" i="239"/>
  <c r="LZ6" i="239"/>
  <c r="LY6" i="239"/>
  <c r="LX6" i="239"/>
  <c r="LW6" i="239"/>
  <c r="LV6" i="239"/>
  <c r="LU6" i="239"/>
  <c r="LT6" i="239"/>
  <c r="LS6" i="239"/>
  <c r="LR6" i="239"/>
  <c r="LQ6" i="239"/>
  <c r="LP6" i="239"/>
  <c r="LO6" i="239"/>
  <c r="LN6" i="239"/>
  <c r="LM6" i="239"/>
  <c r="LL6" i="239"/>
  <c r="LK6" i="239"/>
  <c r="LJ6" i="239"/>
  <c r="LI6" i="239"/>
  <c r="LH6" i="239"/>
  <c r="LG6" i="239"/>
  <c r="LF6" i="239"/>
  <c r="LE6" i="239"/>
  <c r="LD6" i="239"/>
  <c r="LC6" i="239"/>
  <c r="LB6" i="239"/>
  <c r="LA6" i="239"/>
  <c r="KZ6" i="239"/>
  <c r="KY6" i="239"/>
  <c r="KX6" i="239"/>
  <c r="KW6" i="239"/>
  <c r="KV6" i="239"/>
  <c r="KU6" i="239"/>
  <c r="KT6" i="239"/>
  <c r="KS6" i="239"/>
  <c r="KR6" i="239"/>
  <c r="KQ6" i="239"/>
  <c r="KP6" i="239"/>
  <c r="KO6" i="239"/>
  <c r="KN6" i="239"/>
  <c r="KM6" i="239"/>
  <c r="KL6" i="239"/>
  <c r="KK6" i="239"/>
  <c r="KJ6" i="239"/>
  <c r="KI6" i="239"/>
  <c r="KH6" i="239"/>
  <c r="KG6" i="239"/>
  <c r="KF6" i="239"/>
  <c r="KE6" i="239"/>
  <c r="KD6" i="239"/>
  <c r="KC6" i="239"/>
  <c r="KB6" i="239"/>
  <c r="KA6" i="239"/>
  <c r="JZ6" i="239"/>
  <c r="JY6" i="239"/>
  <c r="JX6" i="239"/>
  <c r="JW6" i="239"/>
  <c r="JV6" i="239"/>
  <c r="JU6" i="239"/>
  <c r="JT6" i="239"/>
  <c r="JS6" i="239"/>
  <c r="JR6" i="239"/>
  <c r="JQ6" i="239"/>
  <c r="JP6" i="239"/>
  <c r="JO6" i="239"/>
  <c r="JN6" i="239"/>
  <c r="JM6" i="239"/>
  <c r="JL6" i="239"/>
  <c r="JK6" i="239"/>
  <c r="JJ6" i="239"/>
  <c r="JI6" i="239"/>
  <c r="JH6" i="239"/>
  <c r="JG6" i="239"/>
  <c r="JF6" i="239"/>
  <c r="JE6" i="239"/>
  <c r="JD6" i="239"/>
  <c r="JC6" i="239"/>
  <c r="JB6" i="239"/>
  <c r="JA6" i="239"/>
  <c r="IZ6" i="239"/>
  <c r="IY6" i="239"/>
  <c r="IX6" i="239"/>
  <c r="IW6" i="239"/>
  <c r="IV6" i="239"/>
  <c r="IU6" i="239"/>
  <c r="IT6" i="239"/>
  <c r="IS6" i="239"/>
  <c r="IR6" i="239"/>
  <c r="IQ6" i="239"/>
  <c r="IP6" i="239"/>
  <c r="IO6" i="239"/>
  <c r="IN6" i="239"/>
  <c r="IM6" i="239"/>
  <c r="IL6" i="239"/>
  <c r="IK6" i="239"/>
  <c r="IJ6" i="239"/>
  <c r="II6" i="239"/>
  <c r="IH6" i="239"/>
  <c r="IG6" i="239"/>
  <c r="IF6" i="239"/>
  <c r="IE6" i="239"/>
  <c r="ID6" i="239"/>
  <c r="IC6" i="239"/>
  <c r="IB6" i="239"/>
  <c r="IA6" i="239"/>
  <c r="HZ6" i="239"/>
  <c r="HY6" i="239"/>
  <c r="HX6" i="239"/>
  <c r="HW6" i="239"/>
  <c r="HV6" i="239"/>
  <c r="HU6" i="239"/>
  <c r="HT6" i="239"/>
  <c r="HS6" i="239"/>
  <c r="HR6" i="239"/>
  <c r="HQ6" i="239"/>
  <c r="HP6" i="239"/>
  <c r="HO6" i="239"/>
  <c r="HN6" i="239"/>
  <c r="HM6" i="239"/>
  <c r="HL6" i="239"/>
  <c r="HK6" i="239"/>
  <c r="HJ6" i="239"/>
  <c r="HI6" i="239"/>
  <c r="HH6" i="239"/>
  <c r="HG6" i="239"/>
  <c r="HF6" i="239"/>
  <c r="HE6" i="239"/>
  <c r="HD6" i="239"/>
  <c r="HC6" i="239"/>
  <c r="HB6" i="239"/>
  <c r="HA6" i="239"/>
  <c r="GZ6" i="239"/>
  <c r="GY6" i="239"/>
  <c r="GX6" i="239"/>
  <c r="GW6" i="239"/>
  <c r="GV6" i="239"/>
  <c r="GU6" i="239"/>
  <c r="GT6" i="239"/>
  <c r="GS6" i="239"/>
  <c r="GR6" i="239"/>
  <c r="GQ6" i="239"/>
  <c r="GP6" i="239"/>
  <c r="GO6" i="239"/>
  <c r="GN6" i="239"/>
  <c r="GM6" i="239"/>
  <c r="GL6" i="239"/>
  <c r="GK6" i="239"/>
  <c r="GJ6" i="239"/>
  <c r="GI6" i="239"/>
  <c r="GH6" i="239"/>
  <c r="GG6" i="239"/>
  <c r="GF6" i="239"/>
  <c r="GE6" i="239"/>
  <c r="GD6" i="239"/>
  <c r="GC6" i="239"/>
  <c r="GB6" i="239"/>
  <c r="GA6" i="239"/>
  <c r="FZ6" i="239"/>
  <c r="FY6" i="239"/>
  <c r="FX6" i="239"/>
  <c r="FW6" i="239"/>
  <c r="FV6" i="239"/>
  <c r="FU6" i="239"/>
  <c r="FT6" i="239"/>
  <c r="FS6" i="239"/>
  <c r="FR6" i="239"/>
  <c r="FQ6" i="239"/>
  <c r="FP6" i="239"/>
  <c r="FO6" i="239"/>
  <c r="FN6" i="239"/>
  <c r="FM6" i="239"/>
  <c r="FL6" i="239"/>
  <c r="FK6" i="239"/>
  <c r="FJ6" i="239"/>
  <c r="FI6" i="239"/>
  <c r="FH6" i="239"/>
  <c r="FG6" i="239"/>
  <c r="FF6" i="239"/>
  <c r="FE6" i="239"/>
  <c r="FD6" i="239"/>
  <c r="FC6" i="239"/>
  <c r="FB6" i="239"/>
  <c r="FA6" i="239"/>
  <c r="EZ6" i="239"/>
  <c r="EY6" i="239"/>
  <c r="EX6" i="239"/>
  <c r="EW6" i="239"/>
  <c r="EV6" i="239"/>
  <c r="EU6" i="239"/>
  <c r="ET6" i="239"/>
  <c r="ES6" i="239"/>
  <c r="ER6" i="239"/>
  <c r="EQ6" i="239"/>
  <c r="EP6" i="239"/>
  <c r="EO6" i="239"/>
  <c r="EN6" i="239"/>
  <c r="EM6" i="239"/>
  <c r="EL6" i="239"/>
  <c r="EK6" i="239"/>
  <c r="EJ6" i="239"/>
  <c r="EI6" i="239"/>
  <c r="EH6" i="239"/>
  <c r="EG6" i="239"/>
  <c r="EF6" i="239"/>
  <c r="EE6" i="239"/>
  <c r="ED6" i="239"/>
  <c r="EC6" i="239"/>
  <c r="EB6" i="239"/>
  <c r="EA6" i="239"/>
  <c r="DZ6" i="239"/>
  <c r="DY6" i="239"/>
  <c r="DX6" i="239"/>
  <c r="DW6" i="239"/>
  <c r="DV6" i="239"/>
  <c r="DU6" i="239"/>
  <c r="DT6" i="239"/>
  <c r="DS6" i="239"/>
  <c r="DR6" i="239"/>
  <c r="DQ6" i="239"/>
  <c r="DP6" i="239"/>
  <c r="DO6" i="239"/>
  <c r="DN6" i="239"/>
  <c r="DM6" i="239"/>
  <c r="DL6" i="239"/>
  <c r="DK6" i="239"/>
  <c r="DJ6" i="239"/>
  <c r="DI6" i="239"/>
  <c r="DH6" i="239"/>
  <c r="DG6" i="239"/>
  <c r="DF6" i="239"/>
  <c r="DE6" i="239"/>
  <c r="DD6" i="239"/>
  <c r="DC6" i="239"/>
  <c r="DB6" i="239"/>
  <c r="DA6" i="239"/>
  <c r="CZ6" i="239"/>
  <c r="CY6" i="239"/>
  <c r="CX6" i="239"/>
  <c r="CW6" i="239"/>
  <c r="CV6" i="239"/>
  <c r="CU6" i="239"/>
  <c r="CT6" i="239"/>
  <c r="CS6" i="239"/>
  <c r="CR6" i="239"/>
  <c r="CQ6" i="239"/>
  <c r="CP6" i="239"/>
  <c r="CO6" i="239"/>
  <c r="CN6" i="239"/>
  <c r="CM6" i="239"/>
  <c r="CL6" i="239"/>
  <c r="CK6" i="239"/>
  <c r="CJ6" i="239"/>
  <c r="CI6" i="239"/>
  <c r="CH6" i="239"/>
  <c r="CG6" i="239"/>
  <c r="CF6" i="239"/>
  <c r="CE6" i="239"/>
  <c r="CD6" i="239"/>
  <c r="CC6" i="239"/>
  <c r="CB6" i="239"/>
  <c r="CA6" i="239"/>
  <c r="BZ6" i="239"/>
  <c r="BY6" i="239"/>
  <c r="BX6" i="239"/>
  <c r="BW6" i="239"/>
  <c r="BV6" i="239"/>
  <c r="BU6" i="239"/>
  <c r="BT6" i="239"/>
  <c r="BS6" i="239"/>
  <c r="BR6" i="239"/>
  <c r="BQ6" i="239"/>
  <c r="BP6" i="239"/>
  <c r="BO6" i="239"/>
  <c r="BN6" i="239"/>
  <c r="BM6" i="239"/>
  <c r="BL6" i="239"/>
  <c r="BK6" i="239"/>
  <c r="BJ6" i="239"/>
  <c r="BI6" i="239"/>
  <c r="BH6" i="239"/>
  <c r="BG6" i="239"/>
  <c r="BF6" i="239"/>
  <c r="BE6" i="239"/>
  <c r="BD6" i="239"/>
  <c r="BC6" i="239"/>
  <c r="BB6" i="239"/>
  <c r="BA6" i="239"/>
  <c r="AZ6" i="239"/>
  <c r="AY6" i="239"/>
  <c r="AX6" i="239"/>
  <c r="AW6" i="239"/>
  <c r="AV6" i="239"/>
  <c r="AU6" i="239"/>
  <c r="AT6" i="239"/>
  <c r="AS6" i="239"/>
  <c r="AR6" i="239"/>
  <c r="AQ6" i="239"/>
  <c r="AP6" i="239"/>
  <c r="AO6" i="239"/>
  <c r="AN6" i="239"/>
  <c r="AM6" i="239"/>
  <c r="AL6" i="239"/>
  <c r="AK6" i="239"/>
  <c r="AJ6" i="239"/>
  <c r="AI6" i="239"/>
  <c r="AH6" i="239"/>
  <c r="AG6" i="239"/>
  <c r="AF6" i="239"/>
  <c r="AE6" i="239"/>
  <c r="AD6" i="239"/>
  <c r="AC6" i="239"/>
  <c r="AB6" i="239"/>
  <c r="AA6" i="239"/>
  <c r="Z6" i="239"/>
  <c r="Y6" i="239"/>
  <c r="X6" i="239"/>
  <c r="W6" i="239"/>
  <c r="V6" i="239"/>
  <c r="U6" i="239"/>
  <c r="T6" i="239"/>
  <c r="S6" i="239"/>
  <c r="R6" i="239"/>
  <c r="Q6" i="239"/>
  <c r="P6" i="239"/>
  <c r="O6" i="239"/>
  <c r="N6" i="239"/>
  <c r="M6" i="239"/>
  <c r="L6" i="239"/>
  <c r="K6" i="239"/>
  <c r="J6" i="239"/>
  <c r="I6" i="239"/>
  <c r="H6" i="239"/>
  <c r="G6" i="239"/>
  <c r="F6" i="239"/>
  <c r="E6" i="239"/>
  <c r="D6" i="239"/>
  <c r="C6" i="239"/>
  <c r="B6" i="239"/>
  <c r="A6" i="239"/>
  <c r="NC3" i="239"/>
  <c r="NB3" i="239"/>
  <c r="NA3" i="239"/>
  <c r="MZ3" i="239"/>
  <c r="MY3" i="239"/>
  <c r="MX3" i="239"/>
  <c r="MW3" i="239"/>
  <c r="MV3" i="239"/>
  <c r="MU3" i="239"/>
  <c r="MT3" i="239"/>
  <c r="MS3" i="239"/>
  <c r="MR3" i="239"/>
  <c r="MQ3" i="239"/>
  <c r="MP3" i="239"/>
  <c r="MO3" i="239"/>
  <c r="MN3" i="239"/>
  <c r="MM3" i="239"/>
  <c r="ML3" i="239"/>
  <c r="MK3" i="239"/>
  <c r="MJ3" i="239"/>
  <c r="MI3" i="239"/>
  <c r="MH3" i="239"/>
  <c r="MG3" i="239"/>
  <c r="MF3" i="239"/>
  <c r="ME3" i="239"/>
  <c r="MD3" i="239"/>
  <c r="MC3" i="239"/>
  <c r="MB3" i="239"/>
  <c r="MA3" i="239"/>
  <c r="LZ3" i="239"/>
  <c r="LY3" i="239"/>
  <c r="LX3" i="239"/>
  <c r="LW3" i="239"/>
  <c r="LV3" i="239"/>
  <c r="LU3" i="239"/>
  <c r="LT3" i="239"/>
  <c r="LS3" i="239"/>
  <c r="LR3" i="239"/>
  <c r="LQ3" i="239"/>
  <c r="LP3" i="239"/>
  <c r="LO3" i="239"/>
  <c r="LN3" i="239"/>
  <c r="LM3" i="239"/>
  <c r="LL3" i="239"/>
  <c r="LK3" i="239"/>
  <c r="LJ3" i="239"/>
  <c r="LI3" i="239"/>
  <c r="LH3" i="239"/>
  <c r="LG3" i="239"/>
  <c r="LF3" i="239"/>
  <c r="LE3" i="239"/>
  <c r="LD3" i="239"/>
  <c r="LC3" i="239"/>
  <c r="LB3" i="239"/>
  <c r="LA3" i="239"/>
  <c r="KZ3" i="239"/>
  <c r="KY3" i="239"/>
  <c r="KX3" i="239"/>
  <c r="KW3" i="239"/>
  <c r="KV3" i="239"/>
  <c r="KU3" i="239"/>
  <c r="KT3" i="239"/>
  <c r="KS3" i="239"/>
  <c r="KR3" i="239"/>
  <c r="KQ3" i="239"/>
  <c r="KP3" i="239"/>
  <c r="KO3" i="239"/>
  <c r="KN3" i="239"/>
  <c r="KM3" i="239"/>
  <c r="KL3" i="239"/>
  <c r="KK3" i="239"/>
  <c r="KJ3" i="239"/>
  <c r="KI3" i="239"/>
  <c r="KH3" i="239"/>
  <c r="KG3" i="239"/>
  <c r="KF3" i="239"/>
  <c r="KE3" i="239"/>
  <c r="KD3" i="239"/>
  <c r="KC3" i="239"/>
  <c r="KB3" i="239"/>
  <c r="KA3" i="239"/>
  <c r="JZ3" i="239"/>
  <c r="JY3" i="239"/>
  <c r="JX3" i="239"/>
  <c r="JW3" i="239"/>
  <c r="JV3" i="239"/>
  <c r="JU3" i="239"/>
  <c r="JT3" i="239"/>
  <c r="JS3" i="239"/>
  <c r="JR3" i="239"/>
  <c r="JQ3" i="239"/>
  <c r="JP3" i="239"/>
  <c r="JO3" i="239"/>
  <c r="JN3" i="239"/>
  <c r="JM3" i="239"/>
  <c r="JL3" i="239"/>
  <c r="JK3" i="239"/>
  <c r="JJ3" i="239"/>
  <c r="JI3" i="239"/>
  <c r="JH3" i="239"/>
  <c r="JG3" i="239"/>
  <c r="JF3" i="239"/>
  <c r="JE3" i="239"/>
  <c r="JD3" i="239"/>
  <c r="JC3" i="239"/>
  <c r="JB3" i="239"/>
  <c r="JA3" i="239"/>
  <c r="IZ3" i="239"/>
  <c r="IY3" i="239"/>
  <c r="IX3" i="239"/>
  <c r="IW3" i="239"/>
  <c r="IV3" i="239"/>
  <c r="IU3" i="239"/>
  <c r="IT3" i="239"/>
  <c r="IS3" i="239"/>
  <c r="IR3" i="239"/>
  <c r="IQ3" i="239"/>
  <c r="IP3" i="239"/>
  <c r="IO3" i="239"/>
  <c r="IN3" i="239"/>
  <c r="IM3" i="239"/>
  <c r="IL3" i="239"/>
  <c r="IK3" i="239"/>
  <c r="IJ3" i="239"/>
  <c r="II3" i="239"/>
  <c r="IH3" i="239"/>
  <c r="IG3" i="239"/>
  <c r="IF3" i="239"/>
  <c r="IE3" i="239"/>
  <c r="ID3" i="239"/>
  <c r="IC3" i="239"/>
  <c r="IB3" i="239"/>
  <c r="IA3" i="239"/>
  <c r="HZ3" i="239"/>
  <c r="HY3" i="239"/>
  <c r="HX3" i="239"/>
  <c r="HW3" i="239"/>
  <c r="HV3" i="239"/>
  <c r="HU3" i="239"/>
  <c r="HT3" i="239"/>
  <c r="HS3" i="239"/>
  <c r="HR3" i="239"/>
  <c r="HQ3" i="239"/>
  <c r="HP3" i="239"/>
  <c r="HO3" i="239"/>
  <c r="HN3" i="239"/>
  <c r="HM3" i="239"/>
  <c r="HL3" i="239"/>
  <c r="HK3" i="239"/>
  <c r="HJ3" i="239"/>
  <c r="HI3" i="239"/>
  <c r="HH3" i="239"/>
  <c r="HG3" i="239"/>
  <c r="HF3" i="239"/>
  <c r="HE3" i="239"/>
  <c r="HD3" i="239"/>
  <c r="HC3" i="239"/>
  <c r="HB3" i="239"/>
  <c r="HA3" i="239"/>
  <c r="GZ3" i="239"/>
  <c r="GY3" i="239"/>
  <c r="GX3" i="239"/>
  <c r="GW3" i="239"/>
  <c r="GV3" i="239"/>
  <c r="GU3" i="239"/>
  <c r="GT3" i="239"/>
  <c r="GS3" i="239"/>
  <c r="GR3" i="239"/>
  <c r="GQ3" i="239"/>
  <c r="GP3" i="239"/>
  <c r="GO3" i="239"/>
  <c r="GN3" i="239"/>
  <c r="GM3" i="239"/>
  <c r="GL3" i="239"/>
  <c r="GK3" i="239"/>
  <c r="GJ3" i="239"/>
  <c r="GI3" i="239"/>
  <c r="GH3" i="239"/>
  <c r="GG3" i="239"/>
  <c r="GF3" i="239"/>
  <c r="GE3" i="239"/>
  <c r="GD3" i="239"/>
  <c r="GC3" i="239"/>
  <c r="GB3" i="239"/>
  <c r="GA3" i="239"/>
  <c r="FZ3" i="239"/>
  <c r="FY3" i="239"/>
  <c r="FX3" i="239"/>
  <c r="FW3" i="239"/>
  <c r="FV3" i="239"/>
  <c r="FU3" i="239"/>
  <c r="FT3" i="239"/>
  <c r="FS3" i="239"/>
  <c r="FR3" i="239"/>
  <c r="FQ3" i="239"/>
  <c r="FP3" i="239"/>
  <c r="FO3" i="239"/>
  <c r="FN3" i="239"/>
  <c r="FM3" i="239"/>
  <c r="FL3" i="239"/>
  <c r="FK3" i="239"/>
  <c r="FJ3" i="239"/>
  <c r="FI3" i="239"/>
  <c r="FH3" i="239"/>
  <c r="FG3" i="239"/>
  <c r="FF3" i="239"/>
  <c r="FE3" i="239"/>
  <c r="FD3" i="239"/>
  <c r="FC3" i="239"/>
  <c r="FB3" i="239"/>
  <c r="FA3" i="239"/>
  <c r="EZ3" i="239"/>
  <c r="EY3" i="239"/>
  <c r="EX3" i="239"/>
  <c r="EW3" i="239"/>
  <c r="EV3" i="239"/>
  <c r="EU3" i="239"/>
  <c r="ET3" i="239"/>
  <c r="ES3" i="239"/>
  <c r="ER3" i="239"/>
  <c r="EQ3" i="239"/>
  <c r="EP3" i="239"/>
  <c r="EO3" i="239"/>
  <c r="EN3" i="239"/>
  <c r="EM3" i="239"/>
  <c r="EL3" i="239"/>
  <c r="EK3" i="239"/>
  <c r="EJ3" i="239"/>
  <c r="EI3" i="239"/>
  <c r="EH3" i="239"/>
  <c r="EG3" i="239"/>
  <c r="EF3" i="239"/>
  <c r="EE3" i="239"/>
  <c r="ED3" i="239"/>
  <c r="EC3" i="239"/>
  <c r="EB3" i="239"/>
  <c r="EA3" i="239"/>
  <c r="DZ3" i="239"/>
  <c r="DY3" i="239"/>
  <c r="DX3" i="239"/>
  <c r="DW3" i="239"/>
  <c r="DV3" i="239"/>
  <c r="DU3" i="239"/>
  <c r="DT3" i="239"/>
  <c r="DS3" i="239"/>
  <c r="DR3" i="239"/>
  <c r="DQ3" i="239"/>
  <c r="DP3" i="239"/>
  <c r="DO3" i="239"/>
  <c r="DN3" i="239"/>
  <c r="DM3" i="239"/>
  <c r="DL3" i="239"/>
  <c r="DK3" i="239"/>
  <c r="DJ3" i="239"/>
  <c r="DI3" i="239"/>
  <c r="DH3" i="239"/>
  <c r="DG3" i="239"/>
  <c r="DF3" i="239"/>
  <c r="DE3" i="239"/>
  <c r="DD3" i="239"/>
  <c r="DC3" i="239"/>
  <c r="DB3" i="239"/>
  <c r="DA3" i="239"/>
  <c r="CZ3" i="239"/>
  <c r="CY3" i="239"/>
  <c r="CX3" i="239"/>
  <c r="CW3" i="239"/>
  <c r="CV3" i="239"/>
  <c r="CU3" i="239"/>
  <c r="CT3" i="239"/>
  <c r="CS3" i="239"/>
  <c r="CR3" i="239"/>
  <c r="CQ3" i="239"/>
  <c r="CP3" i="239"/>
  <c r="CO3" i="239"/>
  <c r="CN3" i="239"/>
  <c r="CM3" i="239"/>
  <c r="CL3" i="239"/>
  <c r="CK3" i="239"/>
  <c r="CJ3" i="239"/>
  <c r="CI3" i="239"/>
  <c r="CH3" i="239"/>
  <c r="CG3" i="239"/>
  <c r="CF3" i="239"/>
  <c r="CE3" i="239"/>
  <c r="CD3" i="239"/>
  <c r="CC3" i="239"/>
  <c r="CB3" i="239"/>
  <c r="CA3" i="239"/>
  <c r="BZ3" i="239"/>
  <c r="BY3" i="239"/>
  <c r="BX3" i="239"/>
  <c r="BW3" i="239"/>
  <c r="BV3" i="239"/>
  <c r="BU3" i="239"/>
  <c r="BT3" i="239"/>
  <c r="BS3" i="239"/>
  <c r="BR3" i="239"/>
  <c r="BQ3" i="239"/>
  <c r="BP3" i="239"/>
  <c r="BO3" i="239"/>
  <c r="BN3" i="239"/>
  <c r="BM3" i="239"/>
  <c r="BL3" i="239"/>
  <c r="BK3" i="239"/>
  <c r="BJ3" i="239"/>
  <c r="BI3" i="239"/>
  <c r="BH3" i="239"/>
  <c r="BG3" i="239"/>
  <c r="BF3" i="239"/>
  <c r="BE3" i="239"/>
  <c r="BD3" i="239"/>
  <c r="BC3" i="239"/>
  <c r="BB3" i="239"/>
  <c r="BA3" i="239"/>
  <c r="AZ3" i="239"/>
  <c r="AY3" i="239"/>
  <c r="AX3" i="239"/>
  <c r="AW3" i="239"/>
  <c r="AV3" i="239"/>
  <c r="AU3" i="239"/>
  <c r="AT3" i="239"/>
  <c r="AS3" i="239"/>
  <c r="AR3" i="239"/>
  <c r="AQ3" i="239"/>
  <c r="AP3" i="239"/>
  <c r="AO3" i="239"/>
  <c r="AN3" i="239"/>
  <c r="AM3" i="239"/>
  <c r="AL3" i="239"/>
  <c r="AK3" i="239"/>
  <c r="AJ3" i="239"/>
  <c r="AI3" i="239"/>
  <c r="AH3" i="239"/>
  <c r="AG3" i="239"/>
  <c r="AF3" i="239"/>
  <c r="AE3" i="239"/>
  <c r="AD3" i="239"/>
  <c r="AC3" i="239"/>
  <c r="AB3" i="239"/>
  <c r="AA3" i="239"/>
  <c r="Z3" i="239"/>
  <c r="Y3" i="239"/>
  <c r="X3" i="239"/>
  <c r="W3" i="239"/>
  <c r="V3" i="239"/>
  <c r="U3" i="239"/>
  <c r="T3" i="239"/>
  <c r="S3" i="239"/>
  <c r="R3" i="239"/>
  <c r="Q3" i="239"/>
  <c r="P3" i="239"/>
  <c r="O3" i="239"/>
  <c r="N3" i="239"/>
  <c r="M3" i="239"/>
  <c r="L3" i="239"/>
  <c r="K3" i="239"/>
  <c r="J3" i="239"/>
  <c r="I3" i="239"/>
  <c r="H3" i="239"/>
  <c r="G3" i="239"/>
  <c r="F3" i="239"/>
  <c r="E3" i="239"/>
  <c r="D3" i="239"/>
  <c r="C3" i="239"/>
  <c r="B3" i="239"/>
  <c r="A3" i="239"/>
  <c r="NC2" i="239"/>
  <c r="NB2" i="239"/>
  <c r="NA2" i="239"/>
  <c r="MZ2" i="239"/>
  <c r="MY2" i="239"/>
  <c r="MX2" i="239"/>
  <c r="MW2" i="239"/>
  <c r="MV2" i="239"/>
  <c r="MU2" i="239"/>
  <c r="MT2" i="239"/>
  <c r="MS2" i="239"/>
  <c r="MR2" i="239"/>
  <c r="MQ2" i="239"/>
  <c r="MP2" i="239"/>
  <c r="MO2" i="239"/>
  <c r="MN2" i="239"/>
  <c r="MM2" i="239"/>
  <c r="ML2" i="239"/>
  <c r="MK2" i="239"/>
  <c r="MJ2" i="239"/>
  <c r="MI2" i="239"/>
  <c r="MH2" i="239"/>
  <c r="MG2" i="239"/>
  <c r="MF2" i="239"/>
  <c r="ME2" i="239"/>
  <c r="MD2" i="239"/>
  <c r="MC2" i="239"/>
  <c r="MB2" i="239"/>
  <c r="MA2" i="239"/>
  <c r="LZ2" i="239"/>
  <c r="LY2" i="239"/>
  <c r="LX2" i="239"/>
  <c r="LW2" i="239"/>
  <c r="LV2" i="239"/>
  <c r="LU2" i="239"/>
  <c r="LT2" i="239"/>
  <c r="LS2" i="239"/>
  <c r="LR2" i="239"/>
  <c r="LQ2" i="239"/>
  <c r="LP2" i="239"/>
  <c r="LO2" i="239"/>
  <c r="LN2" i="239"/>
  <c r="LM2" i="239"/>
  <c r="LL2" i="239"/>
  <c r="LK2" i="239"/>
  <c r="LJ2" i="239"/>
  <c r="LI2" i="239"/>
  <c r="LH2" i="239"/>
  <c r="LG2" i="239"/>
  <c r="LF2" i="239"/>
  <c r="LE2" i="239"/>
  <c r="LD2" i="239"/>
  <c r="LC2" i="239"/>
  <c r="LB2" i="239"/>
  <c r="LA2" i="239"/>
  <c r="KZ2" i="239"/>
  <c r="KY2" i="239"/>
  <c r="KX2" i="239"/>
  <c r="KW2" i="239"/>
  <c r="KV2" i="239"/>
  <c r="KU2" i="239"/>
  <c r="KT2" i="239"/>
  <c r="KS2" i="239"/>
  <c r="KR2" i="239"/>
  <c r="KQ2" i="239"/>
  <c r="KP2" i="239"/>
  <c r="KO2" i="239"/>
  <c r="KN2" i="239"/>
  <c r="KM2" i="239"/>
  <c r="KL2" i="239"/>
  <c r="KK2" i="239"/>
  <c r="KJ2" i="239"/>
  <c r="KI2" i="239"/>
  <c r="KH2" i="239"/>
  <c r="KG2" i="239"/>
  <c r="KF2" i="239"/>
  <c r="KE2" i="239"/>
  <c r="KD2" i="239"/>
  <c r="KC2" i="239"/>
  <c r="KB2" i="239"/>
  <c r="KA2" i="239"/>
  <c r="JZ2" i="239"/>
  <c r="JY2" i="239"/>
  <c r="JX2" i="239"/>
  <c r="JW2" i="239"/>
  <c r="JV2" i="239"/>
  <c r="JU2" i="239"/>
  <c r="JT2" i="239"/>
  <c r="JS2" i="239"/>
  <c r="JR2" i="239"/>
  <c r="JQ2" i="239"/>
  <c r="JP2" i="239"/>
  <c r="JO2" i="239"/>
  <c r="JN2" i="239"/>
  <c r="JM2" i="239"/>
  <c r="JL2" i="239"/>
  <c r="JK2" i="239"/>
  <c r="JJ2" i="239"/>
  <c r="JI2" i="239"/>
  <c r="JH2" i="239"/>
  <c r="JG2" i="239"/>
  <c r="JF2" i="239"/>
  <c r="JE2" i="239"/>
  <c r="JD2" i="239"/>
  <c r="JC2" i="239"/>
  <c r="JB2" i="239"/>
  <c r="JA2" i="239"/>
  <c r="IZ2" i="239"/>
  <c r="IY2" i="239"/>
  <c r="IX2" i="239"/>
  <c r="IW2" i="239"/>
  <c r="IV2" i="239"/>
  <c r="IU2" i="239"/>
  <c r="IT2" i="239"/>
  <c r="IS2" i="239"/>
  <c r="IR2" i="239"/>
  <c r="IQ2" i="239"/>
  <c r="IP2" i="239"/>
  <c r="IO2" i="239"/>
  <c r="IN2" i="239"/>
  <c r="IM2" i="239"/>
  <c r="IL2" i="239"/>
  <c r="IK2" i="239"/>
  <c r="IJ2" i="239"/>
  <c r="II2" i="239"/>
  <c r="IH2" i="239"/>
  <c r="IG2" i="239"/>
  <c r="IF2" i="239"/>
  <c r="IE2" i="239"/>
  <c r="ID2" i="239"/>
  <c r="IC2" i="239"/>
  <c r="IB2" i="239"/>
  <c r="IA2" i="239"/>
  <c r="HZ2" i="239"/>
  <c r="HY2" i="239"/>
  <c r="HX2" i="239"/>
  <c r="HW2" i="239"/>
  <c r="HV2" i="239"/>
  <c r="HU2" i="239"/>
  <c r="HT2" i="239"/>
  <c r="HS2" i="239"/>
  <c r="HR2" i="239"/>
  <c r="HQ2" i="239"/>
  <c r="HP2" i="239"/>
  <c r="HO2" i="239"/>
  <c r="HN2" i="239"/>
  <c r="HM2" i="239"/>
  <c r="HL2" i="239"/>
  <c r="HK2" i="239"/>
  <c r="HJ2" i="239"/>
  <c r="HI2" i="239"/>
  <c r="HH2" i="239"/>
  <c r="HG2" i="239"/>
  <c r="HF2" i="239"/>
  <c r="HE2" i="239"/>
  <c r="HD2" i="239"/>
  <c r="HC2" i="239"/>
  <c r="HB2" i="239"/>
  <c r="HA2" i="239"/>
  <c r="GZ2" i="239"/>
  <c r="GY2" i="239"/>
  <c r="GX2" i="239"/>
  <c r="GW2" i="239"/>
  <c r="GV2" i="239"/>
  <c r="GU2" i="239"/>
  <c r="GT2" i="239"/>
  <c r="GS2" i="239"/>
  <c r="GR2" i="239"/>
  <c r="GQ2" i="239"/>
  <c r="GP2" i="239"/>
  <c r="GO2" i="239"/>
  <c r="GN2" i="239"/>
  <c r="GM2" i="239"/>
  <c r="GL2" i="239"/>
  <c r="GK2" i="239"/>
  <c r="GJ2" i="239"/>
  <c r="GI2" i="239"/>
  <c r="GH2" i="239"/>
  <c r="GG2" i="239"/>
  <c r="GF2" i="239"/>
  <c r="GE2" i="239"/>
  <c r="GD2" i="239"/>
  <c r="GC2" i="239"/>
  <c r="GB2" i="239"/>
  <c r="GA2" i="239"/>
  <c r="FZ2" i="239"/>
  <c r="FY2" i="239"/>
  <c r="FX2" i="239"/>
  <c r="FW2" i="239"/>
  <c r="FV2" i="239"/>
  <c r="FU2" i="239"/>
  <c r="FT2" i="239"/>
  <c r="FS2" i="239"/>
  <c r="FR2" i="239"/>
  <c r="FQ2" i="239"/>
  <c r="FP2" i="239"/>
  <c r="FO2" i="239"/>
  <c r="FN2" i="239"/>
  <c r="FM2" i="239"/>
  <c r="FL2" i="239"/>
  <c r="FK2" i="239"/>
  <c r="FJ2" i="239"/>
  <c r="FI2" i="239"/>
  <c r="FH2" i="239"/>
  <c r="FG2" i="239"/>
  <c r="FF2" i="239"/>
  <c r="FE2" i="239"/>
  <c r="FD2" i="239"/>
  <c r="FC2" i="239"/>
  <c r="FB2" i="239"/>
  <c r="FA2" i="239"/>
  <c r="EZ2" i="239"/>
  <c r="EY2" i="239"/>
  <c r="EX2" i="239"/>
  <c r="EW2" i="239"/>
  <c r="EV2" i="239"/>
  <c r="EU2" i="239"/>
  <c r="ET2" i="239"/>
  <c r="ES2" i="239"/>
  <c r="ER2" i="239"/>
  <c r="EQ2" i="239"/>
  <c r="EP2" i="239"/>
  <c r="EO2" i="239"/>
  <c r="EN2" i="239"/>
  <c r="EM2" i="239"/>
  <c r="EL2" i="239"/>
  <c r="EK2" i="239"/>
  <c r="EJ2" i="239"/>
  <c r="EI2" i="239"/>
  <c r="EH2" i="239"/>
  <c r="EG2" i="239"/>
  <c r="EF2" i="239"/>
  <c r="EE2" i="239"/>
  <c r="ED2" i="239"/>
  <c r="EC2" i="239"/>
  <c r="EB2" i="239"/>
  <c r="EA2" i="239"/>
  <c r="DZ2" i="239"/>
  <c r="DY2" i="239"/>
  <c r="DX2" i="239"/>
  <c r="DW2" i="239"/>
  <c r="DV2" i="239"/>
  <c r="DU2" i="239"/>
  <c r="DT2" i="239"/>
  <c r="DS2" i="239"/>
  <c r="DR2" i="239"/>
  <c r="DQ2" i="239"/>
  <c r="DP2" i="239"/>
  <c r="DO2" i="239"/>
  <c r="DN2" i="239"/>
  <c r="DM2" i="239"/>
  <c r="DL2" i="239"/>
  <c r="DK2" i="239"/>
  <c r="DJ2" i="239"/>
  <c r="DI2" i="239"/>
  <c r="DH2" i="239"/>
  <c r="DG2" i="239"/>
  <c r="DF2" i="239"/>
  <c r="DE2" i="239"/>
  <c r="DD2" i="239"/>
  <c r="DC2" i="239"/>
  <c r="DB2" i="239"/>
  <c r="DA2" i="239"/>
  <c r="CZ2" i="239"/>
  <c r="CY2" i="239"/>
  <c r="CX2" i="239"/>
  <c r="CW2" i="239"/>
  <c r="CV2" i="239"/>
  <c r="CU2" i="239"/>
  <c r="CT2" i="239"/>
  <c r="CS2" i="239"/>
  <c r="CR2" i="239"/>
  <c r="CQ2" i="239"/>
  <c r="CP2" i="239"/>
  <c r="CO2" i="239"/>
  <c r="CN2" i="239"/>
  <c r="CM2" i="239"/>
  <c r="CL2" i="239"/>
  <c r="CK2" i="239"/>
  <c r="CJ2" i="239"/>
  <c r="CI2" i="239"/>
  <c r="CH2" i="239"/>
  <c r="CG2" i="239"/>
  <c r="CF2" i="239"/>
  <c r="CE2" i="239"/>
  <c r="CD2" i="239"/>
  <c r="CC2" i="239"/>
  <c r="CB2" i="239"/>
  <c r="CA2" i="239"/>
  <c r="BZ2" i="239"/>
  <c r="BY2" i="239"/>
  <c r="BX2" i="239"/>
  <c r="BW2" i="239"/>
  <c r="BV2" i="239"/>
  <c r="BU2" i="239"/>
  <c r="BT2" i="239"/>
  <c r="BS2" i="239"/>
  <c r="BR2" i="239"/>
  <c r="BQ2" i="239"/>
  <c r="BP2" i="239"/>
  <c r="BO2" i="239"/>
  <c r="BN2" i="239"/>
  <c r="BM2" i="239"/>
  <c r="BL2" i="239"/>
  <c r="BK2" i="239"/>
  <c r="BJ2" i="239"/>
  <c r="BI2" i="239"/>
  <c r="BH2" i="239"/>
  <c r="BG2" i="239"/>
  <c r="BF2" i="239"/>
  <c r="BE2" i="239"/>
  <c r="BD2" i="239"/>
  <c r="BC2" i="239"/>
  <c r="BB2" i="239"/>
  <c r="BA2" i="239"/>
  <c r="AZ2" i="239"/>
  <c r="AY2" i="239"/>
  <c r="AX2" i="239"/>
  <c r="AW2" i="239"/>
  <c r="AV2" i="239"/>
  <c r="AU2" i="239"/>
  <c r="AT2" i="239"/>
  <c r="AS2" i="239"/>
  <c r="AR2" i="239"/>
  <c r="AQ2" i="239"/>
  <c r="AP2" i="239"/>
  <c r="AO2" i="239"/>
  <c r="AN2" i="239"/>
  <c r="AM2" i="239"/>
  <c r="AL2" i="239"/>
  <c r="AK2" i="239"/>
  <c r="AJ2" i="239"/>
  <c r="AI2" i="239"/>
  <c r="AH2" i="239"/>
  <c r="AG2" i="239"/>
  <c r="AF2" i="239"/>
  <c r="AE2" i="239"/>
  <c r="AD2" i="239"/>
  <c r="AC2" i="239"/>
  <c r="AB2" i="239"/>
  <c r="AA2" i="239"/>
  <c r="Z2" i="239"/>
  <c r="Y2" i="239"/>
  <c r="X2" i="239"/>
  <c r="W2" i="239"/>
  <c r="V2" i="239"/>
  <c r="U2" i="239"/>
  <c r="T2" i="239"/>
  <c r="S2" i="239"/>
  <c r="R2" i="239"/>
  <c r="Q2" i="239"/>
  <c r="P2" i="239"/>
  <c r="O2" i="239"/>
  <c r="N2" i="239"/>
  <c r="M2" i="239"/>
  <c r="L2" i="239"/>
  <c r="K2" i="239"/>
  <c r="J2" i="239"/>
  <c r="I2" i="239"/>
  <c r="H2" i="239"/>
  <c r="G2" i="239"/>
  <c r="F2" i="239"/>
  <c r="E2" i="239"/>
  <c r="D2" i="239"/>
  <c r="C2" i="239"/>
  <c r="B2" i="239"/>
  <c r="NC1" i="239"/>
  <c r="NB1" i="239"/>
  <c r="NA1" i="239"/>
  <c r="MZ1" i="239"/>
  <c r="MY1" i="239"/>
  <c r="MX1" i="239"/>
  <c r="MW1" i="239"/>
  <c r="MV1" i="239"/>
  <c r="MU1" i="239"/>
  <c r="MT1" i="239"/>
  <c r="MS1" i="239"/>
  <c r="MR1" i="239"/>
  <c r="MQ1" i="239"/>
  <c r="MP1" i="239"/>
  <c r="MO1" i="239"/>
  <c r="MN1" i="239"/>
  <c r="MM1" i="239"/>
  <c r="ML1" i="239"/>
  <c r="MK1" i="239"/>
  <c r="MJ1" i="239"/>
  <c r="MI1" i="239"/>
  <c r="MH1" i="239"/>
  <c r="MG1" i="239"/>
  <c r="MF1" i="239"/>
  <c r="ME1" i="239"/>
  <c r="MD1" i="239"/>
  <c r="MC1" i="239"/>
  <c r="MB1" i="239"/>
  <c r="MA1" i="239"/>
  <c r="LZ1" i="239"/>
  <c r="LY1" i="239"/>
  <c r="LX1" i="239"/>
  <c r="LW1" i="239"/>
  <c r="LV1" i="239"/>
  <c r="LU1" i="239"/>
  <c r="LT1" i="239"/>
  <c r="LS1" i="239"/>
  <c r="LR1" i="239"/>
  <c r="LQ1" i="239"/>
  <c r="LP1" i="239"/>
  <c r="LO1" i="239"/>
  <c r="LN1" i="239"/>
  <c r="LM1" i="239"/>
  <c r="LL1" i="239"/>
  <c r="LK1" i="239"/>
  <c r="LJ1" i="239"/>
  <c r="LI1" i="239"/>
  <c r="LH1" i="239"/>
  <c r="LG1" i="239"/>
  <c r="LF1" i="239"/>
  <c r="LE1" i="239"/>
  <c r="LD1" i="239"/>
  <c r="LC1" i="239"/>
  <c r="LB1" i="239"/>
  <c r="LA1" i="239"/>
  <c r="KZ1" i="239"/>
  <c r="KY1" i="239"/>
  <c r="KX1" i="239"/>
  <c r="KW1" i="239"/>
  <c r="KV1" i="239"/>
  <c r="KU1" i="239"/>
  <c r="KT1" i="239"/>
  <c r="KS1" i="239"/>
  <c r="KR1" i="239"/>
  <c r="KQ1" i="239"/>
  <c r="KP1" i="239"/>
  <c r="KO1" i="239"/>
  <c r="KN1" i="239"/>
  <c r="KM1" i="239"/>
  <c r="KL1" i="239"/>
  <c r="KK1" i="239"/>
  <c r="KJ1" i="239"/>
  <c r="KI1" i="239"/>
  <c r="KH1" i="239"/>
  <c r="KG1" i="239"/>
  <c r="KF1" i="239"/>
  <c r="KE1" i="239"/>
  <c r="KD1" i="239"/>
  <c r="KC1" i="239"/>
  <c r="KB1" i="239"/>
  <c r="KA1" i="239"/>
  <c r="JZ1" i="239"/>
  <c r="JY1" i="239"/>
  <c r="JX1" i="239"/>
  <c r="JW1" i="239"/>
  <c r="JV1" i="239"/>
  <c r="JU1" i="239"/>
  <c r="JT1" i="239"/>
  <c r="JS1" i="239"/>
  <c r="JR1" i="239"/>
  <c r="JQ1" i="239"/>
  <c r="JP1" i="239"/>
  <c r="JO1" i="239"/>
  <c r="JN1" i="239"/>
  <c r="JM1" i="239"/>
  <c r="JL1" i="239"/>
  <c r="JK1" i="239"/>
  <c r="JJ1" i="239"/>
  <c r="JI1" i="239"/>
  <c r="JH1" i="239"/>
  <c r="JG1" i="239"/>
  <c r="JF1" i="239"/>
  <c r="JE1" i="239"/>
  <c r="JD1" i="239"/>
  <c r="JC1" i="239"/>
  <c r="JB1" i="239"/>
  <c r="JA1" i="239"/>
  <c r="IZ1" i="239"/>
  <c r="IY1" i="239"/>
  <c r="IX1" i="239"/>
  <c r="IW1" i="239"/>
  <c r="IV1" i="239"/>
  <c r="IU1" i="239"/>
  <c r="IT1" i="239"/>
  <c r="IS1" i="239"/>
  <c r="IR1" i="239"/>
  <c r="IQ1" i="239"/>
  <c r="IP1" i="239"/>
  <c r="IO1" i="239"/>
  <c r="IN1" i="239"/>
  <c r="IM1" i="239"/>
  <c r="IL1" i="239"/>
  <c r="IK1" i="239"/>
  <c r="IJ1" i="239"/>
  <c r="II1" i="239"/>
  <c r="IH1" i="239"/>
  <c r="IG1" i="239"/>
  <c r="IF1" i="239"/>
  <c r="IE1" i="239"/>
  <c r="ID1" i="239"/>
  <c r="IC1" i="239"/>
  <c r="IB1" i="239"/>
  <c r="IA1" i="239"/>
  <c r="HZ1" i="239"/>
  <c r="HY1" i="239"/>
  <c r="HX1" i="239"/>
  <c r="HW1" i="239"/>
  <c r="HV1" i="239"/>
  <c r="HU1" i="239"/>
  <c r="HT1" i="239"/>
  <c r="HS1" i="239"/>
  <c r="HR1" i="239"/>
  <c r="HQ1" i="239"/>
  <c r="HP1" i="239"/>
  <c r="HO1" i="239"/>
  <c r="HN1" i="239"/>
  <c r="HM1" i="239"/>
  <c r="HL1" i="239"/>
  <c r="HK1" i="239"/>
  <c r="HJ1" i="239"/>
  <c r="HI1" i="239"/>
  <c r="HH1" i="239"/>
  <c r="HG1" i="239"/>
  <c r="HF1" i="239"/>
  <c r="HE1" i="239"/>
  <c r="HD1" i="239"/>
  <c r="HC1" i="239"/>
  <c r="HB1" i="239"/>
  <c r="HA1" i="239"/>
  <c r="GZ1" i="239"/>
  <c r="GY1" i="239"/>
  <c r="GX1" i="239"/>
  <c r="GW1" i="239"/>
  <c r="GV1" i="239"/>
  <c r="GU1" i="239"/>
  <c r="GT1" i="239"/>
  <c r="GS1" i="239"/>
  <c r="GR1" i="239"/>
  <c r="GQ1" i="239"/>
  <c r="GP1" i="239"/>
  <c r="GO1" i="239"/>
  <c r="GN1" i="239"/>
  <c r="GM1" i="239"/>
  <c r="GL1" i="239"/>
  <c r="GK1" i="239"/>
  <c r="GJ1" i="239"/>
  <c r="GI1" i="239"/>
  <c r="GH1" i="239"/>
  <c r="GG1" i="239"/>
  <c r="GF1" i="239"/>
  <c r="GE1" i="239"/>
  <c r="GD1" i="239"/>
  <c r="GC1" i="239"/>
  <c r="GB1" i="239"/>
  <c r="GA1" i="239"/>
  <c r="FZ1" i="239"/>
  <c r="FY1" i="239"/>
  <c r="FX1" i="239"/>
  <c r="FW1" i="239"/>
  <c r="FV1" i="239"/>
  <c r="FU1" i="239"/>
  <c r="FT1" i="239"/>
  <c r="FS1" i="239"/>
  <c r="FR1" i="239"/>
  <c r="FQ1" i="239"/>
  <c r="FP1" i="239"/>
  <c r="FO1" i="239"/>
  <c r="FN1" i="239"/>
  <c r="FM1" i="239"/>
  <c r="FL1" i="239"/>
  <c r="FK1" i="239"/>
  <c r="FJ1" i="239"/>
  <c r="FI1" i="239"/>
  <c r="FH1" i="239"/>
  <c r="FG1" i="239"/>
  <c r="FF1" i="239"/>
  <c r="FE1" i="239"/>
  <c r="FD1" i="239"/>
  <c r="FC1" i="239"/>
  <c r="FB1" i="239"/>
  <c r="FA1" i="239"/>
  <c r="EZ1" i="239"/>
  <c r="EY1" i="239"/>
  <c r="EX1" i="239"/>
  <c r="EW1" i="239"/>
  <c r="EV1" i="239"/>
  <c r="EU1" i="239"/>
  <c r="ET1" i="239"/>
  <c r="ES1" i="239"/>
  <c r="ER1" i="239"/>
  <c r="EQ1" i="239"/>
  <c r="EP1" i="239"/>
  <c r="EO1" i="239"/>
  <c r="EN1" i="239"/>
  <c r="EM1" i="239"/>
  <c r="EL1" i="239"/>
  <c r="EK1" i="239"/>
  <c r="EJ1" i="239"/>
  <c r="EI1" i="239"/>
  <c r="EH1" i="239"/>
  <c r="EG1" i="239"/>
  <c r="EF1" i="239"/>
  <c r="EE1" i="239"/>
  <c r="ED1" i="239"/>
  <c r="EC1" i="239"/>
  <c r="EB1" i="239"/>
  <c r="EA1" i="239"/>
  <c r="DZ1" i="239"/>
  <c r="DY1" i="239"/>
  <c r="DX1" i="239"/>
  <c r="DW1" i="239"/>
  <c r="DV1" i="239"/>
  <c r="DU1" i="239"/>
  <c r="DT1" i="239"/>
  <c r="DS1" i="239"/>
  <c r="DR1" i="239"/>
  <c r="DQ1" i="239"/>
  <c r="DP1" i="239"/>
  <c r="DO1" i="239"/>
  <c r="DN1" i="239"/>
  <c r="DM1" i="239"/>
  <c r="DL1" i="239"/>
  <c r="DK1" i="239"/>
  <c r="DJ1" i="239"/>
  <c r="DI1" i="239"/>
  <c r="DH1" i="239"/>
  <c r="DG1" i="239"/>
  <c r="DF1" i="239"/>
  <c r="DE1" i="239"/>
  <c r="DD1" i="239"/>
  <c r="DC1" i="239"/>
  <c r="DB1" i="239"/>
  <c r="DA1" i="239"/>
  <c r="CZ1" i="239"/>
  <c r="CY1" i="239"/>
  <c r="CX1" i="239"/>
  <c r="CW1" i="239"/>
  <c r="CV1" i="239"/>
  <c r="CU1" i="239"/>
  <c r="CT1" i="239"/>
  <c r="CS1" i="239"/>
  <c r="CR1" i="239"/>
  <c r="CQ1" i="239"/>
  <c r="CP1" i="239"/>
  <c r="CO1" i="239"/>
  <c r="CN1" i="239"/>
  <c r="CM1" i="239"/>
  <c r="CL1" i="239"/>
  <c r="CK1" i="239"/>
  <c r="CJ1" i="239"/>
  <c r="CI1" i="239"/>
  <c r="CH1" i="239"/>
  <c r="CG1" i="239"/>
  <c r="CF1" i="239"/>
  <c r="CE1" i="239"/>
  <c r="CD1" i="239"/>
  <c r="CC1" i="239"/>
  <c r="CB1" i="239"/>
  <c r="CA1" i="239"/>
  <c r="BZ1" i="239"/>
  <c r="BY1" i="239"/>
  <c r="BX1" i="239"/>
  <c r="BW1" i="239"/>
  <c r="BV1" i="239"/>
  <c r="BU1" i="239"/>
  <c r="BT1" i="239"/>
  <c r="BS1" i="239"/>
  <c r="BR1" i="239"/>
  <c r="BQ1" i="239"/>
  <c r="BP1" i="239"/>
  <c r="BO1" i="239"/>
  <c r="BN1" i="239"/>
  <c r="BM1" i="239"/>
  <c r="BL1" i="239"/>
  <c r="BK1" i="239"/>
  <c r="BJ1" i="239"/>
  <c r="BI1" i="239"/>
  <c r="BH1" i="239"/>
  <c r="BG1" i="239"/>
  <c r="BF1" i="239"/>
  <c r="BE1" i="239"/>
  <c r="BD1" i="239"/>
  <c r="BC1" i="239"/>
  <c r="BB1" i="239"/>
  <c r="BA1" i="239"/>
  <c r="AZ1" i="239"/>
  <c r="AY1" i="239"/>
  <c r="AX1" i="239"/>
  <c r="AW1" i="239"/>
  <c r="AV1" i="239"/>
  <c r="AU1" i="239"/>
  <c r="AT1" i="239"/>
  <c r="AS1" i="239"/>
  <c r="AR1" i="239"/>
  <c r="AQ1" i="239"/>
  <c r="AP1" i="239"/>
  <c r="AO1" i="239"/>
  <c r="AN1" i="239"/>
  <c r="AM1" i="239"/>
  <c r="AL1" i="239"/>
  <c r="AK1" i="239"/>
  <c r="AJ1" i="239"/>
  <c r="AI1" i="239"/>
  <c r="AH1" i="239"/>
  <c r="AG1" i="239"/>
  <c r="AF1" i="239"/>
  <c r="AE1" i="239"/>
  <c r="AD1" i="239"/>
  <c r="AC1" i="239"/>
  <c r="AB1" i="239"/>
  <c r="AA1" i="239"/>
  <c r="Z1" i="239"/>
  <c r="Y1" i="239"/>
  <c r="X1" i="239"/>
  <c r="W1" i="239"/>
  <c r="V1" i="239"/>
  <c r="U1" i="239"/>
  <c r="T1" i="239"/>
  <c r="S1" i="239"/>
  <c r="R1" i="239"/>
  <c r="Q1" i="239"/>
  <c r="P1" i="239"/>
  <c r="O1" i="239"/>
  <c r="N1" i="239"/>
  <c r="M1" i="239"/>
  <c r="L1" i="239"/>
  <c r="K1" i="239"/>
  <c r="J1" i="239"/>
  <c r="I1" i="239"/>
  <c r="H1" i="239"/>
  <c r="G1" i="239"/>
  <c r="F1" i="239"/>
  <c r="E1" i="239"/>
  <c r="D1" i="239"/>
  <c r="C1" i="239"/>
  <c r="B1" i="239"/>
  <c r="C11" i="1" l="1"/>
  <c r="D11" i="1"/>
  <c r="E11" i="1"/>
  <c r="F11" i="1"/>
  <c r="G11" i="1" l="1"/>
  <c r="H11" i="1"/>
  <c r="I11" i="1"/>
  <c r="J11" i="1"/>
  <c r="K11" i="1"/>
  <c r="L11" i="1"/>
  <c r="D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C132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C108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C84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C59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C35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F3" i="2" l="1"/>
  <c r="D12" i="1" l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C12" i="1"/>
  <c r="E12" i="1"/>
  <c r="G12" i="1"/>
  <c r="I12" i="1"/>
  <c r="K12" i="1"/>
  <c r="M12" i="1"/>
  <c r="O12" i="1"/>
  <c r="Q12" i="1"/>
  <c r="S12" i="1"/>
  <c r="U12" i="1"/>
  <c r="W12" i="1"/>
  <c r="Y12" i="1"/>
  <c r="AA12" i="1"/>
  <c r="AC12" i="1"/>
  <c r="AE12" i="1"/>
  <c r="AG12" i="1"/>
  <c r="AH12" i="1"/>
  <c r="AG133" i="1"/>
  <c r="AG109" i="1"/>
  <c r="AH85" i="1"/>
  <c r="AH60" i="1"/>
  <c r="AH36" i="1"/>
  <c r="C133" i="1"/>
  <c r="C109" i="1"/>
  <c r="C85" i="1"/>
  <c r="C60" i="1"/>
  <c r="C36" i="1"/>
  <c r="R3" i="2"/>
  <c r="M6" i="2"/>
  <c r="M8" i="2"/>
  <c r="R9" i="2"/>
  <c r="R10" i="2"/>
  <c r="R13" i="2"/>
  <c r="R16" i="2"/>
  <c r="R18" i="2"/>
  <c r="R21" i="2"/>
  <c r="R23" i="2"/>
  <c r="R25" i="2"/>
  <c r="R28" i="2"/>
  <c r="R30" i="2"/>
  <c r="R32" i="2"/>
  <c r="R35" i="2"/>
  <c r="R37" i="2"/>
  <c r="R40" i="2"/>
  <c r="R42" i="2"/>
  <c r="M48" i="2"/>
  <c r="M52" i="2"/>
  <c r="M58" i="2"/>
  <c r="M62" i="2"/>
  <c r="M4" i="2"/>
  <c r="M5" i="2"/>
  <c r="R6" i="2"/>
  <c r="M7" i="2"/>
  <c r="R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5" i="2"/>
  <c r="M47" i="2"/>
  <c r="M49" i="2"/>
  <c r="M51" i="2"/>
  <c r="M53" i="2"/>
  <c r="M55" i="2"/>
  <c r="M57" i="2"/>
  <c r="M59" i="2"/>
  <c r="M61" i="2"/>
  <c r="R4" i="2"/>
  <c r="R5" i="2"/>
  <c r="R7" i="2"/>
  <c r="R11" i="2"/>
  <c r="R12" i="2"/>
  <c r="R14" i="2"/>
  <c r="R15" i="2"/>
  <c r="R17" i="2"/>
  <c r="R19" i="2"/>
  <c r="R20" i="2"/>
  <c r="R22" i="2"/>
  <c r="R24" i="2"/>
  <c r="R26" i="2"/>
  <c r="R27" i="2"/>
  <c r="R29" i="2"/>
  <c r="R31" i="2"/>
  <c r="R33" i="2"/>
  <c r="R34" i="2"/>
  <c r="R36" i="2"/>
  <c r="R38" i="2"/>
  <c r="R39" i="2"/>
  <c r="R41" i="2"/>
  <c r="M44" i="2"/>
  <c r="M46" i="2"/>
  <c r="M50" i="2"/>
  <c r="M54" i="2"/>
  <c r="M56" i="2"/>
  <c r="M60" i="2"/>
  <c r="F4" i="2"/>
  <c r="F8" i="2"/>
  <c r="F11" i="2"/>
  <c r="F13" i="2"/>
  <c r="F14" i="2"/>
  <c r="F5" i="2"/>
  <c r="F15" i="2"/>
  <c r="F7" i="2"/>
  <c r="F12" i="2"/>
  <c r="BP2" i="1"/>
  <c r="D133" i="1" l="1"/>
  <c r="E133" i="1" s="1"/>
  <c r="AI60" i="1"/>
  <c r="AJ60" i="1" s="1"/>
  <c r="D60" i="1"/>
  <c r="D36" i="1"/>
  <c r="AI12" i="1"/>
  <c r="D85" i="1"/>
  <c r="AI85" i="1"/>
  <c r="AI36" i="1"/>
  <c r="AH133" i="1"/>
  <c r="D109" i="1"/>
  <c r="AH109" i="1"/>
  <c r="F6" i="2"/>
  <c r="AC5" i="2"/>
  <c r="E60" i="1"/>
  <c r="AI133" i="1" l="1"/>
  <c r="E36" i="1"/>
  <c r="AJ36" i="1"/>
  <c r="E109" i="1"/>
  <c r="E85" i="1"/>
  <c r="AI109" i="1"/>
  <c r="AJ85" i="1"/>
  <c r="F9" i="2"/>
  <c r="AC7" i="2" s="1"/>
  <c r="AC6" i="2"/>
  <c r="AJ133" i="1"/>
  <c r="F133" i="1"/>
  <c r="AK60" i="1"/>
  <c r="F60" i="1"/>
  <c r="AJ12" i="1"/>
  <c r="F10" i="2"/>
  <c r="AC8" i="2" s="1"/>
  <c r="F36" i="1" l="1"/>
  <c r="AK36" i="1"/>
  <c r="AJ109" i="1"/>
  <c r="F109" i="1"/>
  <c r="AK85" i="1"/>
  <c r="F85" i="1"/>
  <c r="AK133" i="1"/>
  <c r="G133" i="1"/>
  <c r="G36" i="1"/>
  <c r="G60" i="1"/>
  <c r="AL60" i="1"/>
  <c r="AL36" i="1" l="1"/>
  <c r="G85" i="1"/>
  <c r="G109" i="1"/>
  <c r="AL85" i="1"/>
  <c r="AK109" i="1"/>
  <c r="AL133" i="1"/>
  <c r="H133" i="1"/>
  <c r="AM60" i="1"/>
  <c r="H60" i="1"/>
  <c r="H36" i="1"/>
  <c r="AK12" i="1"/>
  <c r="AM85" i="1" l="1"/>
  <c r="H85" i="1"/>
  <c r="H109" i="1"/>
  <c r="AM36" i="1"/>
  <c r="AL109" i="1"/>
  <c r="AM133" i="1"/>
  <c r="I133" i="1"/>
  <c r="I36" i="1"/>
  <c r="I60" i="1"/>
  <c r="AN36" i="1"/>
  <c r="AN60" i="1"/>
  <c r="I109" i="1" l="1"/>
  <c r="I85" i="1"/>
  <c r="AN85" i="1"/>
  <c r="AM109" i="1"/>
  <c r="AN133" i="1"/>
  <c r="J133" i="1"/>
  <c r="AO60" i="1"/>
  <c r="J60" i="1"/>
  <c r="AO36" i="1"/>
  <c r="J36" i="1"/>
  <c r="AL12" i="1"/>
  <c r="AO85" i="1" l="1"/>
  <c r="J85" i="1"/>
  <c r="J109" i="1"/>
  <c r="AN109" i="1"/>
  <c r="AO133" i="1"/>
  <c r="K133" i="1"/>
  <c r="K36" i="1"/>
  <c r="K60" i="1"/>
  <c r="AP36" i="1"/>
  <c r="AP60" i="1"/>
  <c r="K109" i="1" l="1"/>
  <c r="K85" i="1"/>
  <c r="AP85" i="1"/>
  <c r="AO109" i="1"/>
  <c r="AP133" i="1"/>
  <c r="L133" i="1"/>
  <c r="AQ60" i="1"/>
  <c r="L60" i="1"/>
  <c r="AQ36" i="1"/>
  <c r="L36" i="1"/>
  <c r="AM12" i="1"/>
  <c r="AQ85" i="1" l="1"/>
  <c r="L85" i="1"/>
  <c r="L109" i="1"/>
  <c r="AP109" i="1"/>
  <c r="AQ133" i="1"/>
  <c r="M133" i="1"/>
  <c r="M36" i="1"/>
  <c r="M60" i="1"/>
  <c r="AR36" i="1"/>
  <c r="AR60" i="1"/>
  <c r="M109" i="1" l="1"/>
  <c r="M85" i="1"/>
  <c r="AR85" i="1"/>
  <c r="AQ109" i="1"/>
  <c r="AR133" i="1"/>
  <c r="N133" i="1"/>
  <c r="AS60" i="1"/>
  <c r="N60" i="1"/>
  <c r="AS36" i="1"/>
  <c r="N36" i="1"/>
  <c r="AN12" i="1"/>
  <c r="AS85" i="1" l="1"/>
  <c r="N85" i="1"/>
  <c r="N109" i="1"/>
  <c r="AR109" i="1"/>
  <c r="AS133" i="1"/>
  <c r="O133" i="1"/>
  <c r="O36" i="1"/>
  <c r="O60" i="1"/>
  <c r="AT36" i="1"/>
  <c r="AT60" i="1"/>
  <c r="O109" i="1" l="1"/>
  <c r="O85" i="1"/>
  <c r="AT85" i="1"/>
  <c r="AS109" i="1"/>
  <c r="AT133" i="1"/>
  <c r="P133" i="1"/>
  <c r="AU60" i="1"/>
  <c r="P60" i="1"/>
  <c r="AU36" i="1"/>
  <c r="P36" i="1"/>
  <c r="AO12" i="1"/>
  <c r="AU85" i="1" l="1"/>
  <c r="P85" i="1"/>
  <c r="P109" i="1"/>
  <c r="AT109" i="1"/>
  <c r="AU133" i="1"/>
  <c r="Q133" i="1"/>
  <c r="Q36" i="1"/>
  <c r="Q60" i="1"/>
  <c r="AV36" i="1"/>
  <c r="AV60" i="1"/>
  <c r="Q109" i="1" l="1"/>
  <c r="Q85" i="1"/>
  <c r="AV85" i="1"/>
  <c r="AU109" i="1"/>
  <c r="AV133" i="1"/>
  <c r="R133" i="1"/>
  <c r="AW60" i="1"/>
  <c r="R60" i="1"/>
  <c r="AW36" i="1"/>
  <c r="R36" i="1"/>
  <c r="AP12" i="1"/>
  <c r="AW85" i="1" l="1"/>
  <c r="R85" i="1"/>
  <c r="R109" i="1"/>
  <c r="AV109" i="1"/>
  <c r="AW133" i="1"/>
  <c r="S133" i="1"/>
  <c r="S36" i="1"/>
  <c r="S60" i="1"/>
  <c r="AX36" i="1"/>
  <c r="AX60" i="1"/>
  <c r="S109" i="1" l="1"/>
  <c r="S85" i="1"/>
  <c r="AX85" i="1"/>
  <c r="AW109" i="1"/>
  <c r="AX133" i="1"/>
  <c r="T133" i="1"/>
  <c r="AY60" i="1"/>
  <c r="T60" i="1"/>
  <c r="AY36" i="1"/>
  <c r="T36" i="1"/>
  <c r="AQ12" i="1"/>
  <c r="AY85" i="1" l="1"/>
  <c r="T85" i="1"/>
  <c r="T109" i="1"/>
  <c r="AX109" i="1"/>
  <c r="AY133" i="1"/>
  <c r="U133" i="1"/>
  <c r="U36" i="1"/>
  <c r="U60" i="1"/>
  <c r="AZ36" i="1"/>
  <c r="AZ60" i="1"/>
  <c r="U109" i="1" l="1"/>
  <c r="U85" i="1"/>
  <c r="AZ85" i="1"/>
  <c r="AY109" i="1"/>
  <c r="AZ133" i="1"/>
  <c r="V133" i="1"/>
  <c r="BA60" i="1"/>
  <c r="V60" i="1"/>
  <c r="BA36" i="1"/>
  <c r="V36" i="1"/>
  <c r="AR12" i="1"/>
  <c r="BA85" i="1" l="1"/>
  <c r="V85" i="1"/>
  <c r="V109" i="1"/>
  <c r="AZ109" i="1"/>
  <c r="BA133" i="1"/>
  <c r="W133" i="1"/>
  <c r="W36" i="1"/>
  <c r="W60" i="1"/>
  <c r="BB36" i="1"/>
  <c r="BB60" i="1"/>
  <c r="W109" i="1" l="1"/>
  <c r="W85" i="1"/>
  <c r="BB85" i="1"/>
  <c r="BA109" i="1"/>
  <c r="BB133" i="1"/>
  <c r="X133" i="1"/>
  <c r="BC60" i="1"/>
  <c r="X60" i="1"/>
  <c r="BC36" i="1"/>
  <c r="X36" i="1"/>
  <c r="AS12" i="1"/>
  <c r="BC85" i="1" l="1"/>
  <c r="X85" i="1"/>
  <c r="X109" i="1"/>
  <c r="BB109" i="1"/>
  <c r="BC133" i="1"/>
  <c r="Y133" i="1"/>
  <c r="Y36" i="1"/>
  <c r="Y60" i="1"/>
  <c r="BD36" i="1"/>
  <c r="BD60" i="1"/>
  <c r="Y109" i="1" l="1"/>
  <c r="Y85" i="1"/>
  <c r="BD85" i="1"/>
  <c r="BC109" i="1"/>
  <c r="BD133" i="1"/>
  <c r="Z133" i="1"/>
  <c r="BE60" i="1"/>
  <c r="Z60" i="1"/>
  <c r="BE36" i="1"/>
  <c r="Z36" i="1"/>
  <c r="AT12" i="1"/>
  <c r="BE85" i="1" l="1"/>
  <c r="Z85" i="1"/>
  <c r="Z109" i="1"/>
  <c r="BD109" i="1"/>
  <c r="BE133" i="1"/>
  <c r="AA133" i="1"/>
  <c r="AA36" i="1"/>
  <c r="AA60" i="1"/>
  <c r="BF36" i="1"/>
  <c r="BF60" i="1"/>
  <c r="AA109" i="1" l="1"/>
  <c r="AA85" i="1"/>
  <c r="BF85" i="1"/>
  <c r="BE109" i="1"/>
  <c r="BF133" i="1"/>
  <c r="AB133" i="1"/>
  <c r="BG60" i="1"/>
  <c r="AB60" i="1"/>
  <c r="BG36" i="1"/>
  <c r="AB36" i="1"/>
  <c r="AU12" i="1"/>
  <c r="BG85" i="1" l="1"/>
  <c r="AB85" i="1"/>
  <c r="AB109" i="1"/>
  <c r="BF109" i="1"/>
  <c r="BG133" i="1"/>
  <c r="AC133" i="1"/>
  <c r="AC36" i="1"/>
  <c r="AC60" i="1"/>
  <c r="BH36" i="1"/>
  <c r="BH60" i="1"/>
  <c r="AC109" i="1" l="1"/>
  <c r="AC85" i="1"/>
  <c r="BH85" i="1"/>
  <c r="BG109" i="1"/>
  <c r="BH133" i="1"/>
  <c r="AD133" i="1"/>
  <c r="BI60" i="1"/>
  <c r="AD60" i="1"/>
  <c r="BI36" i="1"/>
  <c r="AD36" i="1"/>
  <c r="AV12" i="1"/>
  <c r="BI85" i="1" l="1"/>
  <c r="AD85" i="1"/>
  <c r="AD109" i="1"/>
  <c r="BH109" i="1"/>
  <c r="BI133" i="1"/>
  <c r="AE133" i="1"/>
  <c r="AE36" i="1"/>
  <c r="AE60" i="1"/>
  <c r="BJ36" i="1"/>
  <c r="BJ60" i="1"/>
  <c r="AE109" i="1" l="1"/>
  <c r="AE85" i="1"/>
  <c r="BJ85" i="1"/>
  <c r="BI109" i="1"/>
  <c r="BJ133" i="1"/>
  <c r="AF133" i="1"/>
  <c r="BK60" i="1"/>
  <c r="AF60" i="1"/>
  <c r="BK36" i="1"/>
  <c r="AF36" i="1"/>
  <c r="AW12" i="1"/>
  <c r="BK85" i="1" l="1"/>
  <c r="AF85" i="1"/>
  <c r="AF109" i="1"/>
  <c r="BJ109" i="1"/>
  <c r="BK133" i="1"/>
  <c r="AG36" i="1"/>
  <c r="AG60" i="1"/>
  <c r="AG85" i="1" l="1"/>
  <c r="BL85" i="1"/>
  <c r="BK109" i="1"/>
  <c r="AX12" i="1"/>
  <c r="AY12" i="1" l="1"/>
  <c r="AZ12" i="1" l="1"/>
  <c r="BA12" i="1" l="1"/>
  <c r="BB12" i="1" l="1"/>
  <c r="BC12" i="1" l="1"/>
  <c r="BD12" i="1" l="1"/>
  <c r="BE12" i="1" l="1"/>
  <c r="BF12" i="1" l="1"/>
  <c r="BG12" i="1" l="1"/>
  <c r="BH12" i="1" l="1"/>
  <c r="BI12" i="1" l="1"/>
  <c r="BJ12" i="1" l="1"/>
</calcChain>
</file>

<file path=xl/sharedStrings.xml><?xml version="1.0" encoding="utf-8"?>
<sst xmlns="http://schemas.openxmlformats.org/spreadsheetml/2006/main" count="299" uniqueCount="190">
  <si>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</si>
  <si>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</si>
  <si>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</si>
  <si>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</si>
  <si>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</si>
  <si>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</si>
  <si>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</si>
  <si>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</si>
  <si>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</si>
  <si>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</si>
  <si>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</si>
  <si>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</si>
  <si>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</si>
  <si>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</si>
  <si>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</si>
  <si>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</si>
  <si>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</si>
  <si>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</si>
  <si>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</si>
  <si>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</si>
  <si>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</si>
  <si>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</si>
  <si>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</si>
  <si>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</si>
  <si>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</si>
  <si>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</si>
  <si>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</si>
  <si>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</si>
  <si>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</si>
  <si>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</si>
  <si>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</si>
  <si>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</si>
  <si>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</si>
  <si>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</si>
  <si>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</si>
  <si>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</si>
  <si>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</si>
  <si>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</si>
  <si>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</si>
  <si>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</si>
  <si>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</si>
  <si>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</si>
  <si>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</si>
  <si>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</si>
  <si>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</si>
  <si>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</si>
  <si>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</si>
  <si>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</si>
  <si>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</si>
  <si>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</si>
  <si>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</si>
  <si>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</si>
  <si>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</si>
  <si>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</si>
  <si>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</si>
  <si>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</si>
  <si>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</si>
  <si>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</si>
  <si>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</si>
  <si>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</si>
  <si>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</si>
  <si>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</si>
  <si>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</si>
  <si>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</si>
  <si>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</si>
  <si>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année</t>
  </si>
  <si>
    <t>JOURS FERIES</t>
  </si>
  <si>
    <t>Jour de l'annee</t>
  </si>
  <si>
    <t>Pâques</t>
  </si>
  <si>
    <t>Lundi de Pâques</t>
  </si>
  <si>
    <t>1er mai</t>
  </si>
  <si>
    <t>8 mai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</si>
  <si>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</si>
  <si>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</si>
  <si>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</si>
  <si>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</si>
  <si>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</si>
  <si>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</si>
  <si>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</si>
  <si>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Station 703762</t>
  </si>
  <si>
    <t>Agent 703919</t>
  </si>
  <si>
    <t>Station 703761</t>
  </si>
  <si>
    <t>Agent 703918</t>
  </si>
  <si>
    <t>Station 703763</t>
  </si>
  <si>
    <t>Agent 703920</t>
  </si>
  <si>
    <t>Utilisateur1</t>
  </si>
  <si>
    <t>Utilisateur2</t>
  </si>
  <si>
    <t>Utilisateur3</t>
  </si>
  <si>
    <t>Utilisateur4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</si>
  <si>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</si>
  <si>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</si>
  <si>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</si>
  <si>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</si>
  <si>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</si>
  <si>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</si>
  <si>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</si>
  <si>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Utilisateur12</t>
  </si>
  <si>
    <t>Utilisateur13</t>
  </si>
  <si>
    <t>Utilisateur14</t>
  </si>
  <si>
    <t>Utilisateur15</t>
  </si>
  <si>
    <t>Utilisateur16</t>
  </si>
  <si>
    <t>Utilisateur17</t>
  </si>
  <si>
    <t>Utilisateur18</t>
  </si>
  <si>
    <t>Utilisateur19</t>
  </si>
  <si>
    <t>Utilisateur20</t>
  </si>
  <si>
    <t>Années</t>
  </si>
  <si>
    <t>Prévisions de Congés et de Hot Line Annuel de l'UP Informatique PDL</t>
  </si>
  <si>
    <t>RP ou RQ Imposés</t>
  </si>
  <si>
    <t>Vacances Scolaires</t>
  </si>
  <si>
    <t>Astreinte</t>
  </si>
  <si>
    <t>Fériés</t>
  </si>
  <si>
    <t>Formations</t>
  </si>
  <si>
    <t>Horaire  7H30  à 11H30</t>
  </si>
  <si>
    <t xml:space="preserve">Fonction HOT Line  1      </t>
  </si>
  <si>
    <t xml:space="preserve"> 12H30  à  16H15</t>
  </si>
  <si>
    <t xml:space="preserve">Fonction HOT Line  2      </t>
  </si>
  <si>
    <t xml:space="preserve">Fonction HOT Line  3      </t>
  </si>
  <si>
    <t>Horaire 8H45  à 12H30</t>
  </si>
  <si>
    <t xml:space="preserve"> 13H30  à  17H30</t>
  </si>
  <si>
    <t xml:space="preserve">Tableau de service de l'agent   </t>
  </si>
  <si>
    <t>mai</t>
  </si>
  <si>
    <t>avril</t>
  </si>
  <si>
    <t>F</t>
  </si>
  <si>
    <t>Valeur</t>
  </si>
  <si>
    <t>Couleur</t>
  </si>
  <si>
    <t>Formation</t>
  </si>
  <si>
    <t>C/2</t>
  </si>
  <si>
    <t>2/C</t>
  </si>
  <si>
    <t>Cellule Haut</t>
  </si>
  <si>
    <t>Cellule Bas</t>
  </si>
  <si>
    <t>Type</t>
  </si>
  <si>
    <t>,</t>
  </si>
  <si>
    <t xml:space="preserve"> </t>
  </si>
  <si>
    <t>Congé matin</t>
  </si>
  <si>
    <t>Congé soir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</si>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</sst>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;\-0;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2" tint="-0.749992370372631"/>
      <name val="Arial"/>
      <family val="2"/>
    </font>
    <font>
      <b/>
      <sz val="10"/>
      <color theme="8" tint="-0.249977111117893"/>
      <name val="Arial"/>
      <family val="2"/>
    </font>
    <font>
      <b/>
      <sz val="10"/>
      <color theme="9" tint="-0.249977111117893"/>
      <name val="Arial"/>
      <family val="2"/>
    </font>
    <font>
      <b/>
      <i/>
      <u/>
      <sz val="14"/>
      <color indexed="8"/>
      <name val="Arial"/>
      <family val="2"/>
    </font>
    <font>
      <b/>
      <sz val="12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b/>
      <sz val="18"/>
      <name val="Arial"/>
      <family val="2"/>
    </font>
    <font>
      <sz val="14"/>
      <name val="Arial"/>
      <family val="2"/>
    </font>
    <font>
      <sz val="16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34"/>
      </patternFill>
    </fill>
    <fill>
      <patternFill patternType="solid">
        <fgColor rgb="FFF7964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99"/>
        <bgColor indexed="26"/>
      </patternFill>
    </fill>
    <fill>
      <patternFill patternType="solid">
        <fgColor rgb="FFFFC000"/>
        <bgColor indexed="60"/>
      </patternFill>
    </fill>
    <fill>
      <patternFill patternType="solid">
        <fgColor rgb="FF9999FF"/>
        <bgColor indexed="46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6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13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4" fontId="0" fillId="2" borderId="0" xfId="0" applyNumberFormat="1" applyFill="1" applyAlignment="1">
      <alignment wrapText="1"/>
    </xf>
    <xf numFmtId="16" fontId="0" fillId="2" borderId="0" xfId="0" quotePrefix="1" applyNumberFormat="1" applyFill="1"/>
    <xf numFmtId="0" fontId="2" fillId="2" borderId="0" xfId="1" applyFill="1" applyAlignment="1">
      <alignment horizontal="center"/>
    </xf>
    <xf numFmtId="0" fontId="2" fillId="2" borderId="0" xfId="1" applyFill="1"/>
    <xf numFmtId="0" fontId="2" fillId="2" borderId="0" xfId="1" applyFill="1" applyBorder="1" applyAlignment="1">
      <alignment horizontal="center"/>
    </xf>
    <xf numFmtId="0" fontId="2" fillId="3" borderId="0" xfId="1" applyFill="1" applyAlignment="1">
      <alignment horizontal="center"/>
    </xf>
    <xf numFmtId="0" fontId="3" fillId="2" borderId="0" xfId="1" applyFont="1" applyFill="1" applyAlignment="1">
      <alignment horizontal="center"/>
    </xf>
    <xf numFmtId="14" fontId="3" fillId="2" borderId="0" xfId="1" applyNumberFormat="1" applyFont="1" applyFill="1" applyAlignment="1">
      <alignment horizontal="center"/>
    </xf>
    <xf numFmtId="0" fontId="2" fillId="2" borderId="0" xfId="1" applyFill="1" applyBorder="1"/>
    <xf numFmtId="0" fontId="4" fillId="2" borderId="0" xfId="1" applyFont="1" applyFill="1" applyAlignment="1">
      <alignment horizontal="center"/>
    </xf>
    <xf numFmtId="0" fontId="2" fillId="2" borderId="0" xfId="1" applyFill="1" applyAlignment="1"/>
    <xf numFmtId="0" fontId="2" fillId="2" borderId="0" xfId="2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0" xfId="2" applyFill="1"/>
    <xf numFmtId="0" fontId="2" fillId="2" borderId="0" xfId="2" applyFill="1" applyBorder="1"/>
    <xf numFmtId="0" fontId="7" fillId="2" borderId="0" xfId="1" applyFont="1" applyFill="1" applyBorder="1" applyAlignment="1">
      <alignment horizontal="center"/>
    </xf>
    <xf numFmtId="0" fontId="2" fillId="6" borderId="0" xfId="1" applyFill="1"/>
    <xf numFmtId="0" fontId="2" fillId="2" borderId="0" xfId="1" applyNumberFormat="1" applyFill="1" applyAlignment="1">
      <alignment horizontal="center"/>
    </xf>
    <xf numFmtId="0" fontId="8" fillId="7" borderId="2" xfId="2" applyFont="1" applyFill="1" applyBorder="1" applyAlignment="1" applyProtection="1">
      <alignment horizontal="center" vertical="center" wrapText="1"/>
      <protection locked="0"/>
    </xf>
    <xf numFmtId="0" fontId="8" fillId="7" borderId="4" xfId="2" applyFont="1" applyFill="1" applyBorder="1" applyAlignment="1" applyProtection="1">
      <alignment horizontal="center" vertical="center" wrapText="1"/>
      <protection locked="0"/>
    </xf>
    <xf numFmtId="0" fontId="8" fillId="8" borderId="3" xfId="2" applyFont="1" applyFill="1" applyBorder="1" applyAlignment="1" applyProtection="1">
      <alignment horizontal="center" vertical="center" wrapText="1"/>
      <protection locked="0"/>
    </xf>
    <xf numFmtId="0" fontId="8" fillId="9" borderId="5" xfId="2" applyFont="1" applyFill="1" applyBorder="1" applyAlignment="1" applyProtection="1">
      <alignment horizontal="center" vertical="center" wrapText="1"/>
      <protection locked="0"/>
    </xf>
    <xf numFmtId="0" fontId="8" fillId="10" borderId="2" xfId="2" applyFont="1" applyFill="1" applyBorder="1" applyAlignment="1" applyProtection="1">
      <alignment horizontal="center" vertical="center" wrapText="1"/>
      <protection locked="0"/>
    </xf>
    <xf numFmtId="0" fontId="8" fillId="10" borderId="4" xfId="2" applyFont="1" applyFill="1" applyBorder="1" applyAlignment="1" applyProtection="1">
      <alignment horizontal="center" vertical="center" wrapText="1"/>
      <protection locked="0"/>
    </xf>
    <xf numFmtId="0" fontId="2" fillId="2" borderId="9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0" fontId="2" fillId="2" borderId="1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2" borderId="17" xfId="1" applyFont="1" applyFill="1" applyBorder="1" applyAlignment="1">
      <alignment horizontal="center"/>
    </xf>
    <xf numFmtId="0" fontId="2" fillId="2" borderId="18" xfId="1" applyFont="1" applyFill="1" applyBorder="1" applyAlignment="1">
      <alignment horizontal="center"/>
    </xf>
    <xf numFmtId="0" fontId="2" fillId="2" borderId="19" xfId="1" applyFont="1" applyFill="1" applyBorder="1" applyAlignment="1">
      <alignment horizontal="center"/>
    </xf>
    <xf numFmtId="0" fontId="2" fillId="6" borderId="0" xfId="1" applyFill="1" applyAlignment="1">
      <alignment horizontal="center"/>
    </xf>
    <xf numFmtId="0" fontId="2" fillId="12" borderId="6" xfId="1" applyFill="1" applyBorder="1" applyAlignment="1">
      <alignment horizontal="center"/>
    </xf>
    <xf numFmtId="0" fontId="2" fillId="13" borderId="6" xfId="1" applyFill="1" applyBorder="1" applyAlignment="1">
      <alignment horizontal="center"/>
    </xf>
    <xf numFmtId="0" fontId="2" fillId="14" borderId="6" xfId="1" applyFill="1" applyBorder="1" applyAlignment="1">
      <alignment horizontal="center"/>
    </xf>
    <xf numFmtId="0" fontId="2" fillId="15" borderId="6" xfId="1" applyFont="1" applyFill="1" applyBorder="1" applyAlignment="1">
      <alignment horizontal="center"/>
    </xf>
    <xf numFmtId="0" fontId="2" fillId="16" borderId="6" xfId="1" applyFill="1" applyBorder="1"/>
    <xf numFmtId="0" fontId="2" fillId="0" borderId="0" xfId="1" applyFill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3" fillId="6" borderId="0" xfId="1" applyFont="1" applyFill="1" applyBorder="1" applyAlignment="1">
      <alignment vertical="center"/>
    </xf>
    <xf numFmtId="0" fontId="2" fillId="0" borderId="6" xfId="1" applyBorder="1" applyAlignment="1"/>
    <xf numFmtId="0" fontId="2" fillId="2" borderId="0" xfId="2" applyFill="1" applyBorder="1" applyAlignment="1">
      <alignment horizontal="center"/>
    </xf>
    <xf numFmtId="0" fontId="0" fillId="17" borderId="0" xfId="0" applyFill="1"/>
    <xf numFmtId="0" fontId="0" fillId="2" borderId="0" xfId="0" applyNumberFormat="1" applyFill="1"/>
    <xf numFmtId="14" fontId="0" fillId="18" borderId="0" xfId="0" applyNumberFormat="1" applyFill="1"/>
    <xf numFmtId="1" fontId="0" fillId="2" borderId="0" xfId="0" applyNumberFormat="1" applyFill="1"/>
    <xf numFmtId="164" fontId="7" fillId="6" borderId="6" xfId="1" applyNumberFormat="1" applyFont="1" applyFill="1" applyBorder="1" applyAlignment="1">
      <alignment horizontal="center"/>
    </xf>
    <xf numFmtId="0" fontId="2" fillId="6" borderId="0" xfId="1" applyFill="1" applyBorder="1"/>
    <xf numFmtId="164" fontId="7" fillId="19" borderId="6" xfId="1" applyNumberFormat="1" applyFont="1" applyFill="1" applyBorder="1" applyAlignment="1">
      <alignment horizontal="center"/>
    </xf>
    <xf numFmtId="164" fontId="5" fillId="6" borderId="6" xfId="1" applyNumberFormat="1" applyFont="1" applyFill="1" applyBorder="1" applyAlignment="1">
      <alignment horizontal="center"/>
    </xf>
    <xf numFmtId="164" fontId="5" fillId="19" borderId="6" xfId="1" applyNumberFormat="1" applyFont="1" applyFill="1" applyBorder="1" applyAlignment="1">
      <alignment horizontal="center"/>
    </xf>
    <xf numFmtId="1" fontId="6" fillId="4" borderId="6" xfId="1" applyNumberFormat="1" applyFont="1" applyFill="1" applyBorder="1" applyAlignment="1"/>
    <xf numFmtId="1" fontId="6" fillId="5" borderId="6" xfId="1" applyNumberFormat="1" applyFont="1" applyFill="1" applyBorder="1" applyAlignment="1"/>
    <xf numFmtId="1" fontId="6" fillId="4" borderId="6" xfId="1" applyNumberFormat="1" applyFont="1" applyFill="1" applyBorder="1" applyAlignment="1">
      <alignment horizontal="center"/>
    </xf>
    <xf numFmtId="0" fontId="0" fillId="0" borderId="6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3" fillId="0" borderId="0" xfId="8" applyFont="1" applyBorder="1" applyAlignment="1">
      <alignment vertical="center"/>
    </xf>
    <xf numFmtId="0" fontId="17" fillId="0" borderId="0" xfId="8" applyFont="1" applyFill="1" applyBorder="1" applyAlignment="1" applyProtection="1">
      <alignment vertical="center" wrapText="1"/>
      <protection locked="0"/>
    </xf>
    <xf numFmtId="0" fontId="17" fillId="0" borderId="0" xfId="8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6" borderId="32" xfId="0" applyFill="1" applyBorder="1"/>
    <xf numFmtId="0" fontId="0" fillId="6" borderId="33" xfId="0" applyFill="1" applyBorder="1"/>
    <xf numFmtId="0" fontId="0" fillId="6" borderId="32" xfId="0" applyNumberFormat="1" applyFill="1" applyBorder="1"/>
    <xf numFmtId="0" fontId="0" fillId="6" borderId="30" xfId="0" applyFill="1" applyBorder="1"/>
    <xf numFmtId="0" fontId="0" fillId="6" borderId="6" xfId="0" applyFill="1" applyBorder="1"/>
    <xf numFmtId="0" fontId="0" fillId="6" borderId="29" xfId="0" applyFill="1" applyBorder="1"/>
    <xf numFmtId="0" fontId="0" fillId="6" borderId="0" xfId="0" applyFill="1"/>
    <xf numFmtId="0" fontId="0" fillId="6" borderId="34" xfId="0" applyFill="1" applyBorder="1"/>
    <xf numFmtId="0" fontId="18" fillId="20" borderId="35" xfId="0" applyFont="1" applyFill="1" applyBorder="1"/>
    <xf numFmtId="0" fontId="0" fillId="6" borderId="36" xfId="0" applyFill="1" applyBorder="1"/>
    <xf numFmtId="0" fontId="18" fillId="20" borderId="0" xfId="0" applyFont="1" applyFill="1" applyBorder="1"/>
    <xf numFmtId="0" fontId="2" fillId="6" borderId="0" xfId="2" applyFill="1" applyBorder="1" applyAlignment="1">
      <alignment horizontal="center"/>
    </xf>
    <xf numFmtId="0" fontId="2" fillId="6" borderId="0" xfId="2" applyFill="1" applyAlignment="1">
      <alignment horizontal="center"/>
    </xf>
    <xf numFmtId="0" fontId="2" fillId="6" borderId="0" xfId="2" applyFill="1"/>
    <xf numFmtId="14" fontId="2" fillId="2" borderId="0" xfId="1" applyNumberFormat="1" applyFill="1" applyAlignment="1">
      <alignment horizontal="center"/>
    </xf>
    <xf numFmtId="1" fontId="20" fillId="4" borderId="0" xfId="1" applyNumberFormat="1" applyFont="1" applyFill="1" applyBorder="1" applyAlignment="1">
      <alignment horizontal="center" vertical="center"/>
    </xf>
    <xf numFmtId="164" fontId="21" fillId="6" borderId="6" xfId="1" applyNumberFormat="1" applyFont="1" applyFill="1" applyBorder="1" applyAlignment="1">
      <alignment horizontal="center" vertical="center"/>
    </xf>
    <xf numFmtId="0" fontId="22" fillId="2" borderId="9" xfId="1" applyFont="1" applyFill="1" applyBorder="1" applyAlignment="1">
      <alignment horizontal="left" vertical="center"/>
    </xf>
    <xf numFmtId="0" fontId="22" fillId="2" borderId="10" xfId="1" applyFont="1" applyFill="1" applyBorder="1" applyAlignment="1">
      <alignment horizontal="left" vertical="center"/>
    </xf>
    <xf numFmtId="165" fontId="9" fillId="19" borderId="6" xfId="1" applyNumberFormat="1" applyFont="1" applyFill="1" applyBorder="1" applyAlignment="1">
      <alignment horizontal="center" vertical="center"/>
    </xf>
    <xf numFmtId="165" fontId="9" fillId="6" borderId="6" xfId="1" applyNumberFormat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/>
    </xf>
    <xf numFmtId="0" fontId="5" fillId="2" borderId="38" xfId="1" applyFont="1" applyFill="1" applyBorder="1" applyAlignment="1">
      <alignment horizontal="center"/>
    </xf>
    <xf numFmtId="0" fontId="22" fillId="2" borderId="40" xfId="1" applyFont="1" applyFill="1" applyBorder="1" applyAlignment="1">
      <alignment horizontal="left" vertical="center"/>
    </xf>
    <xf numFmtId="165" fontId="9" fillId="19" borderId="29" xfId="1" applyNumberFormat="1" applyFont="1" applyFill="1" applyBorder="1" applyAlignment="1">
      <alignment horizontal="center" vertical="center"/>
    </xf>
    <xf numFmtId="165" fontId="9" fillId="6" borderId="29" xfId="1" applyNumberFormat="1" applyFont="1" applyFill="1" applyBorder="1" applyAlignment="1">
      <alignment horizontal="center" vertical="center"/>
    </xf>
    <xf numFmtId="0" fontId="22" fillId="2" borderId="40" xfId="1" applyFont="1" applyFill="1" applyBorder="1" applyAlignment="1">
      <alignment horizontal="left" vertical="center"/>
    </xf>
    <xf numFmtId="0" fontId="22" fillId="2" borderId="39" xfId="1" applyFont="1" applyFill="1" applyBorder="1" applyAlignment="1">
      <alignment horizontal="left" vertical="center"/>
    </xf>
    <xf numFmtId="0" fontId="22" fillId="2" borderId="6" xfId="1" applyFont="1" applyFill="1" applyBorder="1" applyAlignment="1">
      <alignment horizontal="left" vertical="center"/>
    </xf>
    <xf numFmtId="0" fontId="14" fillId="2" borderId="7" xfId="1" applyFont="1" applyFill="1" applyBorder="1" applyAlignment="1">
      <alignment horizontal="center"/>
    </xf>
    <xf numFmtId="164" fontId="9" fillId="11" borderId="21" xfId="1" applyNumberFormat="1" applyFont="1" applyFill="1" applyBorder="1" applyAlignment="1">
      <alignment horizontal="center" vertical="center"/>
    </xf>
    <xf numFmtId="164" fontId="9" fillId="11" borderId="22" xfId="1" applyNumberFormat="1" applyFont="1" applyFill="1" applyBorder="1" applyAlignment="1">
      <alignment horizontal="center" vertical="center"/>
    </xf>
    <xf numFmtId="164" fontId="9" fillId="11" borderId="23" xfId="1" applyNumberFormat="1" applyFont="1" applyFill="1" applyBorder="1" applyAlignment="1">
      <alignment horizontal="center" vertical="center"/>
    </xf>
    <xf numFmtId="164" fontId="9" fillId="11" borderId="24" xfId="1" applyNumberFormat="1" applyFont="1" applyFill="1" applyBorder="1" applyAlignment="1">
      <alignment horizontal="center" vertical="center"/>
    </xf>
    <xf numFmtId="164" fontId="9" fillId="11" borderId="25" xfId="1" applyNumberFormat="1" applyFont="1" applyFill="1" applyBorder="1" applyAlignment="1">
      <alignment horizontal="center" vertical="center"/>
    </xf>
    <xf numFmtId="164" fontId="9" fillId="11" borderId="26" xfId="1" applyNumberFormat="1" applyFont="1" applyFill="1" applyBorder="1" applyAlignment="1">
      <alignment horizontal="center" vertical="center"/>
    </xf>
    <xf numFmtId="0" fontId="9" fillId="6" borderId="0" xfId="1" applyFont="1" applyFill="1" applyBorder="1" applyAlignment="1">
      <alignment horizontal="center" vertical="center" wrapText="1"/>
    </xf>
    <xf numFmtId="0" fontId="11" fillId="2" borderId="12" xfId="1" applyFont="1" applyFill="1" applyBorder="1" applyAlignment="1">
      <alignment horizontal="center"/>
    </xf>
    <xf numFmtId="0" fontId="11" fillId="2" borderId="13" xfId="1" applyFont="1" applyFill="1" applyBorder="1" applyAlignment="1">
      <alignment horizontal="center"/>
    </xf>
    <xf numFmtId="0" fontId="11" fillId="2" borderId="14" xfId="1" applyFont="1" applyFill="1" applyBorder="1" applyAlignment="1">
      <alignment horizontal="center"/>
    </xf>
    <xf numFmtId="0" fontId="11" fillId="2" borderId="15" xfId="1" applyFont="1" applyFill="1" applyBorder="1" applyAlignment="1">
      <alignment horizontal="center"/>
    </xf>
    <xf numFmtId="0" fontId="11" fillId="2" borderId="16" xfId="1" applyFont="1" applyFill="1" applyBorder="1" applyAlignment="1">
      <alignment horizontal="center"/>
    </xf>
    <xf numFmtId="0" fontId="13" fillId="2" borderId="8" xfId="1" applyFont="1" applyFill="1" applyBorder="1" applyAlignment="1">
      <alignment horizontal="center"/>
    </xf>
    <xf numFmtId="0" fontId="13" fillId="2" borderId="7" xfId="1" applyFont="1" applyFill="1" applyBorder="1" applyAlignment="1">
      <alignment horizontal="center"/>
    </xf>
    <xf numFmtId="0" fontId="10" fillId="2" borderId="7" xfId="1" applyFont="1" applyFill="1" applyBorder="1" applyAlignment="1">
      <alignment horizontal="center"/>
    </xf>
    <xf numFmtId="0" fontId="12" fillId="2" borderId="7" xfId="1" applyFont="1" applyFill="1" applyBorder="1" applyAlignment="1">
      <alignment horizontal="center"/>
    </xf>
    <xf numFmtId="0" fontId="12" fillId="2" borderId="8" xfId="1" applyFont="1" applyFill="1" applyBorder="1" applyAlignment="1">
      <alignment horizontal="center"/>
    </xf>
    <xf numFmtId="0" fontId="12" fillId="2" borderId="15" xfId="1" applyFont="1" applyFill="1" applyBorder="1" applyAlignment="1">
      <alignment horizontal="center"/>
    </xf>
    <xf numFmtId="0" fontId="12" fillId="2" borderId="16" xfId="1" applyFont="1" applyFill="1" applyBorder="1" applyAlignment="1">
      <alignment horizontal="center"/>
    </xf>
    <xf numFmtId="0" fontId="0" fillId="0" borderId="6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15" fillId="2" borderId="7" xfId="1" applyFont="1" applyFill="1" applyBorder="1" applyAlignment="1">
      <alignment horizontal="center"/>
    </xf>
    <xf numFmtId="0" fontId="15" fillId="2" borderId="8" xfId="1" applyFont="1" applyFill="1" applyBorder="1" applyAlignment="1">
      <alignment horizontal="center"/>
    </xf>
    <xf numFmtId="0" fontId="3" fillId="0" borderId="21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2" fillId="0" borderId="6" xfId="1" applyBorder="1" applyAlignment="1">
      <alignment horizontal="center"/>
    </xf>
    <xf numFmtId="0" fontId="2" fillId="0" borderId="27" xfId="1" applyBorder="1" applyAlignment="1">
      <alignment horizontal="center"/>
    </xf>
    <xf numFmtId="0" fontId="2" fillId="0" borderId="28" xfId="1" applyBorder="1" applyAlignment="1">
      <alignment horizontal="center"/>
    </xf>
    <xf numFmtId="0" fontId="2" fillId="0" borderId="20" xfId="1" applyBorder="1" applyAlignment="1">
      <alignment horizontal="center"/>
    </xf>
    <xf numFmtId="0" fontId="15" fillId="2" borderId="21" xfId="1" applyFont="1" applyFill="1" applyBorder="1" applyAlignment="1">
      <alignment horizontal="center"/>
    </xf>
    <xf numFmtId="0" fontId="15" fillId="2" borderId="22" xfId="1" applyFont="1" applyFill="1" applyBorder="1" applyAlignment="1">
      <alignment horizontal="center"/>
    </xf>
    <xf numFmtId="0" fontId="15" fillId="2" borderId="23" xfId="1" applyFont="1" applyFill="1" applyBorder="1" applyAlignment="1">
      <alignment horizontal="center"/>
    </xf>
    <xf numFmtId="0" fontId="3" fillId="0" borderId="0" xfId="8" applyFont="1" applyBorder="1" applyAlignment="1">
      <alignment horizontal="center" vertical="center"/>
    </xf>
    <xf numFmtId="0" fontId="17" fillId="0" borderId="0" xfId="8" applyFont="1" applyFill="1" applyBorder="1" applyAlignment="1">
      <alignment horizontal="center" vertical="center" wrapText="1"/>
    </xf>
    <xf numFmtId="0" fontId="16" fillId="0" borderId="0" xfId="8" applyFont="1" applyFill="1" applyBorder="1" applyAlignment="1" applyProtection="1">
      <alignment horizontal="center" vertical="center" wrapText="1"/>
      <protection locked="0"/>
    </xf>
    <xf numFmtId="0" fontId="17" fillId="0" borderId="0" xfId="8" applyFont="1" applyFill="1" applyBorder="1" applyAlignment="1" applyProtection="1">
      <alignment horizontal="center" vertical="center" wrapText="1"/>
      <protection locked="0"/>
    </xf>
  </cellXfs>
  <cellStyles count="9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revisions Congés 2010_pat 2" xfId="1"/>
  </cellStyles>
  <dxfs count="17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fgColor theme="9" tint="0.39994506668294322"/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fgColor theme="9" tint="0.39994506668294322"/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FF00FF"/>
      <color rgb="FFFABF8F"/>
      <color rgb="FFFFFF99"/>
      <color rgb="FFCCFFCC"/>
      <color rgb="FF99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hide!$F$1" fmlaRange="hide!$H$1:$H$16" noThreeD="1" sel="2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0</xdr:colOff>
          <xdr:row>6</xdr:row>
          <xdr:rowOff>57150</xdr:rowOff>
        </xdr:from>
        <xdr:to>
          <xdr:col>61</xdr:col>
          <xdr:colOff>209550</xdr:colOff>
          <xdr:row>7</xdr:row>
          <xdr:rowOff>276225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56</xdr:col>
      <xdr:colOff>33482</xdr:colOff>
      <xdr:row>1</xdr:row>
      <xdr:rowOff>84996</xdr:rowOff>
    </xdr:from>
    <xdr:to>
      <xdr:col>56</xdr:col>
      <xdr:colOff>186241</xdr:colOff>
      <xdr:row>1</xdr:row>
      <xdr:rowOff>130715</xdr:rowOff>
    </xdr:to>
    <xdr:sp macro="" textlink="">
      <xdr:nvSpPr>
        <xdr:cNvPr id="2" name="Flèche droite rayée 1"/>
        <xdr:cNvSpPr/>
      </xdr:nvSpPr>
      <xdr:spPr>
        <a:xfrm>
          <a:off x="12719347" y="150236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33482</xdr:colOff>
      <xdr:row>2</xdr:row>
      <xdr:rowOff>84996</xdr:rowOff>
    </xdr:from>
    <xdr:to>
      <xdr:col>56</xdr:col>
      <xdr:colOff>186241</xdr:colOff>
      <xdr:row>2</xdr:row>
      <xdr:rowOff>130715</xdr:rowOff>
    </xdr:to>
    <xdr:sp macro="" textlink="">
      <xdr:nvSpPr>
        <xdr:cNvPr id="9" name="Flèche droite rayée 8"/>
        <xdr:cNvSpPr/>
      </xdr:nvSpPr>
      <xdr:spPr>
        <a:xfrm>
          <a:off x="12548504" y="151257"/>
          <a:ext cx="152759" cy="45719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</xdr:row>
          <xdr:rowOff>161925</xdr:rowOff>
        </xdr:from>
        <xdr:to>
          <xdr:col>8</xdr:col>
          <xdr:colOff>76200</xdr:colOff>
          <xdr:row>7</xdr:row>
          <xdr:rowOff>0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Semaines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7</xdr:row>
          <xdr:rowOff>66675</xdr:rowOff>
        </xdr:from>
        <xdr:to>
          <xdr:col>8</xdr:col>
          <xdr:colOff>76200</xdr:colOff>
          <xdr:row>8</xdr:row>
          <xdr:rowOff>66675</xdr:rowOff>
        </xdr:to>
        <xdr:sp macro="" textlink="">
          <xdr:nvSpPr>
            <xdr:cNvPr id="1118" name="Butto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des utilisateurs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1104900</xdr:colOff>
      <xdr:row>35</xdr:row>
      <xdr:rowOff>0</xdr:rowOff>
    </xdr:from>
    <xdr:to>
      <xdr:col>2</xdr:col>
      <xdr:colOff>219075</xdr:colOff>
      <xdr:row>37</xdr:row>
      <xdr:rowOff>0</xdr:rowOff>
    </xdr:to>
    <xdr:sp macro="[0]!Feuil12.Actualise" textlink="">
      <xdr:nvSpPr>
        <xdr:cNvPr id="2" name="Rectangle 1"/>
        <xdr:cNvSpPr/>
      </xdr:nvSpPr>
      <xdr:spPr>
        <a:xfrm>
          <a:off x="1104900" y="6667500"/>
          <a:ext cx="12287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NC62"/>
  <sheetViews>
    <sheetView tabSelected="1" workbookViewId="0">
      <selection activeCell="A3" sqref="A3"/>
    </sheetView>
  </sheetViews>
  <sheetFormatPr baseColWidth="10" defaultRowHeight="15" x14ac:dyDescent="0.25"/>
  <cols>
    <col min="1" max="1" width="30.7109375" customWidth="1"/>
    <col min="2" max="367" width="18.7109375" customWidth="1"/>
  </cols>
  <sheetData>
    <row r="1" spans="1:367" ht="24" customHeight="1" x14ac:dyDescent="0.25">
      <c r="A1" s="89"/>
      <c r="B1" s="83" t="str">
        <f>'Congés et HotLine 2015'!$C$11</f>
        <v>S53</v>
      </c>
      <c r="C1" s="83" t="str">
        <f>'Congés et HotLine 2015'!$D$11</f>
        <v>S53</v>
      </c>
      <c r="D1" s="83" t="str">
        <f>'Congés et HotLine 2015'!$E$11</f>
        <v>S53</v>
      </c>
      <c r="E1" s="83" t="str">
        <f>'Congés et HotLine 2015'!$F$11</f>
        <v>S1</v>
      </c>
      <c r="F1" s="83" t="str">
        <f>'Congés et HotLine 2015'!$G$11</f>
        <v>S1</v>
      </c>
      <c r="G1" s="83" t="str">
        <f>'Congés et HotLine 2015'!$H$11</f>
        <v>S1</v>
      </c>
      <c r="H1" s="83" t="str">
        <f>'Congés et HotLine 2015'!$I$11</f>
        <v>S1</v>
      </c>
      <c r="I1" s="83" t="str">
        <f>'Congés et HotLine 2015'!$J$11</f>
        <v>S1</v>
      </c>
      <c r="J1" s="83" t="str">
        <f>'Congés et HotLine 2015'!$K$11</f>
        <v>S1</v>
      </c>
      <c r="K1" s="83" t="str">
        <f>'Congés et HotLine 2015'!$L$11</f>
        <v>S1</v>
      </c>
      <c r="L1" s="83" t="str">
        <f>'Congés et HotLine 2015'!$M$11</f>
        <v>S2</v>
      </c>
      <c r="M1" s="83" t="str">
        <f>'Congés et HotLine 2015'!$N$11</f>
        <v>S2</v>
      </c>
      <c r="N1" s="83" t="str">
        <f>'Congés et HotLine 2015'!$O$11</f>
        <v>S2</v>
      </c>
      <c r="O1" s="83" t="str">
        <f>'Congés et HotLine 2015'!$P$11</f>
        <v>S2</v>
      </c>
      <c r="P1" s="83" t="str">
        <f>'Congés et HotLine 2015'!$Q$11</f>
        <v>S2</v>
      </c>
      <c r="Q1" s="83" t="str">
        <f>'Congés et HotLine 2015'!$R$11</f>
        <v>S2</v>
      </c>
      <c r="R1" s="83" t="str">
        <f>'Congés et HotLine 2015'!$S$11</f>
        <v>S2</v>
      </c>
      <c r="S1" s="83" t="str">
        <f>'Congés et HotLine 2015'!$T$11</f>
        <v>S3</v>
      </c>
      <c r="T1" s="83" t="str">
        <f>'Congés et HotLine 2015'!$U$11</f>
        <v>S3</v>
      </c>
      <c r="U1" s="83" t="str">
        <f>'Congés et HotLine 2015'!$V$11</f>
        <v>S3</v>
      </c>
      <c r="V1" s="83" t="str">
        <f>'Congés et HotLine 2015'!$W$11</f>
        <v>S3</v>
      </c>
      <c r="W1" s="83" t="str">
        <f>'Congés et HotLine 2015'!$X$11</f>
        <v>S3</v>
      </c>
      <c r="X1" s="83" t="str">
        <f>'Congés et HotLine 2015'!$Y$11</f>
        <v>S3</v>
      </c>
      <c r="Y1" s="83" t="str">
        <f>'Congés et HotLine 2015'!$Z$11</f>
        <v>S3</v>
      </c>
      <c r="Z1" s="83" t="str">
        <f>'Congés et HotLine 2015'!$AA$11</f>
        <v>S4</v>
      </c>
      <c r="AA1" s="83" t="str">
        <f>'Congés et HotLine 2015'!$AB$11</f>
        <v>S4</v>
      </c>
      <c r="AB1" s="83" t="str">
        <f>'Congés et HotLine 2015'!$AC$11</f>
        <v>S4</v>
      </c>
      <c r="AC1" s="83" t="str">
        <f>'Congés et HotLine 2015'!$AD$11</f>
        <v>S4</v>
      </c>
      <c r="AD1" s="83" t="str">
        <f>'Congés et HotLine 2015'!$AE$11</f>
        <v>S4</v>
      </c>
      <c r="AE1" s="83" t="str">
        <f>'Congés et HotLine 2015'!$AF$11</f>
        <v>S4</v>
      </c>
      <c r="AF1" s="83" t="str">
        <f>'Congés et HotLine 2015'!$AG$11</f>
        <v>S4</v>
      </c>
      <c r="AG1" s="83" t="str">
        <f>'Congés et HotLine 2015'!$AH$11</f>
        <v>S5</v>
      </c>
      <c r="AH1" s="83" t="str">
        <f>'Congés et HotLine 2015'!$AI$11</f>
        <v>S5</v>
      </c>
      <c r="AI1" s="83" t="str">
        <f>'Congés et HotLine 2015'!$AJ$11</f>
        <v>S5</v>
      </c>
      <c r="AJ1" s="83" t="str">
        <f>'Congés et HotLine 2015'!$AK$11</f>
        <v>S5</v>
      </c>
      <c r="AK1" s="83" t="str">
        <f>'Congés et HotLine 2015'!$AL$11</f>
        <v>S5</v>
      </c>
      <c r="AL1" s="83" t="str">
        <f>'Congés et HotLine 2015'!$AM$11</f>
        <v>S5</v>
      </c>
      <c r="AM1" s="83" t="str">
        <f>'Congés et HotLine 2015'!$AN$11</f>
        <v>S5</v>
      </c>
      <c r="AN1" s="83" t="str">
        <f>'Congés et HotLine 2015'!$AO$11</f>
        <v>S6</v>
      </c>
      <c r="AO1" s="83" t="str">
        <f>'Congés et HotLine 2015'!$AP$11</f>
        <v>S6</v>
      </c>
      <c r="AP1" s="83" t="str">
        <f>'Congés et HotLine 2015'!$AQ$11</f>
        <v>S6</v>
      </c>
      <c r="AQ1" s="83" t="str">
        <f>'Congés et HotLine 2015'!$AR$11</f>
        <v>S6</v>
      </c>
      <c r="AR1" s="83" t="str">
        <f>'Congés et HotLine 2015'!$AS$11</f>
        <v>S6</v>
      </c>
      <c r="AS1" s="83" t="str">
        <f>'Congés et HotLine 2015'!$AT$11</f>
        <v>S6</v>
      </c>
      <c r="AT1" s="83" t="str">
        <f>'Congés et HotLine 2015'!$AU$11</f>
        <v>S6</v>
      </c>
      <c r="AU1" s="83" t="str">
        <f>'Congés et HotLine 2015'!$AV$11</f>
        <v>S7</v>
      </c>
      <c r="AV1" s="83" t="str">
        <f>'Congés et HotLine 2015'!$AW$11</f>
        <v>S7</v>
      </c>
      <c r="AW1" s="83" t="str">
        <f>'Congés et HotLine 2015'!$AX$11</f>
        <v>S7</v>
      </c>
      <c r="AX1" s="83" t="str">
        <f>'Congés et HotLine 2015'!$AY$11</f>
        <v>S7</v>
      </c>
      <c r="AY1" s="83" t="str">
        <f>'Congés et HotLine 2015'!$AZ$11</f>
        <v>S7</v>
      </c>
      <c r="AZ1" s="83" t="str">
        <f>'Congés et HotLine 2015'!$BA$11</f>
        <v>S7</v>
      </c>
      <c r="BA1" s="83" t="str">
        <f>'Congés et HotLine 2015'!$BB$11</f>
        <v>S7</v>
      </c>
      <c r="BB1" s="83" t="str">
        <f>'Congés et HotLine 2015'!$BC$11</f>
        <v>S8</v>
      </c>
      <c r="BC1" s="83" t="str">
        <f>'Congés et HotLine 2015'!$BD$11</f>
        <v>S8</v>
      </c>
      <c r="BD1" s="83" t="str">
        <f>'Congés et HotLine 2015'!$BE$11</f>
        <v>S8</v>
      </c>
      <c r="BE1" s="83" t="str">
        <f>'Congés et HotLine 2015'!$BF$11</f>
        <v>S8</v>
      </c>
      <c r="BF1" s="83" t="str">
        <f>'Congés et HotLine 2015'!$BG$11</f>
        <v>S8</v>
      </c>
      <c r="BG1" s="83" t="str">
        <f>'Congés et HotLine 2015'!$BH$11</f>
        <v>S8</v>
      </c>
      <c r="BH1" s="83" t="str">
        <f>'Congés et HotLine 2015'!$BI$11</f>
        <v>S8</v>
      </c>
      <c r="BI1" s="83" t="str">
        <f>'Congés et HotLine 2015'!$BJ$11</f>
        <v>S9</v>
      </c>
      <c r="BJ1" s="83" t="str">
        <f>'Congés et HotLine 2015'!$C$35</f>
        <v>S9</v>
      </c>
      <c r="BK1" s="83" t="str">
        <f>'Congés et HotLine 2015'!$D$35</f>
        <v>S9</v>
      </c>
      <c r="BL1" s="83" t="str">
        <f>'Congés et HotLine 2015'!$E$35</f>
        <v>S9</v>
      </c>
      <c r="BM1" s="83" t="str">
        <f>'Congés et HotLine 2015'!$F$35</f>
        <v>S9</v>
      </c>
      <c r="BN1" s="83" t="str">
        <f>'Congés et HotLine 2015'!$G$35</f>
        <v>S9</v>
      </c>
      <c r="BO1" s="83" t="str">
        <f>'Congés et HotLine 2015'!$H$35</f>
        <v>S9</v>
      </c>
      <c r="BP1" s="83" t="str">
        <f>'Congés et HotLine 2015'!$I$35</f>
        <v>S10</v>
      </c>
      <c r="BQ1" s="83" t="str">
        <f>'Congés et HotLine 2015'!$J$35</f>
        <v>S10</v>
      </c>
      <c r="BR1" s="83" t="str">
        <f>'Congés et HotLine 2015'!$K$35</f>
        <v>S10</v>
      </c>
      <c r="BS1" s="83" t="str">
        <f>'Congés et HotLine 2015'!$L$35</f>
        <v>S10</v>
      </c>
      <c r="BT1" s="83" t="str">
        <f>'Congés et HotLine 2015'!$M$35</f>
        <v>S10</v>
      </c>
      <c r="BU1" s="83" t="str">
        <f>'Congés et HotLine 2015'!$N$35</f>
        <v>S10</v>
      </c>
      <c r="BV1" s="83" t="str">
        <f>'Congés et HotLine 2015'!$O$35</f>
        <v>S10</v>
      </c>
      <c r="BW1" s="83" t="str">
        <f>'Congés et HotLine 2015'!$P$35</f>
        <v>S11</v>
      </c>
      <c r="BX1" s="83" t="str">
        <f>'Congés et HotLine 2015'!$Q$35</f>
        <v>S11</v>
      </c>
      <c r="BY1" s="83" t="str">
        <f>'Congés et HotLine 2015'!$R$35</f>
        <v>S11</v>
      </c>
      <c r="BZ1" s="83" t="str">
        <f>'Congés et HotLine 2015'!$S$35</f>
        <v>S11</v>
      </c>
      <c r="CA1" s="83" t="str">
        <f>'Congés et HotLine 2015'!$T$35</f>
        <v>S11</v>
      </c>
      <c r="CB1" s="83" t="str">
        <f>'Congés et HotLine 2015'!$U$35</f>
        <v>S11</v>
      </c>
      <c r="CC1" s="83" t="str">
        <f>'Congés et HotLine 2015'!$V$35</f>
        <v>S11</v>
      </c>
      <c r="CD1" s="83" t="str">
        <f>'Congés et HotLine 2015'!$W$35</f>
        <v>S12</v>
      </c>
      <c r="CE1" s="83" t="str">
        <f>'Congés et HotLine 2015'!$X$35</f>
        <v>S12</v>
      </c>
      <c r="CF1" s="83" t="str">
        <f>'Congés et HotLine 2015'!$Y$35</f>
        <v>S12</v>
      </c>
      <c r="CG1" s="83" t="str">
        <f>'Congés et HotLine 2015'!$Z$35</f>
        <v>S12</v>
      </c>
      <c r="CH1" s="83" t="str">
        <f>'Congés et HotLine 2015'!$AA$35</f>
        <v>S12</v>
      </c>
      <c r="CI1" s="83" t="str">
        <f>'Congés et HotLine 2015'!$AB$35</f>
        <v>S12</v>
      </c>
      <c r="CJ1" s="83" t="str">
        <f>'Congés et HotLine 2015'!$AC$35</f>
        <v>S12</v>
      </c>
      <c r="CK1" s="83" t="str">
        <f>'Congés et HotLine 2015'!$AD$35</f>
        <v>S13</v>
      </c>
      <c r="CL1" s="83" t="str">
        <f>'Congés et HotLine 2015'!$AE$35</f>
        <v>S13</v>
      </c>
      <c r="CM1" s="83" t="str">
        <f>'Congés et HotLine 2015'!$AF$35</f>
        <v>S13</v>
      </c>
      <c r="CN1" s="83" t="str">
        <f>'Congés et HotLine 2015'!$AG$35</f>
        <v>S13</v>
      </c>
      <c r="CO1" s="83" t="str">
        <f>'Congés et HotLine 2015'!$AH$35</f>
        <v>S13</v>
      </c>
      <c r="CP1" s="83" t="str">
        <f>'Congés et HotLine 2015'!$AI$35</f>
        <v>S13</v>
      </c>
      <c r="CQ1" s="83" t="str">
        <f>'Congés et HotLine 2015'!$AJ$35</f>
        <v>S13</v>
      </c>
      <c r="CR1" s="83" t="str">
        <f>'Congés et HotLine 2015'!$AK$35</f>
        <v>S14</v>
      </c>
      <c r="CS1" s="83" t="str">
        <f>'Congés et HotLine 2015'!$AL$35</f>
        <v>S14</v>
      </c>
      <c r="CT1" s="83" t="str">
        <f>'Congés et HotLine 2015'!$AM$35</f>
        <v>S14</v>
      </c>
      <c r="CU1" s="83" t="str">
        <f>'Congés et HotLine 2015'!$AN$35</f>
        <v>S14</v>
      </c>
      <c r="CV1" s="83" t="str">
        <f>'Congés et HotLine 2015'!$AO$35</f>
        <v>S14</v>
      </c>
      <c r="CW1" s="83" t="str">
        <f>'Congés et HotLine 2015'!$AP$35</f>
        <v>S14</v>
      </c>
      <c r="CX1" s="83" t="str">
        <f>'Congés et HotLine 2015'!$AQ$35</f>
        <v>S14</v>
      </c>
      <c r="CY1" s="83" t="str">
        <f>'Congés et HotLine 2015'!$AR$35</f>
        <v>S15</v>
      </c>
      <c r="CZ1" s="83" t="str">
        <f>'Congés et HotLine 2015'!$AS$35</f>
        <v>S15</v>
      </c>
      <c r="DA1" s="83" t="str">
        <f>'Congés et HotLine 2015'!$AT$35</f>
        <v>S15</v>
      </c>
      <c r="DB1" s="83" t="str">
        <f>'Congés et HotLine 2015'!$AU$35</f>
        <v>S15</v>
      </c>
      <c r="DC1" s="83" t="str">
        <f>'Congés et HotLine 2015'!$AV$35</f>
        <v>S15</v>
      </c>
      <c r="DD1" s="83" t="str">
        <f>'Congés et HotLine 2015'!$AW$35</f>
        <v>S15</v>
      </c>
      <c r="DE1" s="83" t="str">
        <f>'Congés et HotLine 2015'!$AX$35</f>
        <v>S15</v>
      </c>
      <c r="DF1" s="83" t="str">
        <f>'Congés et HotLine 2015'!$AY$35</f>
        <v>S16</v>
      </c>
      <c r="DG1" s="83" t="str">
        <f>'Congés et HotLine 2015'!$AZ$35</f>
        <v>S16</v>
      </c>
      <c r="DH1" s="83" t="str">
        <f>'Congés et HotLine 2015'!$BA$35</f>
        <v>S16</v>
      </c>
      <c r="DI1" s="83" t="str">
        <f>'Congés et HotLine 2015'!$BB$35</f>
        <v>S16</v>
      </c>
      <c r="DJ1" s="83" t="str">
        <f>'Congés et HotLine 2015'!$BC$35</f>
        <v>S16</v>
      </c>
      <c r="DK1" s="83" t="str">
        <f>'Congés et HotLine 2015'!$BD$35</f>
        <v>S16</v>
      </c>
      <c r="DL1" s="83" t="str">
        <f>'Congés et HotLine 2015'!$BE$35</f>
        <v>S16</v>
      </c>
      <c r="DM1" s="83" t="str">
        <f>'Congés et HotLine 2015'!$BF$35</f>
        <v>S17</v>
      </c>
      <c r="DN1" s="83" t="str">
        <f>'Congés et HotLine 2015'!$BG$35</f>
        <v>S17</v>
      </c>
      <c r="DO1" s="83" t="str">
        <f>'Congés et HotLine 2015'!$BH$35</f>
        <v>S17</v>
      </c>
      <c r="DP1" s="83" t="str">
        <f>'Congés et HotLine 2015'!$BI$35</f>
        <v>S17</v>
      </c>
      <c r="DQ1" s="83" t="str">
        <f>'Congés et HotLine 2015'!$BJ$35</f>
        <v>S17</v>
      </c>
      <c r="DR1" s="83" t="str">
        <f>'Congés et HotLine 2015'!$BK$35</f>
        <v>S17</v>
      </c>
      <c r="DS1" s="83" t="str">
        <f>'Congés et HotLine 2015'!$C$59</f>
        <v>S17</v>
      </c>
      <c r="DT1" s="83" t="str">
        <f>'Congés et HotLine 2015'!$D$59</f>
        <v>S18</v>
      </c>
      <c r="DU1" s="83" t="str">
        <f>'Congés et HotLine 2015'!$E$59</f>
        <v>S18</v>
      </c>
      <c r="DV1" s="83" t="str">
        <f>'Congés et HotLine 2015'!$F$59</f>
        <v>S18</v>
      </c>
      <c r="DW1" s="83" t="str">
        <f>'Congés et HotLine 2015'!$G$59</f>
        <v>S18</v>
      </c>
      <c r="DX1" s="83" t="str">
        <f>'Congés et HotLine 2015'!$H$59</f>
        <v>S18</v>
      </c>
      <c r="DY1" s="83" t="str">
        <f>'Congés et HotLine 2015'!$I$59</f>
        <v>S18</v>
      </c>
      <c r="DZ1" s="83" t="str">
        <f>'Congés et HotLine 2015'!$J$59</f>
        <v>S18</v>
      </c>
      <c r="EA1" s="83" t="str">
        <f>'Congés et HotLine 2015'!$K$59</f>
        <v>S19</v>
      </c>
      <c r="EB1" s="83" t="str">
        <f>'Congés et HotLine 2015'!$L$59</f>
        <v>S19</v>
      </c>
      <c r="EC1" s="83" t="str">
        <f>'Congés et HotLine 2015'!$M$59</f>
        <v>S19</v>
      </c>
      <c r="ED1" s="83" t="str">
        <f>'Congés et HotLine 2015'!$N$59</f>
        <v>S19</v>
      </c>
      <c r="EE1" s="83" t="str">
        <f>'Congés et HotLine 2015'!$O$59</f>
        <v>S19</v>
      </c>
      <c r="EF1" s="83" t="str">
        <f>'Congés et HotLine 2015'!$P$59</f>
        <v>S19</v>
      </c>
      <c r="EG1" s="83" t="str">
        <f>'Congés et HotLine 2015'!$Q$59</f>
        <v>S19</v>
      </c>
      <c r="EH1" s="83" t="str">
        <f>'Congés et HotLine 2015'!$R$59</f>
        <v>S20</v>
      </c>
      <c r="EI1" s="83" t="str">
        <f>'Congés et HotLine 2015'!$S$59</f>
        <v>S20</v>
      </c>
      <c r="EJ1" s="83" t="str">
        <f>'Congés et HotLine 2015'!$T$59</f>
        <v>S20</v>
      </c>
      <c r="EK1" s="83" t="str">
        <f>'Congés et HotLine 2015'!$U$59</f>
        <v>S20</v>
      </c>
      <c r="EL1" s="83" t="str">
        <f>'Congés et HotLine 2015'!$V$59</f>
        <v>S20</v>
      </c>
      <c r="EM1" s="83" t="str">
        <f>'Congés et HotLine 2015'!$W$59</f>
        <v>S20</v>
      </c>
      <c r="EN1" s="83" t="str">
        <f>'Congés et HotLine 2015'!$X$59</f>
        <v>S20</v>
      </c>
      <c r="EO1" s="83" t="str">
        <f>'Congés et HotLine 2015'!$Y$59</f>
        <v>S21</v>
      </c>
      <c r="EP1" s="83" t="str">
        <f>'Congés et HotLine 2015'!$Z$59</f>
        <v>S21</v>
      </c>
      <c r="EQ1" s="83" t="str">
        <f>'Congés et HotLine 2015'!$AA$59</f>
        <v>S21</v>
      </c>
      <c r="ER1" s="83" t="str">
        <f>'Congés et HotLine 2015'!$AB$59</f>
        <v>S21</v>
      </c>
      <c r="ES1" s="83" t="str">
        <f>'Congés et HotLine 2015'!$AC$59</f>
        <v>S21</v>
      </c>
      <c r="ET1" s="83" t="str">
        <f>'Congés et HotLine 2015'!$AD$59</f>
        <v>S21</v>
      </c>
      <c r="EU1" s="83" t="str">
        <f>'Congés et HotLine 2015'!$AE$59</f>
        <v>S21</v>
      </c>
      <c r="EV1" s="83" t="str">
        <f>'Congés et HotLine 2015'!$AF$59</f>
        <v>S22</v>
      </c>
      <c r="EW1" s="83" t="str">
        <f>'Congés et HotLine 2015'!$AG$59</f>
        <v>S22</v>
      </c>
      <c r="EX1" s="83" t="str">
        <f>'Congés et HotLine 2015'!$AH$59</f>
        <v>S22</v>
      </c>
      <c r="EY1" s="83" t="str">
        <f>'Congés et HotLine 2015'!$AI$59</f>
        <v>S22</v>
      </c>
      <c r="EZ1" s="83" t="str">
        <f>'Congés et HotLine 2015'!$AJ$59</f>
        <v>S22</v>
      </c>
      <c r="FA1" s="83" t="str">
        <f>'Congés et HotLine 2015'!$AK$59</f>
        <v>S22</v>
      </c>
      <c r="FB1" s="83" t="str">
        <f>'Congés et HotLine 2015'!$AL$59</f>
        <v>S22</v>
      </c>
      <c r="FC1" s="83" t="str">
        <f>'Congés et HotLine 2015'!$AM$59</f>
        <v>S23</v>
      </c>
      <c r="FD1" s="83" t="str">
        <f>'Congés et HotLine 2015'!$AN$59</f>
        <v>S23</v>
      </c>
      <c r="FE1" s="83" t="str">
        <f>'Congés et HotLine 2015'!$AO$59</f>
        <v>S23</v>
      </c>
      <c r="FF1" s="83" t="str">
        <f>'Congés et HotLine 2015'!$AP$59</f>
        <v>S23</v>
      </c>
      <c r="FG1" s="83" t="str">
        <f>'Congés et HotLine 2015'!$AQ$59</f>
        <v>S23</v>
      </c>
      <c r="FH1" s="83" t="str">
        <f>'Congés et HotLine 2015'!$AR$59</f>
        <v>S23</v>
      </c>
      <c r="FI1" s="83" t="str">
        <f>'Congés et HotLine 2015'!$AS$59</f>
        <v>S23</v>
      </c>
      <c r="FJ1" s="83" t="str">
        <f>'Congés et HotLine 2015'!$AT$59</f>
        <v>S24</v>
      </c>
      <c r="FK1" s="83" t="str">
        <f>'Congés et HotLine 2015'!$AU$59</f>
        <v>S24</v>
      </c>
      <c r="FL1" s="83" t="str">
        <f>'Congés et HotLine 2015'!$AV$59</f>
        <v>S24</v>
      </c>
      <c r="FM1" s="83" t="str">
        <f>'Congés et HotLine 2015'!$AW$59</f>
        <v>S24</v>
      </c>
      <c r="FN1" s="83" t="str">
        <f>'Congés et HotLine 2015'!$AX$59</f>
        <v>S24</v>
      </c>
      <c r="FO1" s="83" t="str">
        <f>'Congés et HotLine 2015'!$AY$59</f>
        <v>S24</v>
      </c>
      <c r="FP1" s="83" t="str">
        <f>'Congés et HotLine 2015'!$AZ$59</f>
        <v>S24</v>
      </c>
      <c r="FQ1" s="83" t="str">
        <f>'Congés et HotLine 2015'!$BA$59</f>
        <v>S25</v>
      </c>
      <c r="FR1" s="83" t="str">
        <f>'Congés et HotLine 2015'!$BB$59</f>
        <v>S25</v>
      </c>
      <c r="FS1" s="83" t="str">
        <f>'Congés et HotLine 2015'!$BC$59</f>
        <v>S25</v>
      </c>
      <c r="FT1" s="83" t="str">
        <f>'Congés et HotLine 2015'!$BD$59</f>
        <v>S25</v>
      </c>
      <c r="FU1" s="83" t="str">
        <f>'Congés et HotLine 2015'!$BE$59</f>
        <v>S25</v>
      </c>
      <c r="FV1" s="83" t="str">
        <f>'Congés et HotLine 2015'!$BF$59</f>
        <v>S25</v>
      </c>
      <c r="FW1" s="83" t="str">
        <f>'Congés et HotLine 2015'!$BG$59</f>
        <v>S25</v>
      </c>
      <c r="FX1" s="83" t="str">
        <f>'Congés et HotLine 2015'!$BH$59</f>
        <v>S26</v>
      </c>
      <c r="FY1" s="83" t="str">
        <f>'Congés et HotLine 2015'!$BI$59</f>
        <v>S26</v>
      </c>
      <c r="FZ1" s="83" t="str">
        <f>'Congés et HotLine 2015'!$BJ$59</f>
        <v>S26</v>
      </c>
      <c r="GA1" s="83" t="str">
        <f>'Congés et HotLine 2015'!$BK$59</f>
        <v>S26</v>
      </c>
      <c r="GB1" s="83" t="str">
        <f>'Congés et HotLine 2015'!$C$84</f>
        <v>S26</v>
      </c>
      <c r="GC1" s="83" t="str">
        <f>'Congés et HotLine 2015'!$D$84</f>
        <v>S26</v>
      </c>
      <c r="GD1" s="83" t="str">
        <f>'Congés et HotLine 2015'!$E$84</f>
        <v>S26</v>
      </c>
      <c r="GE1" s="83" t="str">
        <f>'Congés et HotLine 2015'!$F$84</f>
        <v>S27</v>
      </c>
      <c r="GF1" s="83" t="str">
        <f>'Congés et HotLine 2015'!$G$84</f>
        <v>S27</v>
      </c>
      <c r="GG1" s="83" t="str">
        <f>'Congés et HotLine 2015'!$H$84</f>
        <v>S27</v>
      </c>
      <c r="GH1" s="83" t="str">
        <f>'Congés et HotLine 2015'!$I$84</f>
        <v>S27</v>
      </c>
      <c r="GI1" s="83" t="str">
        <f>'Congés et HotLine 2015'!$J$84</f>
        <v>S27</v>
      </c>
      <c r="GJ1" s="83" t="str">
        <f>'Congés et HotLine 2015'!$K$84</f>
        <v>S27</v>
      </c>
      <c r="GK1" s="83" t="str">
        <f>'Congés et HotLine 2015'!$L$84</f>
        <v>S27</v>
      </c>
      <c r="GL1" s="83" t="str">
        <f>'Congés et HotLine 2015'!$M$84</f>
        <v>S28</v>
      </c>
      <c r="GM1" s="83" t="str">
        <f>'Congés et HotLine 2015'!$N$84</f>
        <v>S28</v>
      </c>
      <c r="GN1" s="83" t="str">
        <f>'Congés et HotLine 2015'!$O$84</f>
        <v>S28</v>
      </c>
      <c r="GO1" s="83" t="str">
        <f>'Congés et HotLine 2015'!$P$84</f>
        <v>S28</v>
      </c>
      <c r="GP1" s="83" t="str">
        <f>'Congés et HotLine 2015'!$Q$84</f>
        <v>S28</v>
      </c>
      <c r="GQ1" s="83" t="str">
        <f>'Congés et HotLine 2015'!$R$84</f>
        <v>S28</v>
      </c>
      <c r="GR1" s="83" t="str">
        <f>'Congés et HotLine 2015'!$S$84</f>
        <v>S28</v>
      </c>
      <c r="GS1" s="83" t="str">
        <f>'Congés et HotLine 2015'!$T$84</f>
        <v>S29</v>
      </c>
      <c r="GT1" s="83" t="str">
        <f>'Congés et HotLine 2015'!$U$84</f>
        <v>S29</v>
      </c>
      <c r="GU1" s="83" t="str">
        <f>'Congés et HotLine 2015'!$V$84</f>
        <v>S29</v>
      </c>
      <c r="GV1" s="83" t="str">
        <f>'Congés et HotLine 2015'!$W$84</f>
        <v>S29</v>
      </c>
      <c r="GW1" s="83" t="str">
        <f>'Congés et HotLine 2015'!$X$84</f>
        <v>S29</v>
      </c>
      <c r="GX1" s="83" t="str">
        <f>'Congés et HotLine 2015'!$Y$84</f>
        <v>S29</v>
      </c>
      <c r="GY1" s="83" t="str">
        <f>'Congés et HotLine 2015'!$Z$84</f>
        <v>S29</v>
      </c>
      <c r="GZ1" s="83" t="str">
        <f>'Congés et HotLine 2015'!$AA$84</f>
        <v>S30</v>
      </c>
      <c r="HA1" s="83" t="str">
        <f>'Congés et HotLine 2015'!$AB$84</f>
        <v>S30</v>
      </c>
      <c r="HB1" s="83" t="str">
        <f>'Congés et HotLine 2015'!$AC$84</f>
        <v>S30</v>
      </c>
      <c r="HC1" s="83" t="str">
        <f>'Congés et HotLine 2015'!$AD$84</f>
        <v>S30</v>
      </c>
      <c r="HD1" s="83" t="str">
        <f>'Congés et HotLine 2015'!$AE$84</f>
        <v>S30</v>
      </c>
      <c r="HE1" s="83" t="str">
        <f>'Congés et HotLine 2015'!$AF$84</f>
        <v>S30</v>
      </c>
      <c r="HF1" s="83" t="str">
        <f>'Congés et HotLine 2015'!$AG$84</f>
        <v>S30</v>
      </c>
      <c r="HG1" s="83" t="str">
        <f>'Congés et HotLine 2015'!$AH$84</f>
        <v>S31</v>
      </c>
      <c r="HH1" s="83" t="str">
        <f>'Congés et HotLine 2015'!$AI$84</f>
        <v>S31</v>
      </c>
      <c r="HI1" s="83" t="str">
        <f>'Congés et HotLine 2015'!$AJ$84</f>
        <v>S31</v>
      </c>
      <c r="HJ1" s="83" t="str">
        <f>'Congés et HotLine 2015'!$AK$84</f>
        <v>S31</v>
      </c>
      <c r="HK1" s="83" t="str">
        <f>'Congés et HotLine 2015'!$AL$84</f>
        <v>S31</v>
      </c>
      <c r="HL1" s="83" t="str">
        <f>'Congés et HotLine 2015'!$AM$84</f>
        <v>S31</v>
      </c>
      <c r="HM1" s="83" t="str">
        <f>'Congés et HotLine 2015'!$AN$84</f>
        <v>S31</v>
      </c>
      <c r="HN1" s="83" t="str">
        <f>'Congés et HotLine 2015'!$AO$84</f>
        <v>S32</v>
      </c>
      <c r="HO1" s="83" t="str">
        <f>'Congés et HotLine 2015'!$AP$84</f>
        <v>S32</v>
      </c>
      <c r="HP1" s="83" t="str">
        <f>'Congés et HotLine 2015'!$AQ$84</f>
        <v>S32</v>
      </c>
      <c r="HQ1" s="83" t="str">
        <f>'Congés et HotLine 2015'!$AR$84</f>
        <v>S32</v>
      </c>
      <c r="HR1" s="83" t="str">
        <f>'Congés et HotLine 2015'!$AS$84</f>
        <v>S32</v>
      </c>
      <c r="HS1" s="83" t="str">
        <f>'Congés et HotLine 2015'!$AT$84</f>
        <v>S32</v>
      </c>
      <c r="HT1" s="83" t="str">
        <f>'Congés et HotLine 2015'!$AU$84</f>
        <v>S32</v>
      </c>
      <c r="HU1" s="83" t="str">
        <f>'Congés et HotLine 2015'!$AV$84</f>
        <v>S33</v>
      </c>
      <c r="HV1" s="83" t="str">
        <f>'Congés et HotLine 2015'!$AW$84</f>
        <v>S33</v>
      </c>
      <c r="HW1" s="83" t="str">
        <f>'Congés et HotLine 2015'!$AX$84</f>
        <v>S33</v>
      </c>
      <c r="HX1" s="83" t="str">
        <f>'Congés et HotLine 2015'!$AY$84</f>
        <v>S33</v>
      </c>
      <c r="HY1" s="83" t="str">
        <f>'Congés et HotLine 2015'!$AZ$84</f>
        <v>S33</v>
      </c>
      <c r="HZ1" s="83" t="str">
        <f>'Congés et HotLine 2015'!$BA$84</f>
        <v>S33</v>
      </c>
      <c r="IA1" s="83" t="str">
        <f>'Congés et HotLine 2015'!$BB$84</f>
        <v>S33</v>
      </c>
      <c r="IB1" s="83" t="str">
        <f>'Congés et HotLine 2015'!$BC$84</f>
        <v>S34</v>
      </c>
      <c r="IC1" s="83" t="str">
        <f>'Congés et HotLine 2015'!$BD$84</f>
        <v>S34</v>
      </c>
      <c r="ID1" s="83" t="str">
        <f>'Congés et HotLine 2015'!$BE$84</f>
        <v>S34</v>
      </c>
      <c r="IE1" s="83" t="str">
        <f>'Congés et HotLine 2015'!$BF$84</f>
        <v>S34</v>
      </c>
      <c r="IF1" s="83" t="str">
        <f>'Congés et HotLine 2015'!$BG$84</f>
        <v>S34</v>
      </c>
      <c r="IG1" s="83" t="str">
        <f>'Congés et HotLine 2015'!$BH$84</f>
        <v>S34</v>
      </c>
      <c r="IH1" s="83" t="str">
        <f>'Congés et HotLine 2015'!$BI$84</f>
        <v>S34</v>
      </c>
      <c r="II1" s="83" t="str">
        <f>'Congés et HotLine 2015'!$BJ$84</f>
        <v>S35</v>
      </c>
      <c r="IJ1" s="83" t="str">
        <f>'Congés et HotLine 2015'!$BK$84</f>
        <v>S35</v>
      </c>
      <c r="IK1" s="83" t="str">
        <f>'Congés et HotLine 2015'!$BL$84</f>
        <v>S35</v>
      </c>
      <c r="IL1" s="83" t="str">
        <f>'Congés et HotLine 2015'!$C$108</f>
        <v>S35</v>
      </c>
      <c r="IM1" s="83" t="str">
        <f>'Congés et HotLine 2015'!$D$108</f>
        <v>S35</v>
      </c>
      <c r="IN1" s="83" t="str">
        <f>'Congés et HotLine 2015'!$E$108</f>
        <v>S35</v>
      </c>
      <c r="IO1" s="83" t="str">
        <f>'Congés et HotLine 2015'!$F$108</f>
        <v>S35</v>
      </c>
      <c r="IP1" s="83" t="str">
        <f>'Congés et HotLine 2015'!$G$108</f>
        <v>S36</v>
      </c>
      <c r="IQ1" s="83" t="str">
        <f>'Congés et HotLine 2015'!$H$108</f>
        <v>S36</v>
      </c>
      <c r="IR1" s="83" t="str">
        <f>'Congés et HotLine 2015'!$I$108</f>
        <v>S36</v>
      </c>
      <c r="IS1" s="83" t="str">
        <f>'Congés et HotLine 2015'!$J$108</f>
        <v>S36</v>
      </c>
      <c r="IT1" s="83" t="str">
        <f>'Congés et HotLine 2015'!$K$108</f>
        <v>S36</v>
      </c>
      <c r="IU1" s="83" t="str">
        <f>'Congés et HotLine 2015'!$L$108</f>
        <v>S36</v>
      </c>
      <c r="IV1" s="83" t="str">
        <f>'Congés et HotLine 2015'!$M$108</f>
        <v>S36</v>
      </c>
      <c r="IW1" s="83" t="str">
        <f>'Congés et HotLine 2015'!$N$108</f>
        <v>S37</v>
      </c>
      <c r="IX1" s="83" t="str">
        <f>'Congés et HotLine 2015'!$O$108</f>
        <v>S37</v>
      </c>
      <c r="IY1" s="83" t="str">
        <f>'Congés et HotLine 2015'!$P$108</f>
        <v>S37</v>
      </c>
      <c r="IZ1" s="83" t="str">
        <f>'Congés et HotLine 2015'!$Q$108</f>
        <v>S37</v>
      </c>
      <c r="JA1" s="83" t="str">
        <f>'Congés et HotLine 2015'!$R$108</f>
        <v>S37</v>
      </c>
      <c r="JB1" s="83" t="str">
        <f>'Congés et HotLine 2015'!$S$108</f>
        <v>S37</v>
      </c>
      <c r="JC1" s="83" t="str">
        <f>'Congés et HotLine 2015'!$T$108</f>
        <v>S37</v>
      </c>
      <c r="JD1" s="83" t="str">
        <f>'Congés et HotLine 2015'!$U$108</f>
        <v>S38</v>
      </c>
      <c r="JE1" s="83" t="str">
        <f>'Congés et HotLine 2015'!$V$108</f>
        <v>S38</v>
      </c>
      <c r="JF1" s="83" t="str">
        <f>'Congés et HotLine 2015'!$W$108</f>
        <v>S38</v>
      </c>
      <c r="JG1" s="83" t="str">
        <f>'Congés et HotLine 2015'!$X$108</f>
        <v>S38</v>
      </c>
      <c r="JH1" s="83" t="str">
        <f>'Congés et HotLine 2015'!$Y$108</f>
        <v>S38</v>
      </c>
      <c r="JI1" s="83" t="str">
        <f>'Congés et HotLine 2015'!$Z$108</f>
        <v>S38</v>
      </c>
      <c r="JJ1" s="83" t="str">
        <f>'Congés et HotLine 2015'!$AA$108</f>
        <v>S38</v>
      </c>
      <c r="JK1" s="83" t="str">
        <f>'Congés et HotLine 2015'!$AB$108</f>
        <v>S39</v>
      </c>
      <c r="JL1" s="83" t="str">
        <f>'Congés et HotLine 2015'!$AC$108</f>
        <v>S39</v>
      </c>
      <c r="JM1" s="83" t="str">
        <f>'Congés et HotLine 2015'!$AD$108</f>
        <v>S39</v>
      </c>
      <c r="JN1" s="83" t="str">
        <f>'Congés et HotLine 2015'!$AE$108</f>
        <v>S39</v>
      </c>
      <c r="JO1" s="83" t="str">
        <f>'Congés et HotLine 2015'!$AF$108</f>
        <v>S39</v>
      </c>
      <c r="JP1" s="83" t="str">
        <f>'Congés et HotLine 2015'!$AG$108</f>
        <v>S39</v>
      </c>
      <c r="JQ1" s="83" t="str">
        <f>'Congés et HotLine 2015'!$AH$108</f>
        <v>S39</v>
      </c>
      <c r="JR1" s="83" t="str">
        <f>'Congés et HotLine 2015'!$AI$108</f>
        <v>S40</v>
      </c>
      <c r="JS1" s="83" t="str">
        <f>'Congés et HotLine 2015'!$AJ$108</f>
        <v>S40</v>
      </c>
      <c r="JT1" s="83" t="str">
        <f>'Congés et HotLine 2015'!$AK$108</f>
        <v>S40</v>
      </c>
      <c r="JU1" s="83" t="str">
        <f>'Congés et HotLine 2015'!$AL$108</f>
        <v>S40</v>
      </c>
      <c r="JV1" s="83" t="str">
        <f>'Congés et HotLine 2015'!$AM$108</f>
        <v>S40</v>
      </c>
      <c r="JW1" s="83" t="str">
        <f>'Congés et HotLine 2015'!$AN$108</f>
        <v>S40</v>
      </c>
      <c r="JX1" s="83" t="str">
        <f>'Congés et HotLine 2015'!$AO$108</f>
        <v>S40</v>
      </c>
      <c r="JY1" s="83" t="str">
        <f>'Congés et HotLine 2015'!$AP$108</f>
        <v>S41</v>
      </c>
      <c r="JZ1" s="83" t="str">
        <f>'Congés et HotLine 2015'!$AQ$108</f>
        <v>S41</v>
      </c>
      <c r="KA1" s="83" t="str">
        <f>'Congés et HotLine 2015'!$AR$108</f>
        <v>S41</v>
      </c>
      <c r="KB1" s="83" t="str">
        <f>'Congés et HotLine 2015'!$AS$108</f>
        <v>S41</v>
      </c>
      <c r="KC1" s="83" t="str">
        <f>'Congés et HotLine 2015'!$AT$108</f>
        <v>S41</v>
      </c>
      <c r="KD1" s="83" t="str">
        <f>'Congés et HotLine 2015'!$AU$108</f>
        <v>S41</v>
      </c>
      <c r="KE1" s="83" t="str">
        <f>'Congés et HotLine 2015'!$AV$108</f>
        <v>S41</v>
      </c>
      <c r="KF1" s="83" t="str">
        <f>'Congés et HotLine 2015'!$AW$108</f>
        <v>S42</v>
      </c>
      <c r="KG1" s="83" t="str">
        <f>'Congés et HotLine 2015'!$AX$108</f>
        <v>S42</v>
      </c>
      <c r="KH1" s="83" t="str">
        <f>'Congés et HotLine 2015'!$AY$108</f>
        <v>S42</v>
      </c>
      <c r="KI1" s="83" t="str">
        <f>'Congés et HotLine 2015'!$AZ$108</f>
        <v>S42</v>
      </c>
      <c r="KJ1" s="83" t="str">
        <f>'Congés et HotLine 2015'!$BA$108</f>
        <v>S42</v>
      </c>
      <c r="KK1" s="83" t="str">
        <f>'Congés et HotLine 2015'!$BB$108</f>
        <v>S42</v>
      </c>
      <c r="KL1" s="83" t="str">
        <f>'Congés et HotLine 2015'!$BC$108</f>
        <v>S42</v>
      </c>
      <c r="KM1" s="83" t="str">
        <f>'Congés et HotLine 2015'!$BD$108</f>
        <v>S43</v>
      </c>
      <c r="KN1" s="83" t="str">
        <f>'Congés et HotLine 2015'!$BE$108</f>
        <v>S43</v>
      </c>
      <c r="KO1" s="83" t="str">
        <f>'Congés et HotLine 2015'!$BF$108</f>
        <v>S43</v>
      </c>
      <c r="KP1" s="83" t="str">
        <f>'Congés et HotLine 2015'!$BG$108</f>
        <v>S43</v>
      </c>
      <c r="KQ1" s="83" t="str">
        <f>'Congés et HotLine 2015'!$BH$108</f>
        <v>S43</v>
      </c>
      <c r="KR1" s="83" t="str">
        <f>'Congés et HotLine 2015'!$BI$108</f>
        <v>S43</v>
      </c>
      <c r="KS1" s="83" t="str">
        <f>'Congés et HotLine 2015'!$BJ$108</f>
        <v>S43</v>
      </c>
      <c r="KT1" s="83" t="str">
        <f>'Congés et HotLine 2015'!$BK$108</f>
        <v>S44</v>
      </c>
      <c r="KU1" s="83" t="str">
        <f>'Congés et HotLine 2015'!$C$132</f>
        <v>S44</v>
      </c>
      <c r="KV1" s="83" t="str">
        <f>'Congés et HotLine 2015'!$D$132</f>
        <v>S44</v>
      </c>
      <c r="KW1" s="83" t="str">
        <f>'Congés et HotLine 2015'!$E$132</f>
        <v>S44</v>
      </c>
      <c r="KX1" s="83" t="str">
        <f>'Congés et HotLine 2015'!$F$132</f>
        <v>S44</v>
      </c>
      <c r="KY1" s="83" t="str">
        <f>'Congés et HotLine 2015'!$G$132</f>
        <v>S44</v>
      </c>
      <c r="KZ1" s="83" t="str">
        <f>'Congés et HotLine 2015'!$H$132</f>
        <v>S44</v>
      </c>
      <c r="LA1" s="83" t="str">
        <f>'Congés et HotLine 2015'!$I$132</f>
        <v>S45</v>
      </c>
      <c r="LB1" s="83" t="str">
        <f>'Congés et HotLine 2015'!$J$132</f>
        <v>S45</v>
      </c>
      <c r="LC1" s="83" t="str">
        <f>'Congés et HotLine 2015'!$K$132</f>
        <v>S45</v>
      </c>
      <c r="LD1" s="83" t="str">
        <f>'Congés et HotLine 2015'!$L$132</f>
        <v>S45</v>
      </c>
      <c r="LE1" s="83" t="str">
        <f>'Congés et HotLine 2015'!$M$132</f>
        <v>S45</v>
      </c>
      <c r="LF1" s="83" t="str">
        <f>'Congés et HotLine 2015'!$N$132</f>
        <v>S45</v>
      </c>
      <c r="LG1" s="83" t="str">
        <f>'Congés et HotLine 2015'!$O$132</f>
        <v>S45</v>
      </c>
      <c r="LH1" s="83" t="str">
        <f>'Congés et HotLine 2015'!$P$132</f>
        <v>S46</v>
      </c>
      <c r="LI1" s="83" t="str">
        <f>'Congés et HotLine 2015'!$Q$132</f>
        <v>S46</v>
      </c>
      <c r="LJ1" s="83" t="str">
        <f>'Congés et HotLine 2015'!$R$132</f>
        <v>S46</v>
      </c>
      <c r="LK1" s="83" t="str">
        <f>'Congés et HotLine 2015'!$S$132</f>
        <v>S46</v>
      </c>
      <c r="LL1" s="83" t="str">
        <f>'Congés et HotLine 2015'!$T$132</f>
        <v>S46</v>
      </c>
      <c r="LM1" s="83" t="str">
        <f>'Congés et HotLine 2015'!$U$132</f>
        <v>S46</v>
      </c>
      <c r="LN1" s="83" t="str">
        <f>'Congés et HotLine 2015'!$V$132</f>
        <v>S46</v>
      </c>
      <c r="LO1" s="83" t="str">
        <f>'Congés et HotLine 2015'!$W$132</f>
        <v>S47</v>
      </c>
      <c r="LP1" s="83" t="str">
        <f>'Congés et HotLine 2015'!$X$132</f>
        <v>S47</v>
      </c>
      <c r="LQ1" s="83" t="str">
        <f>'Congés et HotLine 2015'!$Y$132</f>
        <v>S47</v>
      </c>
      <c r="LR1" s="83" t="str">
        <f>'Congés et HotLine 2015'!$Z$132</f>
        <v>S47</v>
      </c>
      <c r="LS1" s="83" t="str">
        <f>'Congés et HotLine 2015'!$AA$132</f>
        <v>S47</v>
      </c>
      <c r="LT1" s="83" t="str">
        <f>'Congés et HotLine 2015'!$AB$132</f>
        <v>S47</v>
      </c>
      <c r="LU1" s="83" t="str">
        <f>'Congés et HotLine 2015'!$AC$132</f>
        <v>S47</v>
      </c>
      <c r="LV1" s="83" t="str">
        <f>'Congés et HotLine 2015'!$AD$132</f>
        <v>S48</v>
      </c>
      <c r="LW1" s="83" t="str">
        <f>'Congés et HotLine 2015'!$AE$132</f>
        <v>S48</v>
      </c>
      <c r="LX1" s="83" t="str">
        <f>'Congés et HotLine 2015'!$AF$132</f>
        <v>S48</v>
      </c>
      <c r="LY1" s="83" t="str">
        <f>'Congés et HotLine 2015'!$AG$132</f>
        <v>S48</v>
      </c>
      <c r="LZ1" s="83" t="str">
        <f>'Congés et HotLine 2015'!$AH$132</f>
        <v>S48</v>
      </c>
      <c r="MA1" s="83" t="str">
        <f>'Congés et HotLine 2015'!$AI$132</f>
        <v>S48</v>
      </c>
      <c r="MB1" s="83" t="str">
        <f>'Congés et HotLine 2015'!$AJ$132</f>
        <v>S48</v>
      </c>
      <c r="MC1" s="83" t="str">
        <f>'Congés et HotLine 2015'!$AK$132</f>
        <v>S49</v>
      </c>
      <c r="MD1" s="83" t="str">
        <f>'Congés et HotLine 2015'!$AL$132</f>
        <v>S49</v>
      </c>
      <c r="ME1" s="83" t="str">
        <f>'Congés et HotLine 2015'!$AM$132</f>
        <v>S49</v>
      </c>
      <c r="MF1" s="83" t="str">
        <f>'Congés et HotLine 2015'!$AN$132</f>
        <v>S49</v>
      </c>
      <c r="MG1" s="83" t="str">
        <f>'Congés et HotLine 2015'!$AO$132</f>
        <v>S49</v>
      </c>
      <c r="MH1" s="83" t="str">
        <f>'Congés et HotLine 2015'!$AP$132</f>
        <v>S49</v>
      </c>
      <c r="MI1" s="83" t="str">
        <f>'Congés et HotLine 2015'!$AQ$132</f>
        <v>S49</v>
      </c>
      <c r="MJ1" s="83" t="str">
        <f>'Congés et HotLine 2015'!$AR$132</f>
        <v>S50</v>
      </c>
      <c r="MK1" s="83" t="str">
        <f>'Congés et HotLine 2015'!$AS$132</f>
        <v>S50</v>
      </c>
      <c r="ML1" s="83" t="str">
        <f>'Congés et HotLine 2015'!$AT$132</f>
        <v>S50</v>
      </c>
      <c r="MM1" s="83" t="str">
        <f>'Congés et HotLine 2015'!$AU$132</f>
        <v>S50</v>
      </c>
      <c r="MN1" s="83" t="str">
        <f>'Congés et HotLine 2015'!$AV$132</f>
        <v>S50</v>
      </c>
      <c r="MO1" s="83" t="str">
        <f>'Congés et HotLine 2015'!$AW$132</f>
        <v>S50</v>
      </c>
      <c r="MP1" s="83" t="str">
        <f>'Congés et HotLine 2015'!$AX$132</f>
        <v>S50</v>
      </c>
      <c r="MQ1" s="83" t="str">
        <f>'Congés et HotLine 2015'!$AY$132</f>
        <v>S51</v>
      </c>
      <c r="MR1" s="83" t="str">
        <f>'Congés et HotLine 2015'!$AZ$132</f>
        <v>S51</v>
      </c>
      <c r="MS1" s="83" t="str">
        <f>'Congés et HotLine 2015'!$BA$132</f>
        <v>S51</v>
      </c>
      <c r="MT1" s="83" t="str">
        <f>'Congés et HotLine 2015'!$BB$132</f>
        <v>S51</v>
      </c>
      <c r="MU1" s="83" t="str">
        <f>'Congés et HotLine 2015'!$BC$132</f>
        <v>S51</v>
      </c>
      <c r="MV1" s="83" t="str">
        <f>'Congés et HotLine 2015'!$BD$132</f>
        <v>S51</v>
      </c>
      <c r="MW1" s="83" t="str">
        <f>'Congés et HotLine 2015'!$BE$132</f>
        <v>S51</v>
      </c>
      <c r="MX1" s="83" t="str">
        <f>'Congés et HotLine 2015'!$BF$132</f>
        <v>S52</v>
      </c>
      <c r="MY1" s="83" t="str">
        <f>'Congés et HotLine 2015'!$BG$132</f>
        <v>S52</v>
      </c>
      <c r="MZ1" s="83" t="str">
        <f>'Congés et HotLine 2015'!$BH$132</f>
        <v>S52</v>
      </c>
      <c r="NA1" s="83" t="str">
        <f>'Congés et HotLine 2015'!$BI$132</f>
        <v>S52</v>
      </c>
      <c r="NB1" s="83" t="str">
        <f>'Congés et HotLine 2015'!$BJ$132</f>
        <v>S52</v>
      </c>
      <c r="NC1" s="83" t="str">
        <f>'Congés et HotLine 2015'!$BK$132</f>
        <v>S52</v>
      </c>
    </row>
    <row r="2" spans="1:367" ht="24" customHeight="1" thickBot="1" x14ac:dyDescent="0.3">
      <c r="A2" s="90"/>
      <c r="B2" s="84">
        <f>'Congés et HotLine 2015'!$C$12</f>
        <v>42370</v>
      </c>
      <c r="C2" s="84">
        <f>'Congés et HotLine 2015'!$D$12</f>
        <v>42371</v>
      </c>
      <c r="D2" s="84">
        <f>'Congés et HotLine 2015'!$E$12</f>
        <v>42372</v>
      </c>
      <c r="E2" s="84">
        <f>'Congés et HotLine 2015'!$F$12</f>
        <v>42373</v>
      </c>
      <c r="F2" s="84">
        <f>'Congés et HotLine 2015'!$G$12</f>
        <v>42374</v>
      </c>
      <c r="G2" s="84">
        <f>'Congés et HotLine 2015'!$H$12</f>
        <v>42375</v>
      </c>
      <c r="H2" s="84">
        <f>'Congés et HotLine 2015'!$I$12</f>
        <v>42376</v>
      </c>
      <c r="I2" s="84">
        <f>'Congés et HotLine 2015'!$J$12</f>
        <v>42377</v>
      </c>
      <c r="J2" s="84">
        <f>'Congés et HotLine 2015'!$K$12</f>
        <v>42378</v>
      </c>
      <c r="K2" s="84">
        <f>'Congés et HotLine 2015'!$L$12</f>
        <v>42379</v>
      </c>
      <c r="L2" s="84">
        <f>'Congés et HotLine 2015'!$M$12</f>
        <v>42380</v>
      </c>
      <c r="M2" s="84">
        <f>'Congés et HotLine 2015'!$N$12</f>
        <v>42381</v>
      </c>
      <c r="N2" s="84">
        <f>'Congés et HotLine 2015'!$O$12</f>
        <v>42382</v>
      </c>
      <c r="O2" s="84">
        <f>'Congés et HotLine 2015'!$P$12</f>
        <v>42383</v>
      </c>
      <c r="P2" s="84">
        <f>'Congés et HotLine 2015'!$Q$12</f>
        <v>42384</v>
      </c>
      <c r="Q2" s="84">
        <f>'Congés et HotLine 2015'!$R$12</f>
        <v>42385</v>
      </c>
      <c r="R2" s="84">
        <f>'Congés et HotLine 2015'!$S$12</f>
        <v>42386</v>
      </c>
      <c r="S2" s="84">
        <f>'Congés et HotLine 2015'!$T$12</f>
        <v>42387</v>
      </c>
      <c r="T2" s="84">
        <f>'Congés et HotLine 2015'!$U$12</f>
        <v>42388</v>
      </c>
      <c r="U2" s="84">
        <f>'Congés et HotLine 2015'!$V$12</f>
        <v>42389</v>
      </c>
      <c r="V2" s="84">
        <f>'Congés et HotLine 2015'!$W$12</f>
        <v>42390</v>
      </c>
      <c r="W2" s="84">
        <f>'Congés et HotLine 2015'!$X$12</f>
        <v>42391</v>
      </c>
      <c r="X2" s="84">
        <f>'Congés et HotLine 2015'!$Y$12</f>
        <v>42392</v>
      </c>
      <c r="Y2" s="84">
        <f>'Congés et HotLine 2015'!$Z$12</f>
        <v>42393</v>
      </c>
      <c r="Z2" s="84">
        <f>'Congés et HotLine 2015'!$AA$12</f>
        <v>42394</v>
      </c>
      <c r="AA2" s="84">
        <f>'Congés et HotLine 2015'!$AB$12</f>
        <v>42395</v>
      </c>
      <c r="AB2" s="84">
        <f>'Congés et HotLine 2015'!$AC$12</f>
        <v>42396</v>
      </c>
      <c r="AC2" s="84">
        <f>'Congés et HotLine 2015'!$AD$12</f>
        <v>42397</v>
      </c>
      <c r="AD2" s="84">
        <f>'Congés et HotLine 2015'!$AE$12</f>
        <v>42398</v>
      </c>
      <c r="AE2" s="84">
        <f>'Congés et HotLine 2015'!$AF$12</f>
        <v>42399</v>
      </c>
      <c r="AF2" s="84">
        <f>'Congés et HotLine 2015'!$AG$12</f>
        <v>42400</v>
      </c>
      <c r="AG2" s="84">
        <f>'Congés et HotLine 2015'!$AH$12</f>
        <v>42401</v>
      </c>
      <c r="AH2" s="84">
        <f>'Congés et HotLine 2015'!$AI$12</f>
        <v>42402</v>
      </c>
      <c r="AI2" s="84">
        <f>'Congés et HotLine 2015'!$AJ$12</f>
        <v>42403</v>
      </c>
      <c r="AJ2" s="84">
        <f>'Congés et HotLine 2015'!$AK$12</f>
        <v>42404</v>
      </c>
      <c r="AK2" s="84">
        <f>'Congés et HotLine 2015'!$AL$12</f>
        <v>42405</v>
      </c>
      <c r="AL2" s="84">
        <f>'Congés et HotLine 2015'!$AM$12</f>
        <v>42406</v>
      </c>
      <c r="AM2" s="84">
        <f>'Congés et HotLine 2015'!$AN$12</f>
        <v>42407</v>
      </c>
      <c r="AN2" s="84">
        <f>'Congés et HotLine 2015'!$AO$12</f>
        <v>42408</v>
      </c>
      <c r="AO2" s="84">
        <f>'Congés et HotLine 2015'!$AP$12</f>
        <v>42409</v>
      </c>
      <c r="AP2" s="84">
        <f>'Congés et HotLine 2015'!$AQ$12</f>
        <v>42410</v>
      </c>
      <c r="AQ2" s="84">
        <f>'Congés et HotLine 2015'!$AR$12</f>
        <v>42411</v>
      </c>
      <c r="AR2" s="84">
        <f>'Congés et HotLine 2015'!$AS$12</f>
        <v>42412</v>
      </c>
      <c r="AS2" s="84">
        <f>'Congés et HotLine 2015'!$AT$12</f>
        <v>42413</v>
      </c>
      <c r="AT2" s="84">
        <f>'Congés et HotLine 2015'!$AU$12</f>
        <v>42414</v>
      </c>
      <c r="AU2" s="84">
        <f>'Congés et HotLine 2015'!$AV$12</f>
        <v>42415</v>
      </c>
      <c r="AV2" s="84">
        <f>'Congés et HotLine 2015'!$AW$12</f>
        <v>42416</v>
      </c>
      <c r="AW2" s="84">
        <f>'Congés et HotLine 2015'!$AX$12</f>
        <v>42417</v>
      </c>
      <c r="AX2" s="84">
        <f>'Congés et HotLine 2015'!$AY$12</f>
        <v>42418</v>
      </c>
      <c r="AY2" s="84">
        <f>'Congés et HotLine 2015'!$AZ$12</f>
        <v>42419</v>
      </c>
      <c r="AZ2" s="84">
        <f>'Congés et HotLine 2015'!$BA$12</f>
        <v>42420</v>
      </c>
      <c r="BA2" s="84">
        <f>'Congés et HotLine 2015'!$BB$12</f>
        <v>42421</v>
      </c>
      <c r="BB2" s="84">
        <f>'Congés et HotLine 2015'!$BC$12</f>
        <v>42422</v>
      </c>
      <c r="BC2" s="84">
        <f>'Congés et HotLine 2015'!$BD$12</f>
        <v>42423</v>
      </c>
      <c r="BD2" s="84">
        <f>'Congés et HotLine 2015'!$BE$12</f>
        <v>42424</v>
      </c>
      <c r="BE2" s="84">
        <f>'Congés et HotLine 2015'!$BF$12</f>
        <v>42425</v>
      </c>
      <c r="BF2" s="84">
        <f>'Congés et HotLine 2015'!$BG$12</f>
        <v>42426</v>
      </c>
      <c r="BG2" s="84">
        <f>'Congés et HotLine 2015'!$BH$12</f>
        <v>42427</v>
      </c>
      <c r="BH2" s="84">
        <f>'Congés et HotLine 2015'!$BI$12</f>
        <v>42428</v>
      </c>
      <c r="BI2" s="84">
        <f>'Congés et HotLine 2015'!$BJ$12</f>
        <v>42429</v>
      </c>
      <c r="BJ2" s="84">
        <f>'Congés et HotLine 2015'!$C$36</f>
        <v>42430</v>
      </c>
      <c r="BK2" s="84">
        <f>'Congés et HotLine 2015'!$D$36</f>
        <v>42431</v>
      </c>
      <c r="BL2" s="84">
        <f>'Congés et HotLine 2015'!$E$36</f>
        <v>42432</v>
      </c>
      <c r="BM2" s="84">
        <f>'Congés et HotLine 2015'!$F$36</f>
        <v>42433</v>
      </c>
      <c r="BN2" s="84">
        <f>'Congés et HotLine 2015'!$G$36</f>
        <v>42434</v>
      </c>
      <c r="BO2" s="84">
        <f>'Congés et HotLine 2015'!$H$36</f>
        <v>42435</v>
      </c>
      <c r="BP2" s="84">
        <f>'Congés et HotLine 2015'!$I$36</f>
        <v>42436</v>
      </c>
      <c r="BQ2" s="84">
        <f>'Congés et HotLine 2015'!$J$36</f>
        <v>42437</v>
      </c>
      <c r="BR2" s="84">
        <f>'Congés et HotLine 2015'!$K$36</f>
        <v>42438</v>
      </c>
      <c r="BS2" s="84">
        <f>'Congés et HotLine 2015'!$L$36</f>
        <v>42439</v>
      </c>
      <c r="BT2" s="84">
        <f>'Congés et HotLine 2015'!$M$36</f>
        <v>42440</v>
      </c>
      <c r="BU2" s="84">
        <f>'Congés et HotLine 2015'!$N$36</f>
        <v>42441</v>
      </c>
      <c r="BV2" s="84">
        <f>'Congés et HotLine 2015'!$O$36</f>
        <v>42442</v>
      </c>
      <c r="BW2" s="84">
        <f>'Congés et HotLine 2015'!$P$36</f>
        <v>42443</v>
      </c>
      <c r="BX2" s="84">
        <f>'Congés et HotLine 2015'!$Q$36</f>
        <v>42444</v>
      </c>
      <c r="BY2" s="84">
        <f>'Congés et HotLine 2015'!$R$36</f>
        <v>42445</v>
      </c>
      <c r="BZ2" s="84">
        <f>'Congés et HotLine 2015'!$S$36</f>
        <v>42446</v>
      </c>
      <c r="CA2" s="84">
        <f>'Congés et HotLine 2015'!$T$36</f>
        <v>42447</v>
      </c>
      <c r="CB2" s="84">
        <f>'Congés et HotLine 2015'!$U$36</f>
        <v>42448</v>
      </c>
      <c r="CC2" s="84">
        <f>'Congés et HotLine 2015'!$V$36</f>
        <v>42449</v>
      </c>
      <c r="CD2" s="84">
        <f>'Congés et HotLine 2015'!$W$36</f>
        <v>42450</v>
      </c>
      <c r="CE2" s="84">
        <f>'Congés et HotLine 2015'!$X$36</f>
        <v>42451</v>
      </c>
      <c r="CF2" s="84">
        <f>'Congés et HotLine 2015'!$Y$36</f>
        <v>42452</v>
      </c>
      <c r="CG2" s="84">
        <f>'Congés et HotLine 2015'!$Z$36</f>
        <v>42453</v>
      </c>
      <c r="CH2" s="84">
        <f>'Congés et HotLine 2015'!$AA$36</f>
        <v>42454</v>
      </c>
      <c r="CI2" s="84">
        <f>'Congés et HotLine 2015'!$AB$36</f>
        <v>42455</v>
      </c>
      <c r="CJ2" s="84">
        <f>'Congés et HotLine 2015'!$AC$36</f>
        <v>42456</v>
      </c>
      <c r="CK2" s="84">
        <f>'Congés et HotLine 2015'!$AD$36</f>
        <v>42457</v>
      </c>
      <c r="CL2" s="84">
        <f>'Congés et HotLine 2015'!$AE$36</f>
        <v>42458</v>
      </c>
      <c r="CM2" s="84">
        <f>'Congés et HotLine 2015'!$AF$36</f>
        <v>42459</v>
      </c>
      <c r="CN2" s="84">
        <f>'Congés et HotLine 2015'!$AG$36</f>
        <v>42460</v>
      </c>
      <c r="CO2" s="84">
        <f>'Congés et HotLine 2015'!$AH$36</f>
        <v>42461</v>
      </c>
      <c r="CP2" s="84">
        <f>'Congés et HotLine 2015'!$AI$36</f>
        <v>42462</v>
      </c>
      <c r="CQ2" s="84">
        <f>'Congés et HotLine 2015'!$AJ$36</f>
        <v>42463</v>
      </c>
      <c r="CR2" s="84">
        <f>'Congés et HotLine 2015'!$AK$36</f>
        <v>42464</v>
      </c>
      <c r="CS2" s="84">
        <f>'Congés et HotLine 2015'!$AL$36</f>
        <v>42465</v>
      </c>
      <c r="CT2" s="84">
        <f>'Congés et HotLine 2015'!$AM$36</f>
        <v>42466</v>
      </c>
      <c r="CU2" s="84">
        <f>'Congés et HotLine 2015'!$AN$36</f>
        <v>42467</v>
      </c>
      <c r="CV2" s="84">
        <f>'Congés et HotLine 2015'!$AO$36</f>
        <v>42468</v>
      </c>
      <c r="CW2" s="84">
        <f>'Congés et HotLine 2015'!$AP$36</f>
        <v>42469</v>
      </c>
      <c r="CX2" s="84">
        <f>'Congés et HotLine 2015'!$AQ$36</f>
        <v>42470</v>
      </c>
      <c r="CY2" s="84">
        <f>'Congés et HotLine 2015'!$AR$36</f>
        <v>42471</v>
      </c>
      <c r="CZ2" s="84">
        <f>'Congés et HotLine 2015'!$AS$36</f>
        <v>42472</v>
      </c>
      <c r="DA2" s="84">
        <f>'Congés et HotLine 2015'!$AT$36</f>
        <v>42473</v>
      </c>
      <c r="DB2" s="84">
        <f>'Congés et HotLine 2015'!$AU$36</f>
        <v>42474</v>
      </c>
      <c r="DC2" s="84">
        <f>'Congés et HotLine 2015'!$AV$36</f>
        <v>42475</v>
      </c>
      <c r="DD2" s="84">
        <f>'Congés et HotLine 2015'!$AW$36</f>
        <v>42476</v>
      </c>
      <c r="DE2" s="84">
        <f>'Congés et HotLine 2015'!$AX$36</f>
        <v>42477</v>
      </c>
      <c r="DF2" s="84">
        <f>'Congés et HotLine 2015'!$AY$36</f>
        <v>42478</v>
      </c>
      <c r="DG2" s="84">
        <f>'Congés et HotLine 2015'!$AZ$36</f>
        <v>42479</v>
      </c>
      <c r="DH2" s="84">
        <f>'Congés et HotLine 2015'!$BA$36</f>
        <v>42480</v>
      </c>
      <c r="DI2" s="84">
        <f>'Congés et HotLine 2015'!$BB$36</f>
        <v>42481</v>
      </c>
      <c r="DJ2" s="84">
        <f>'Congés et HotLine 2015'!$BC$36</f>
        <v>42482</v>
      </c>
      <c r="DK2" s="84">
        <f>'Congés et HotLine 2015'!$BD$36</f>
        <v>42483</v>
      </c>
      <c r="DL2" s="84">
        <f>'Congés et HotLine 2015'!$BE$36</f>
        <v>42484</v>
      </c>
      <c r="DM2" s="84">
        <f>'Congés et HotLine 2015'!$BF$36</f>
        <v>42485</v>
      </c>
      <c r="DN2" s="84">
        <f>'Congés et HotLine 2015'!$BG$36</f>
        <v>42486</v>
      </c>
      <c r="DO2" s="84">
        <f>'Congés et HotLine 2015'!$BH$36</f>
        <v>42487</v>
      </c>
      <c r="DP2" s="84">
        <f>'Congés et HotLine 2015'!$BI$36</f>
        <v>42488</v>
      </c>
      <c r="DQ2" s="84">
        <f>'Congés et HotLine 2015'!$BJ$36</f>
        <v>42489</v>
      </c>
      <c r="DR2" s="84">
        <f>'Congés et HotLine 2015'!$BK$36</f>
        <v>42490</v>
      </c>
      <c r="DS2" s="84">
        <f>'Congés et HotLine 2015'!$C$60</f>
        <v>42491</v>
      </c>
      <c r="DT2" s="84">
        <f>'Congés et HotLine 2015'!$D$60</f>
        <v>42492</v>
      </c>
      <c r="DU2" s="84">
        <f>'Congés et HotLine 2015'!$E$60</f>
        <v>42493</v>
      </c>
      <c r="DV2" s="84">
        <f>'Congés et HotLine 2015'!$F$60</f>
        <v>42494</v>
      </c>
      <c r="DW2" s="84">
        <f>'Congés et HotLine 2015'!$G$60</f>
        <v>42495</v>
      </c>
      <c r="DX2" s="84">
        <f>'Congés et HotLine 2015'!$H$60</f>
        <v>42496</v>
      </c>
      <c r="DY2" s="84">
        <f>'Congés et HotLine 2015'!$I$60</f>
        <v>42497</v>
      </c>
      <c r="DZ2" s="84">
        <f>'Congés et HotLine 2015'!$J$60</f>
        <v>42498</v>
      </c>
      <c r="EA2" s="84">
        <f>'Congés et HotLine 2015'!$K$60</f>
        <v>42499</v>
      </c>
      <c r="EB2" s="84">
        <f>'Congés et HotLine 2015'!$L$60</f>
        <v>42500</v>
      </c>
      <c r="EC2" s="84">
        <f>'Congés et HotLine 2015'!$M$60</f>
        <v>42501</v>
      </c>
      <c r="ED2" s="84">
        <f>'Congés et HotLine 2015'!$N$60</f>
        <v>42502</v>
      </c>
      <c r="EE2" s="84">
        <f>'Congés et HotLine 2015'!$O$60</f>
        <v>42503</v>
      </c>
      <c r="EF2" s="84">
        <f>'Congés et HotLine 2015'!$P$60</f>
        <v>42504</v>
      </c>
      <c r="EG2" s="84">
        <f>'Congés et HotLine 2015'!$Q$60</f>
        <v>42505</v>
      </c>
      <c r="EH2" s="84">
        <f>'Congés et HotLine 2015'!$R$60</f>
        <v>42506</v>
      </c>
      <c r="EI2" s="84">
        <f>'Congés et HotLine 2015'!$S$60</f>
        <v>42507</v>
      </c>
      <c r="EJ2" s="84">
        <f>'Congés et HotLine 2015'!$T$60</f>
        <v>42508</v>
      </c>
      <c r="EK2" s="84">
        <f>'Congés et HotLine 2015'!$U$60</f>
        <v>42509</v>
      </c>
      <c r="EL2" s="84">
        <f>'Congés et HotLine 2015'!$V$60</f>
        <v>42510</v>
      </c>
      <c r="EM2" s="84">
        <f>'Congés et HotLine 2015'!$W$60</f>
        <v>42511</v>
      </c>
      <c r="EN2" s="84">
        <f>'Congés et HotLine 2015'!$X$60</f>
        <v>42512</v>
      </c>
      <c r="EO2" s="84">
        <f>'Congés et HotLine 2015'!$Y$60</f>
        <v>42513</v>
      </c>
      <c r="EP2" s="84">
        <f>'Congés et HotLine 2015'!$Z$60</f>
        <v>42514</v>
      </c>
      <c r="EQ2" s="84">
        <f>'Congés et HotLine 2015'!$AA$60</f>
        <v>42515</v>
      </c>
      <c r="ER2" s="84">
        <f>'Congés et HotLine 2015'!$AB$60</f>
        <v>42516</v>
      </c>
      <c r="ES2" s="84">
        <f>'Congés et HotLine 2015'!$AC$60</f>
        <v>42517</v>
      </c>
      <c r="ET2" s="84">
        <f>'Congés et HotLine 2015'!$AD$60</f>
        <v>42518</v>
      </c>
      <c r="EU2" s="84">
        <f>'Congés et HotLine 2015'!$AE$60</f>
        <v>42519</v>
      </c>
      <c r="EV2" s="84">
        <f>'Congés et HotLine 2015'!$AF$60</f>
        <v>42520</v>
      </c>
      <c r="EW2" s="84">
        <f>'Congés et HotLine 2015'!$AG$60</f>
        <v>42521</v>
      </c>
      <c r="EX2" s="84">
        <f>'Congés et HotLine 2015'!$AH$60</f>
        <v>42522</v>
      </c>
      <c r="EY2" s="84">
        <f>'Congés et HotLine 2015'!$AI$60</f>
        <v>42523</v>
      </c>
      <c r="EZ2" s="84">
        <f>'Congés et HotLine 2015'!$AJ$60</f>
        <v>42524</v>
      </c>
      <c r="FA2" s="84">
        <f>'Congés et HotLine 2015'!$AK$60</f>
        <v>42525</v>
      </c>
      <c r="FB2" s="84">
        <f>'Congés et HotLine 2015'!$AL$60</f>
        <v>42526</v>
      </c>
      <c r="FC2" s="84">
        <f>'Congés et HotLine 2015'!$AM$60</f>
        <v>42527</v>
      </c>
      <c r="FD2" s="84">
        <f>'Congés et HotLine 2015'!$AN$60</f>
        <v>42528</v>
      </c>
      <c r="FE2" s="84">
        <f>'Congés et HotLine 2015'!$AO$60</f>
        <v>42529</v>
      </c>
      <c r="FF2" s="84">
        <f>'Congés et HotLine 2015'!$AP$60</f>
        <v>42530</v>
      </c>
      <c r="FG2" s="84">
        <f>'Congés et HotLine 2015'!$AQ$60</f>
        <v>42531</v>
      </c>
      <c r="FH2" s="84">
        <f>'Congés et HotLine 2015'!$AR$60</f>
        <v>42532</v>
      </c>
      <c r="FI2" s="84">
        <f>'Congés et HotLine 2015'!$AS$60</f>
        <v>42533</v>
      </c>
      <c r="FJ2" s="84">
        <f>'Congés et HotLine 2015'!$AT$60</f>
        <v>42534</v>
      </c>
      <c r="FK2" s="84">
        <f>'Congés et HotLine 2015'!$AU$60</f>
        <v>42535</v>
      </c>
      <c r="FL2" s="84">
        <f>'Congés et HotLine 2015'!$AV$60</f>
        <v>42536</v>
      </c>
      <c r="FM2" s="84">
        <f>'Congés et HotLine 2015'!$AW$60</f>
        <v>42537</v>
      </c>
      <c r="FN2" s="84">
        <f>'Congés et HotLine 2015'!$AX$60</f>
        <v>42538</v>
      </c>
      <c r="FO2" s="84">
        <f>'Congés et HotLine 2015'!$AY$60</f>
        <v>42539</v>
      </c>
      <c r="FP2" s="84">
        <f>'Congés et HotLine 2015'!$AZ$60</f>
        <v>42540</v>
      </c>
      <c r="FQ2" s="84">
        <f>'Congés et HotLine 2015'!$BA$60</f>
        <v>42541</v>
      </c>
      <c r="FR2" s="84">
        <f>'Congés et HotLine 2015'!$BB$60</f>
        <v>42542</v>
      </c>
      <c r="FS2" s="84">
        <f>'Congés et HotLine 2015'!$BC$60</f>
        <v>42543</v>
      </c>
      <c r="FT2" s="84">
        <f>'Congés et HotLine 2015'!$BD$60</f>
        <v>42544</v>
      </c>
      <c r="FU2" s="84">
        <f>'Congés et HotLine 2015'!$BE$60</f>
        <v>42545</v>
      </c>
      <c r="FV2" s="84">
        <f>'Congés et HotLine 2015'!$BF$60</f>
        <v>42546</v>
      </c>
      <c r="FW2" s="84">
        <f>'Congés et HotLine 2015'!$BG$60</f>
        <v>42547</v>
      </c>
      <c r="FX2" s="84">
        <f>'Congés et HotLine 2015'!$BH$60</f>
        <v>42548</v>
      </c>
      <c r="FY2" s="84">
        <f>'Congés et HotLine 2015'!$BI$60</f>
        <v>42549</v>
      </c>
      <c r="FZ2" s="84">
        <f>'Congés et HotLine 2015'!$BJ$60</f>
        <v>42550</v>
      </c>
      <c r="GA2" s="84">
        <f>'Congés et HotLine 2015'!$BK$60</f>
        <v>42551</v>
      </c>
      <c r="GB2" s="84">
        <f>'Congés et HotLine 2015'!$C$85</f>
        <v>42552</v>
      </c>
      <c r="GC2" s="84">
        <f>'Congés et HotLine 2015'!$D$85</f>
        <v>42553</v>
      </c>
      <c r="GD2" s="84">
        <f>'Congés et HotLine 2015'!$E$85</f>
        <v>42554</v>
      </c>
      <c r="GE2" s="84">
        <f>'Congés et HotLine 2015'!$F$85</f>
        <v>42555</v>
      </c>
      <c r="GF2" s="84">
        <f>'Congés et HotLine 2015'!$G$85</f>
        <v>42556</v>
      </c>
      <c r="GG2" s="84">
        <f>'Congés et HotLine 2015'!$H$85</f>
        <v>42557</v>
      </c>
      <c r="GH2" s="84">
        <f>'Congés et HotLine 2015'!$I$85</f>
        <v>42558</v>
      </c>
      <c r="GI2" s="84">
        <f>'Congés et HotLine 2015'!$J$85</f>
        <v>42559</v>
      </c>
      <c r="GJ2" s="84">
        <f>'Congés et HotLine 2015'!$K$85</f>
        <v>42560</v>
      </c>
      <c r="GK2" s="84">
        <f>'Congés et HotLine 2015'!$L$85</f>
        <v>42561</v>
      </c>
      <c r="GL2" s="84">
        <f>'Congés et HotLine 2015'!$M$85</f>
        <v>42562</v>
      </c>
      <c r="GM2" s="84">
        <f>'Congés et HotLine 2015'!$N$85</f>
        <v>42563</v>
      </c>
      <c r="GN2" s="84">
        <f>'Congés et HotLine 2015'!$O$85</f>
        <v>42564</v>
      </c>
      <c r="GO2" s="84">
        <f>'Congés et HotLine 2015'!$P$85</f>
        <v>42565</v>
      </c>
      <c r="GP2" s="84">
        <f>'Congés et HotLine 2015'!$Q$85</f>
        <v>42566</v>
      </c>
      <c r="GQ2" s="84">
        <f>'Congés et HotLine 2015'!$R$85</f>
        <v>42567</v>
      </c>
      <c r="GR2" s="84">
        <f>'Congés et HotLine 2015'!$S$85</f>
        <v>42568</v>
      </c>
      <c r="GS2" s="84">
        <f>'Congés et HotLine 2015'!$T$85</f>
        <v>42569</v>
      </c>
      <c r="GT2" s="84">
        <f>'Congés et HotLine 2015'!$U$85</f>
        <v>42570</v>
      </c>
      <c r="GU2" s="84">
        <f>'Congés et HotLine 2015'!$V$85</f>
        <v>42571</v>
      </c>
      <c r="GV2" s="84">
        <f>'Congés et HotLine 2015'!$W$85</f>
        <v>42572</v>
      </c>
      <c r="GW2" s="84">
        <f>'Congés et HotLine 2015'!$X$85</f>
        <v>42573</v>
      </c>
      <c r="GX2" s="84">
        <f>'Congés et HotLine 2015'!$Y$85</f>
        <v>42574</v>
      </c>
      <c r="GY2" s="84">
        <f>'Congés et HotLine 2015'!$Z$85</f>
        <v>42575</v>
      </c>
      <c r="GZ2" s="84">
        <f>'Congés et HotLine 2015'!$AA$85</f>
        <v>42576</v>
      </c>
      <c r="HA2" s="84">
        <f>'Congés et HotLine 2015'!$AB$85</f>
        <v>42577</v>
      </c>
      <c r="HB2" s="84">
        <f>'Congés et HotLine 2015'!$AC$85</f>
        <v>42578</v>
      </c>
      <c r="HC2" s="84">
        <f>'Congés et HotLine 2015'!$AD$85</f>
        <v>42579</v>
      </c>
      <c r="HD2" s="84">
        <f>'Congés et HotLine 2015'!$AE$85</f>
        <v>42580</v>
      </c>
      <c r="HE2" s="84">
        <f>'Congés et HotLine 2015'!$AF$85</f>
        <v>42581</v>
      </c>
      <c r="HF2" s="84">
        <f>'Congés et HotLine 2015'!$AG$85</f>
        <v>42582</v>
      </c>
      <c r="HG2" s="84">
        <f>'Congés et HotLine 2015'!$AH$85</f>
        <v>42583</v>
      </c>
      <c r="HH2" s="84">
        <f>'Congés et HotLine 2015'!$AI$85</f>
        <v>42584</v>
      </c>
      <c r="HI2" s="84">
        <f>'Congés et HotLine 2015'!$AJ$85</f>
        <v>42585</v>
      </c>
      <c r="HJ2" s="84">
        <f>'Congés et HotLine 2015'!$AK$85</f>
        <v>42586</v>
      </c>
      <c r="HK2" s="84">
        <f>'Congés et HotLine 2015'!$AL$85</f>
        <v>42587</v>
      </c>
      <c r="HL2" s="84">
        <f>'Congés et HotLine 2015'!$AM$85</f>
        <v>42588</v>
      </c>
      <c r="HM2" s="84">
        <f>'Congés et HotLine 2015'!$AN$85</f>
        <v>42589</v>
      </c>
      <c r="HN2" s="84">
        <f>'Congés et HotLine 2015'!$AO$85</f>
        <v>42590</v>
      </c>
      <c r="HO2" s="84">
        <f>'Congés et HotLine 2015'!$AP$85</f>
        <v>42591</v>
      </c>
      <c r="HP2" s="84">
        <f>'Congés et HotLine 2015'!$AQ$85</f>
        <v>42592</v>
      </c>
      <c r="HQ2" s="84">
        <f>'Congés et HotLine 2015'!$AR$85</f>
        <v>42593</v>
      </c>
      <c r="HR2" s="84">
        <f>'Congés et HotLine 2015'!$AS$85</f>
        <v>42594</v>
      </c>
      <c r="HS2" s="84">
        <f>'Congés et HotLine 2015'!$AT$85</f>
        <v>42595</v>
      </c>
      <c r="HT2" s="84">
        <f>'Congés et HotLine 2015'!$AU$85</f>
        <v>42596</v>
      </c>
      <c r="HU2" s="84">
        <f>'Congés et HotLine 2015'!$AV$85</f>
        <v>42597</v>
      </c>
      <c r="HV2" s="84">
        <f>'Congés et HotLine 2015'!$AW$85</f>
        <v>42598</v>
      </c>
      <c r="HW2" s="84">
        <f>'Congés et HotLine 2015'!$AX$85</f>
        <v>42599</v>
      </c>
      <c r="HX2" s="84">
        <f>'Congés et HotLine 2015'!$AY$85</f>
        <v>42600</v>
      </c>
      <c r="HY2" s="84">
        <f>'Congés et HotLine 2015'!$AZ$85</f>
        <v>42601</v>
      </c>
      <c r="HZ2" s="84">
        <f>'Congés et HotLine 2015'!$BA$85</f>
        <v>42602</v>
      </c>
      <c r="IA2" s="84">
        <f>'Congés et HotLine 2015'!$BB$85</f>
        <v>42603</v>
      </c>
      <c r="IB2" s="84">
        <f>'Congés et HotLine 2015'!$BC$85</f>
        <v>42604</v>
      </c>
      <c r="IC2" s="84">
        <f>'Congés et HotLine 2015'!$BD$85</f>
        <v>42605</v>
      </c>
      <c r="ID2" s="84">
        <f>'Congés et HotLine 2015'!$BE$85</f>
        <v>42606</v>
      </c>
      <c r="IE2" s="84">
        <f>'Congés et HotLine 2015'!$BF$85</f>
        <v>42607</v>
      </c>
      <c r="IF2" s="84">
        <f>'Congés et HotLine 2015'!$BG$85</f>
        <v>42608</v>
      </c>
      <c r="IG2" s="84">
        <f>'Congés et HotLine 2015'!$BH$85</f>
        <v>42609</v>
      </c>
      <c r="IH2" s="84">
        <f>'Congés et HotLine 2015'!$BI$85</f>
        <v>42610</v>
      </c>
      <c r="II2" s="84">
        <f>'Congés et HotLine 2015'!$BJ$85</f>
        <v>42611</v>
      </c>
      <c r="IJ2" s="84">
        <f>'Congés et HotLine 2015'!$BK$85</f>
        <v>42612</v>
      </c>
      <c r="IK2" s="84">
        <f>'Congés et HotLine 2015'!$BL$85</f>
        <v>42613</v>
      </c>
      <c r="IL2" s="84">
        <f>'Congés et HotLine 2015'!$C$109</f>
        <v>42614</v>
      </c>
      <c r="IM2" s="84">
        <f>'Congés et HotLine 2015'!$D$109</f>
        <v>42615</v>
      </c>
      <c r="IN2" s="84">
        <f>'Congés et HotLine 2015'!$E$109</f>
        <v>42616</v>
      </c>
      <c r="IO2" s="84">
        <f>'Congés et HotLine 2015'!$F$109</f>
        <v>42617</v>
      </c>
      <c r="IP2" s="84">
        <f>'Congés et HotLine 2015'!$G$109</f>
        <v>42618</v>
      </c>
      <c r="IQ2" s="84">
        <f>'Congés et HotLine 2015'!$H$109</f>
        <v>42619</v>
      </c>
      <c r="IR2" s="84">
        <f>'Congés et HotLine 2015'!$I$109</f>
        <v>42620</v>
      </c>
      <c r="IS2" s="84">
        <f>'Congés et HotLine 2015'!$J$109</f>
        <v>42621</v>
      </c>
      <c r="IT2" s="84">
        <f>'Congés et HotLine 2015'!$K$109</f>
        <v>42622</v>
      </c>
      <c r="IU2" s="84">
        <f>'Congés et HotLine 2015'!$L$109</f>
        <v>42623</v>
      </c>
      <c r="IV2" s="84">
        <f>'Congés et HotLine 2015'!$M$109</f>
        <v>42624</v>
      </c>
      <c r="IW2" s="84">
        <f>'Congés et HotLine 2015'!$N$109</f>
        <v>42625</v>
      </c>
      <c r="IX2" s="84">
        <f>'Congés et HotLine 2015'!$O$109</f>
        <v>42626</v>
      </c>
      <c r="IY2" s="84">
        <f>'Congés et HotLine 2015'!$P$109</f>
        <v>42627</v>
      </c>
      <c r="IZ2" s="84">
        <f>'Congés et HotLine 2015'!$Q$109</f>
        <v>42628</v>
      </c>
      <c r="JA2" s="84">
        <f>'Congés et HotLine 2015'!$R$109</f>
        <v>42629</v>
      </c>
      <c r="JB2" s="84">
        <f>'Congés et HotLine 2015'!$S$109</f>
        <v>42630</v>
      </c>
      <c r="JC2" s="84">
        <f>'Congés et HotLine 2015'!$T$109</f>
        <v>42631</v>
      </c>
      <c r="JD2" s="84">
        <f>'Congés et HotLine 2015'!$U$109</f>
        <v>42632</v>
      </c>
      <c r="JE2" s="84">
        <f>'Congés et HotLine 2015'!$V$109</f>
        <v>42633</v>
      </c>
      <c r="JF2" s="84">
        <f>'Congés et HotLine 2015'!$W$109</f>
        <v>42634</v>
      </c>
      <c r="JG2" s="84">
        <f>'Congés et HotLine 2015'!$X$109</f>
        <v>42635</v>
      </c>
      <c r="JH2" s="84">
        <f>'Congés et HotLine 2015'!$Y$109</f>
        <v>42636</v>
      </c>
      <c r="JI2" s="84">
        <f>'Congés et HotLine 2015'!$Z$109</f>
        <v>42637</v>
      </c>
      <c r="JJ2" s="84">
        <f>'Congés et HotLine 2015'!$AA$109</f>
        <v>42638</v>
      </c>
      <c r="JK2" s="84">
        <f>'Congés et HotLine 2015'!$AB$109</f>
        <v>42639</v>
      </c>
      <c r="JL2" s="84">
        <f>'Congés et HotLine 2015'!$AC$109</f>
        <v>42640</v>
      </c>
      <c r="JM2" s="84">
        <f>'Congés et HotLine 2015'!$AD$109</f>
        <v>42641</v>
      </c>
      <c r="JN2" s="84">
        <f>'Congés et HotLine 2015'!$AE$109</f>
        <v>42642</v>
      </c>
      <c r="JO2" s="84">
        <f>'Congés et HotLine 2015'!$AF$109</f>
        <v>42643</v>
      </c>
      <c r="JP2" s="84">
        <f>'Congés et HotLine 2015'!$AG$109</f>
        <v>42644</v>
      </c>
      <c r="JQ2" s="84">
        <f>'Congés et HotLine 2015'!$AH$109</f>
        <v>42645</v>
      </c>
      <c r="JR2" s="84">
        <f>'Congés et HotLine 2015'!$AI$109</f>
        <v>42646</v>
      </c>
      <c r="JS2" s="84">
        <f>'Congés et HotLine 2015'!$AJ$109</f>
        <v>42647</v>
      </c>
      <c r="JT2" s="84">
        <f>'Congés et HotLine 2015'!$AK$109</f>
        <v>42648</v>
      </c>
      <c r="JU2" s="84">
        <f>'Congés et HotLine 2015'!$AL$109</f>
        <v>42649</v>
      </c>
      <c r="JV2" s="84">
        <f>'Congés et HotLine 2015'!$AM$109</f>
        <v>42650</v>
      </c>
      <c r="JW2" s="84">
        <f>'Congés et HotLine 2015'!$AN$109</f>
        <v>42651</v>
      </c>
      <c r="JX2" s="84">
        <f>'Congés et HotLine 2015'!$AO$109</f>
        <v>42652</v>
      </c>
      <c r="JY2" s="84">
        <f>'Congés et HotLine 2015'!$AP$109</f>
        <v>42653</v>
      </c>
      <c r="JZ2" s="84">
        <f>'Congés et HotLine 2015'!$AQ$109</f>
        <v>42654</v>
      </c>
      <c r="KA2" s="84">
        <f>'Congés et HotLine 2015'!$AR$109</f>
        <v>42655</v>
      </c>
      <c r="KB2" s="84">
        <f>'Congés et HotLine 2015'!$AS$109</f>
        <v>42656</v>
      </c>
      <c r="KC2" s="84">
        <f>'Congés et HotLine 2015'!$AT$109</f>
        <v>42657</v>
      </c>
      <c r="KD2" s="84">
        <f>'Congés et HotLine 2015'!$AU$109</f>
        <v>42658</v>
      </c>
      <c r="KE2" s="84">
        <f>'Congés et HotLine 2015'!$AV$109</f>
        <v>42659</v>
      </c>
      <c r="KF2" s="84">
        <f>'Congés et HotLine 2015'!$AW$109</f>
        <v>42660</v>
      </c>
      <c r="KG2" s="84">
        <f>'Congés et HotLine 2015'!$AX$109</f>
        <v>42661</v>
      </c>
      <c r="KH2" s="84">
        <f>'Congés et HotLine 2015'!$AY$109</f>
        <v>42662</v>
      </c>
      <c r="KI2" s="84">
        <f>'Congés et HotLine 2015'!$AZ$109</f>
        <v>42663</v>
      </c>
      <c r="KJ2" s="84">
        <f>'Congés et HotLine 2015'!$BA$109</f>
        <v>42664</v>
      </c>
      <c r="KK2" s="84">
        <f>'Congés et HotLine 2015'!$BB$109</f>
        <v>42665</v>
      </c>
      <c r="KL2" s="84">
        <f>'Congés et HotLine 2015'!$BC$109</f>
        <v>42666</v>
      </c>
      <c r="KM2" s="84">
        <f>'Congés et HotLine 2015'!$BD$109</f>
        <v>42667</v>
      </c>
      <c r="KN2" s="84">
        <f>'Congés et HotLine 2015'!$BE$109</f>
        <v>42668</v>
      </c>
      <c r="KO2" s="84">
        <f>'Congés et HotLine 2015'!$BF$109</f>
        <v>42669</v>
      </c>
      <c r="KP2" s="84">
        <f>'Congés et HotLine 2015'!$BG$109</f>
        <v>42670</v>
      </c>
      <c r="KQ2" s="84">
        <f>'Congés et HotLine 2015'!$BH$109</f>
        <v>42671</v>
      </c>
      <c r="KR2" s="84">
        <f>'Congés et HotLine 2015'!$BI$109</f>
        <v>42672</v>
      </c>
      <c r="KS2" s="84">
        <f>'Congés et HotLine 2015'!$BJ$109</f>
        <v>42673</v>
      </c>
      <c r="KT2" s="84">
        <f>'Congés et HotLine 2015'!$BK$109</f>
        <v>42674</v>
      </c>
      <c r="KU2" s="84">
        <f>'Congés et HotLine 2015'!$C$133</f>
        <v>42675</v>
      </c>
      <c r="KV2" s="84">
        <f>'Congés et HotLine 2015'!$D$133</f>
        <v>42676</v>
      </c>
      <c r="KW2" s="84">
        <f>'Congés et HotLine 2015'!$E$133</f>
        <v>42677</v>
      </c>
      <c r="KX2" s="84">
        <f>'Congés et HotLine 2015'!$F$133</f>
        <v>42678</v>
      </c>
      <c r="KY2" s="84">
        <f>'Congés et HotLine 2015'!$G$133</f>
        <v>42679</v>
      </c>
      <c r="KZ2" s="84">
        <f>'Congés et HotLine 2015'!$H$133</f>
        <v>42680</v>
      </c>
      <c r="LA2" s="84">
        <f>'Congés et HotLine 2015'!$I$133</f>
        <v>42681</v>
      </c>
      <c r="LB2" s="84">
        <f>'Congés et HotLine 2015'!$J$133</f>
        <v>42682</v>
      </c>
      <c r="LC2" s="84">
        <f>'Congés et HotLine 2015'!$K$133</f>
        <v>42683</v>
      </c>
      <c r="LD2" s="84">
        <f>'Congés et HotLine 2015'!$L$133</f>
        <v>42684</v>
      </c>
      <c r="LE2" s="84">
        <f>'Congés et HotLine 2015'!$M$133</f>
        <v>42685</v>
      </c>
      <c r="LF2" s="84">
        <f>'Congés et HotLine 2015'!$N$133</f>
        <v>42686</v>
      </c>
      <c r="LG2" s="84">
        <f>'Congés et HotLine 2015'!$O$133</f>
        <v>42687</v>
      </c>
      <c r="LH2" s="84">
        <f>'Congés et HotLine 2015'!$P$133</f>
        <v>42688</v>
      </c>
      <c r="LI2" s="84">
        <f>'Congés et HotLine 2015'!$Q$133</f>
        <v>42689</v>
      </c>
      <c r="LJ2" s="84">
        <f>'Congés et HotLine 2015'!$R$133</f>
        <v>42690</v>
      </c>
      <c r="LK2" s="84">
        <f>'Congés et HotLine 2015'!$S$133</f>
        <v>42691</v>
      </c>
      <c r="LL2" s="84">
        <f>'Congés et HotLine 2015'!$T$133</f>
        <v>42692</v>
      </c>
      <c r="LM2" s="84">
        <f>'Congés et HotLine 2015'!$U$133</f>
        <v>42693</v>
      </c>
      <c r="LN2" s="84">
        <f>'Congés et HotLine 2015'!$V$133</f>
        <v>42694</v>
      </c>
      <c r="LO2" s="84">
        <f>'Congés et HotLine 2015'!$W$133</f>
        <v>42695</v>
      </c>
      <c r="LP2" s="84">
        <f>'Congés et HotLine 2015'!$X$133</f>
        <v>42696</v>
      </c>
      <c r="LQ2" s="84">
        <f>'Congés et HotLine 2015'!$Y$133</f>
        <v>42697</v>
      </c>
      <c r="LR2" s="84">
        <f>'Congés et HotLine 2015'!$Z$133</f>
        <v>42698</v>
      </c>
      <c r="LS2" s="84">
        <f>'Congés et HotLine 2015'!$AA$133</f>
        <v>42699</v>
      </c>
      <c r="LT2" s="84">
        <f>'Congés et HotLine 2015'!$AB$133</f>
        <v>42700</v>
      </c>
      <c r="LU2" s="84">
        <f>'Congés et HotLine 2015'!$AC$133</f>
        <v>42701</v>
      </c>
      <c r="LV2" s="84">
        <f>'Congés et HotLine 2015'!$AD$133</f>
        <v>42702</v>
      </c>
      <c r="LW2" s="84">
        <f>'Congés et HotLine 2015'!$AE$133</f>
        <v>42703</v>
      </c>
      <c r="LX2" s="84">
        <f>'Congés et HotLine 2015'!$AF$133</f>
        <v>42704</v>
      </c>
      <c r="LY2" s="84">
        <f>'Congés et HotLine 2015'!$AG$133</f>
        <v>42705</v>
      </c>
      <c r="LZ2" s="84">
        <f>'Congés et HotLine 2015'!$AH$133</f>
        <v>42706</v>
      </c>
      <c r="MA2" s="84">
        <f>'Congés et HotLine 2015'!$AI$133</f>
        <v>42707</v>
      </c>
      <c r="MB2" s="84">
        <f>'Congés et HotLine 2015'!$AJ$133</f>
        <v>42708</v>
      </c>
      <c r="MC2" s="84">
        <f>'Congés et HotLine 2015'!$AK$133</f>
        <v>42709</v>
      </c>
      <c r="MD2" s="84">
        <f>'Congés et HotLine 2015'!$AL$133</f>
        <v>42710</v>
      </c>
      <c r="ME2" s="84">
        <f>'Congés et HotLine 2015'!$AM$133</f>
        <v>42711</v>
      </c>
      <c r="MF2" s="84">
        <f>'Congés et HotLine 2015'!$AN$133</f>
        <v>42712</v>
      </c>
      <c r="MG2" s="84">
        <f>'Congés et HotLine 2015'!$AO$133</f>
        <v>42713</v>
      </c>
      <c r="MH2" s="84">
        <f>'Congés et HotLine 2015'!$AP$133</f>
        <v>42714</v>
      </c>
      <c r="MI2" s="84">
        <f>'Congés et HotLine 2015'!$AQ$133</f>
        <v>42715</v>
      </c>
      <c r="MJ2" s="84">
        <f>'Congés et HotLine 2015'!$AR$133</f>
        <v>42716</v>
      </c>
      <c r="MK2" s="84">
        <f>'Congés et HotLine 2015'!$AS$133</f>
        <v>42717</v>
      </c>
      <c r="ML2" s="84">
        <f>'Congés et HotLine 2015'!$AT$133</f>
        <v>42718</v>
      </c>
      <c r="MM2" s="84">
        <f>'Congés et HotLine 2015'!$AU$133</f>
        <v>42719</v>
      </c>
      <c r="MN2" s="84">
        <f>'Congés et HotLine 2015'!$AV$133</f>
        <v>42720</v>
      </c>
      <c r="MO2" s="84">
        <f>'Congés et HotLine 2015'!$AW$133</f>
        <v>42721</v>
      </c>
      <c r="MP2" s="84">
        <f>'Congés et HotLine 2015'!$AX$133</f>
        <v>42722</v>
      </c>
      <c r="MQ2" s="84">
        <f>'Congés et HotLine 2015'!$AY$133</f>
        <v>42723</v>
      </c>
      <c r="MR2" s="84">
        <f>'Congés et HotLine 2015'!$AZ$133</f>
        <v>42724</v>
      </c>
      <c r="MS2" s="84">
        <f>'Congés et HotLine 2015'!$BA$133</f>
        <v>42725</v>
      </c>
      <c r="MT2" s="84">
        <f>'Congés et HotLine 2015'!$BB$133</f>
        <v>42726</v>
      </c>
      <c r="MU2" s="84">
        <f>'Congés et HotLine 2015'!$BC$133</f>
        <v>42727</v>
      </c>
      <c r="MV2" s="84">
        <f>'Congés et HotLine 2015'!$BD$133</f>
        <v>42728</v>
      </c>
      <c r="MW2" s="84">
        <f>'Congés et HotLine 2015'!$BE$133</f>
        <v>42729</v>
      </c>
      <c r="MX2" s="84">
        <f>'Congés et HotLine 2015'!$BF$133</f>
        <v>42730</v>
      </c>
      <c r="MY2" s="84">
        <f>'Congés et HotLine 2015'!$BG$133</f>
        <v>42731</v>
      </c>
      <c r="MZ2" s="84">
        <f>'Congés et HotLine 2015'!$BH$133</f>
        <v>42732</v>
      </c>
      <c r="NA2" s="84">
        <f>'Congés et HotLine 2015'!$BI$133</f>
        <v>42733</v>
      </c>
      <c r="NB2" s="84">
        <f>'Congés et HotLine 2015'!$BJ$133</f>
        <v>42734</v>
      </c>
      <c r="NC2" s="84">
        <f>'Congés et HotLine 2015'!$BK$133</f>
        <v>42735</v>
      </c>
    </row>
    <row r="3" spans="1:367" ht="24" customHeight="1" x14ac:dyDescent="0.25">
      <c r="A3" s="85" t="str">
        <f>'Congés et HotLine 2015'!$B$13</f>
        <v>Utilisateur1</v>
      </c>
      <c r="B3" s="87">
        <f>'Congés et HotLine 2015'!$C$13</f>
        <v>0</v>
      </c>
      <c r="C3" s="88">
        <f>'Congés et HotLine 2015'!$D$13</f>
        <v>0</v>
      </c>
      <c r="D3" s="88">
        <f>'Congés et HotLine 2015'!$E$13</f>
        <v>0</v>
      </c>
      <c r="E3" s="88">
        <f>'Congés et HotLine 2015'!$F$13</f>
        <v>0</v>
      </c>
      <c r="F3" s="88">
        <f>'Congés et HotLine 2015'!$G$13</f>
        <v>0</v>
      </c>
      <c r="G3" s="88">
        <f>'Congés et HotLine 2015'!$H$13</f>
        <v>0</v>
      </c>
      <c r="H3" s="88">
        <f>'Congés et HotLine 2015'!$I$13</f>
        <v>0</v>
      </c>
      <c r="I3" s="88">
        <f>'Congés et HotLine 2015'!$J$13</f>
        <v>0</v>
      </c>
      <c r="J3" s="88">
        <f>'Congés et HotLine 2015'!$K$13</f>
        <v>0</v>
      </c>
      <c r="K3" s="88">
        <f>'Congés et HotLine 2015'!$L$13</f>
        <v>0</v>
      </c>
      <c r="L3" s="88">
        <f>'Congés et HotLine 2015'!$M$13</f>
        <v>0</v>
      </c>
      <c r="M3" s="88">
        <f>'Congés et HotLine 2015'!$N$13</f>
        <v>0</v>
      </c>
      <c r="N3" s="88">
        <f>'Congés et HotLine 2015'!$O$13</f>
        <v>0</v>
      </c>
      <c r="O3" s="88">
        <f>'Congés et HotLine 2015'!$P$13</f>
        <v>0</v>
      </c>
      <c r="P3" s="88">
        <f>'Congés et HotLine 2015'!$Q$13</f>
        <v>0</v>
      </c>
      <c r="Q3" s="88">
        <f>'Congés et HotLine 2015'!$R$13</f>
        <v>0</v>
      </c>
      <c r="R3" s="88">
        <f>'Congés et HotLine 2015'!$S$13</f>
        <v>0</v>
      </c>
      <c r="S3" s="88">
        <f>'Congés et HotLine 2015'!$T$13</f>
        <v>0</v>
      </c>
      <c r="T3" s="88">
        <f>'Congés et HotLine 2015'!$U$13</f>
        <v>0</v>
      </c>
      <c r="U3" s="88">
        <f>'Congés et HotLine 2015'!$V$13</f>
        <v>0</v>
      </c>
      <c r="V3" s="88">
        <f>'Congés et HotLine 2015'!$W$13</f>
        <v>0</v>
      </c>
      <c r="W3" s="88">
        <f>'Congés et HotLine 2015'!$X$13</f>
        <v>0</v>
      </c>
      <c r="X3" s="88">
        <f>'Congés et HotLine 2015'!$Y$13</f>
        <v>0</v>
      </c>
      <c r="Y3" s="88">
        <f>'Congés et HotLine 2015'!$Z$13</f>
        <v>0</v>
      </c>
      <c r="Z3" s="88">
        <f>'Congés et HotLine 2015'!$AA$13</f>
        <v>0</v>
      </c>
      <c r="AA3" s="88">
        <f>'Congés et HotLine 2015'!$AB$13</f>
        <v>0</v>
      </c>
      <c r="AB3" s="88">
        <f>'Congés et HotLine 2015'!$AC$13</f>
        <v>0</v>
      </c>
      <c r="AC3" s="88">
        <f>'Congés et HotLine 2015'!$AD$13</f>
        <v>0</v>
      </c>
      <c r="AD3" s="88">
        <f>'Congés et HotLine 2015'!$AE$13</f>
        <v>0</v>
      </c>
      <c r="AE3" s="88">
        <f>'Congés et HotLine 2015'!$AF$13</f>
        <v>0</v>
      </c>
      <c r="AF3" s="88">
        <f>'Congés et HotLine 2015'!$AG$13</f>
        <v>0</v>
      </c>
      <c r="AG3" s="88">
        <f>'Congés et HotLine 2015'!$AH$13</f>
        <v>0</v>
      </c>
      <c r="AH3" s="88">
        <f>'Congés et HotLine 2015'!$AI$13</f>
        <v>0</v>
      </c>
      <c r="AI3" s="88">
        <f>'Congés et HotLine 2015'!$AJ$13</f>
        <v>0</v>
      </c>
      <c r="AJ3" s="88">
        <f>'Congés et HotLine 2015'!$AK$13</f>
        <v>0</v>
      </c>
      <c r="AK3" s="88">
        <f>'Congés et HotLine 2015'!$AL$13</f>
        <v>0</v>
      </c>
      <c r="AL3" s="88">
        <f>'Congés et HotLine 2015'!$AM$13</f>
        <v>0</v>
      </c>
      <c r="AM3" s="88">
        <f>'Congés et HotLine 2015'!$AN$13</f>
        <v>0</v>
      </c>
      <c r="AN3" s="88">
        <f>'Congés et HotLine 2015'!$AO$13</f>
        <v>0</v>
      </c>
      <c r="AO3" s="88">
        <f>'Congés et HotLine 2015'!$AP$13</f>
        <v>0</v>
      </c>
      <c r="AP3" s="88">
        <f>'Congés et HotLine 2015'!$AQ$13</f>
        <v>0</v>
      </c>
      <c r="AQ3" s="88">
        <f>'Congés et HotLine 2015'!$AR$13</f>
        <v>0</v>
      </c>
      <c r="AR3" s="88">
        <f>'Congés et HotLine 2015'!$AS$13</f>
        <v>0</v>
      </c>
      <c r="AS3" s="88">
        <f>'Congés et HotLine 2015'!$AT$13</f>
        <v>0</v>
      </c>
      <c r="AT3" s="88">
        <f>'Congés et HotLine 2015'!$AU$13</f>
        <v>0</v>
      </c>
      <c r="AU3" s="88">
        <f>'Congés et HotLine 2015'!$AV$13</f>
        <v>0</v>
      </c>
      <c r="AV3" s="88">
        <f>'Congés et HotLine 2015'!$AW$13</f>
        <v>0</v>
      </c>
      <c r="AW3" s="88">
        <f>'Congés et HotLine 2015'!$AX$13</f>
        <v>0</v>
      </c>
      <c r="AX3" s="88">
        <f>'Congés et HotLine 2015'!$AY$13</f>
        <v>0</v>
      </c>
      <c r="AY3" s="88">
        <f>'Congés et HotLine 2015'!$AZ$13</f>
        <v>0</v>
      </c>
      <c r="AZ3" s="88">
        <f>'Congés et HotLine 2015'!$BA$13</f>
        <v>0</v>
      </c>
      <c r="BA3" s="88">
        <f>'Congés et HotLine 2015'!$BB$13</f>
        <v>0</v>
      </c>
      <c r="BB3" s="88">
        <f>'Congés et HotLine 2015'!$BC$13</f>
        <v>0</v>
      </c>
      <c r="BC3" s="88">
        <f>'Congés et HotLine 2015'!$BD$13</f>
        <v>0</v>
      </c>
      <c r="BD3" s="88">
        <f>'Congés et HotLine 2015'!$BE$13</f>
        <v>0</v>
      </c>
      <c r="BE3" s="88">
        <f>'Congés et HotLine 2015'!$BF$13</f>
        <v>0</v>
      </c>
      <c r="BF3" s="88">
        <f>'Congés et HotLine 2015'!$BG$13</f>
        <v>0</v>
      </c>
      <c r="BG3" s="88">
        <f>'Congés et HotLine 2015'!$BH$13</f>
        <v>0</v>
      </c>
      <c r="BH3" s="88">
        <f>'Congés et HotLine 2015'!$BI$13</f>
        <v>0</v>
      </c>
      <c r="BI3" s="88">
        <f>'Congés et HotLine 2015'!$BJ$13</f>
        <v>0</v>
      </c>
      <c r="BJ3" s="88">
        <f>'Congés et HotLine 2015'!$C$37</f>
        <v>0</v>
      </c>
      <c r="BK3" s="88">
        <f>'Congés et HotLine 2015'!$D$37</f>
        <v>0</v>
      </c>
      <c r="BL3" s="88">
        <f>'Congés et HotLine 2015'!$E$37</f>
        <v>0</v>
      </c>
      <c r="BM3" s="88">
        <f>'Congés et HotLine 2015'!$F$37</f>
        <v>0</v>
      </c>
      <c r="BN3" s="88">
        <f>'Congés et HotLine 2015'!$G$37</f>
        <v>0</v>
      </c>
      <c r="BO3" s="88">
        <f>'Congés et HotLine 2015'!$H$37</f>
        <v>0</v>
      </c>
      <c r="BP3" s="88">
        <f>'Congés et HotLine 2015'!$I$37</f>
        <v>0</v>
      </c>
      <c r="BQ3" s="88">
        <f>'Congés et HotLine 2015'!$J$37</f>
        <v>0</v>
      </c>
      <c r="BR3" s="88">
        <f>'Congés et HotLine 2015'!$K$37</f>
        <v>0</v>
      </c>
      <c r="BS3" s="88">
        <f>'Congés et HotLine 2015'!$L$37</f>
        <v>0</v>
      </c>
      <c r="BT3" s="88">
        <f>'Congés et HotLine 2015'!$M$37</f>
        <v>0</v>
      </c>
      <c r="BU3" s="88">
        <f>'Congés et HotLine 2015'!$N$37</f>
        <v>0</v>
      </c>
      <c r="BV3" s="88">
        <f>'Congés et HotLine 2015'!$O$37</f>
        <v>0</v>
      </c>
      <c r="BW3" s="88">
        <f>'Congés et HotLine 2015'!$P$37</f>
        <v>0</v>
      </c>
      <c r="BX3" s="88">
        <f>'Congés et HotLine 2015'!$Q$37</f>
        <v>0</v>
      </c>
      <c r="BY3" s="88">
        <f>'Congés et HotLine 2015'!$R$37</f>
        <v>0</v>
      </c>
      <c r="BZ3" s="88">
        <f>'Congés et HotLine 2015'!$S$37</f>
        <v>0</v>
      </c>
      <c r="CA3" s="88">
        <f>'Congés et HotLine 2015'!$T$37</f>
        <v>0</v>
      </c>
      <c r="CB3" s="88">
        <f>'Congés et HotLine 2015'!$U$37</f>
        <v>0</v>
      </c>
      <c r="CC3" s="88">
        <f>'Congés et HotLine 2015'!$V$37</f>
        <v>0</v>
      </c>
      <c r="CD3" s="88">
        <f>'Congés et HotLine 2015'!$W$37</f>
        <v>0</v>
      </c>
      <c r="CE3" s="88">
        <f>'Congés et HotLine 2015'!$X$37</f>
        <v>0</v>
      </c>
      <c r="CF3" s="88">
        <f>'Congés et HotLine 2015'!$Y$37</f>
        <v>0</v>
      </c>
      <c r="CG3" s="88">
        <f>'Congés et HotLine 2015'!$Z$37</f>
        <v>0</v>
      </c>
      <c r="CH3" s="88">
        <f>'Congés et HotLine 2015'!$AA$37</f>
        <v>0</v>
      </c>
      <c r="CI3" s="88">
        <f>'Congés et HotLine 2015'!$AB$37</f>
        <v>0</v>
      </c>
      <c r="CJ3" s="88">
        <f>'Congés et HotLine 2015'!$AC$37</f>
        <v>0</v>
      </c>
      <c r="CK3" s="87">
        <f>'Congés et HotLine 2015'!$AD$37</f>
        <v>0</v>
      </c>
      <c r="CL3" s="88">
        <f>'Congés et HotLine 2015'!$AE$37</f>
        <v>0</v>
      </c>
      <c r="CM3" s="88">
        <f>'Congés et HotLine 2015'!$AF$37</f>
        <v>0</v>
      </c>
      <c r="CN3" s="88">
        <f>'Congés et HotLine 2015'!$AG$37</f>
        <v>0</v>
      </c>
      <c r="CO3" s="88">
        <f>'Congés et HotLine 2015'!$AH$37</f>
        <v>0</v>
      </c>
      <c r="CP3" s="88">
        <f>'Congés et HotLine 2015'!$AI$37</f>
        <v>0</v>
      </c>
      <c r="CQ3" s="88">
        <f>'Congés et HotLine 2015'!$AJ$37</f>
        <v>0</v>
      </c>
      <c r="CR3" s="88">
        <f>'Congés et HotLine 2015'!$AK$37</f>
        <v>0</v>
      </c>
      <c r="CS3" s="88">
        <f>'Congés et HotLine 2015'!$AL$37</f>
        <v>0</v>
      </c>
      <c r="CT3" s="88">
        <f>'Congés et HotLine 2015'!$AM$37</f>
        <v>0</v>
      </c>
      <c r="CU3" s="88">
        <f>'Congés et HotLine 2015'!$AN$37</f>
        <v>0</v>
      </c>
      <c r="CV3" s="88">
        <f>'Congés et HotLine 2015'!$AO$37</f>
        <v>0</v>
      </c>
      <c r="CW3" s="88">
        <f>'Congés et HotLine 2015'!$AP$37</f>
        <v>0</v>
      </c>
      <c r="CX3" s="88">
        <f>'Congés et HotLine 2015'!$AQ$37</f>
        <v>0</v>
      </c>
      <c r="CY3" s="88">
        <f>'Congés et HotLine 2015'!$AR$37</f>
        <v>0</v>
      </c>
      <c r="CZ3" s="88">
        <f>'Congés et HotLine 2015'!$AS$37</f>
        <v>0</v>
      </c>
      <c r="DA3" s="88">
        <f>'Congés et HotLine 2015'!$AT$37</f>
        <v>0</v>
      </c>
      <c r="DB3" s="88">
        <f>'Congés et HotLine 2015'!$AU$37</f>
        <v>0</v>
      </c>
      <c r="DC3" s="88">
        <f>'Congés et HotLine 2015'!$AV$37</f>
        <v>0</v>
      </c>
      <c r="DD3" s="88">
        <f>'Congés et HotLine 2015'!$AW$37</f>
        <v>0</v>
      </c>
      <c r="DE3" s="88">
        <f>'Congés et HotLine 2015'!$AX$37</f>
        <v>0</v>
      </c>
      <c r="DF3" s="88">
        <f>'Congés et HotLine 2015'!$AY$37</f>
        <v>0</v>
      </c>
      <c r="DG3" s="88">
        <f>'Congés et HotLine 2015'!$AZ$37</f>
        <v>0</v>
      </c>
      <c r="DH3" s="88">
        <f>'Congés et HotLine 2015'!$BA$37</f>
        <v>0</v>
      </c>
      <c r="DI3" s="88">
        <f>'Congés et HotLine 2015'!$BB$37</f>
        <v>0</v>
      </c>
      <c r="DJ3" s="88">
        <f>'Congés et HotLine 2015'!$BC$37</f>
        <v>0</v>
      </c>
      <c r="DK3" s="88">
        <f>'Congés et HotLine 2015'!$BD$37</f>
        <v>0</v>
      </c>
      <c r="DL3" s="88">
        <f>'Congés et HotLine 2015'!$BE$37</f>
        <v>0</v>
      </c>
      <c r="DM3" s="88">
        <f>'Congés et HotLine 2015'!$BF$37</f>
        <v>0</v>
      </c>
      <c r="DN3" s="88">
        <f>'Congés et HotLine 2015'!$BG$37</f>
        <v>0</v>
      </c>
      <c r="DO3" s="88">
        <f>'Congés et HotLine 2015'!$BH$37</f>
        <v>0</v>
      </c>
      <c r="DP3" s="88">
        <f>'Congés et HotLine 2015'!$BI$37</f>
        <v>0</v>
      </c>
      <c r="DQ3" s="88">
        <f>'Congés et HotLine 2015'!$BJ$37</f>
        <v>0</v>
      </c>
      <c r="DR3" s="88">
        <f>'Congés et HotLine 2015'!$BK$37</f>
        <v>0</v>
      </c>
      <c r="DS3" s="88">
        <f>'Congés et HotLine 2015'!$C$61</f>
        <v>0</v>
      </c>
      <c r="DT3" s="88">
        <f>'Congés et HotLine 2015'!$D$61</f>
        <v>0</v>
      </c>
      <c r="DU3" s="88">
        <f>'Congés et HotLine 2015'!$E$61</f>
        <v>0</v>
      </c>
      <c r="DV3" s="88">
        <f>'Congés et HotLine 2015'!$F$61</f>
        <v>0</v>
      </c>
      <c r="DW3" s="87">
        <f>'Congés et HotLine 2015'!$G$61</f>
        <v>0</v>
      </c>
      <c r="DX3" s="88">
        <f>'Congés et HotLine 2015'!$H$61</f>
        <v>0</v>
      </c>
      <c r="DY3" s="88">
        <f>'Congés et HotLine 2015'!$I$61</f>
        <v>0</v>
      </c>
      <c r="DZ3" s="87">
        <f>'Congés et HotLine 2015'!$J$61</f>
        <v>0</v>
      </c>
      <c r="EA3" s="88">
        <f>'Congés et HotLine 2015'!$K$61</f>
        <v>0</v>
      </c>
      <c r="EB3" s="88">
        <f>'Congés et HotLine 2015'!$L$61</f>
        <v>0</v>
      </c>
      <c r="EC3" s="88">
        <f>'Congés et HotLine 2015'!$M$61</f>
        <v>0</v>
      </c>
      <c r="ED3" s="88">
        <f>'Congés et HotLine 2015'!$N$61</f>
        <v>0</v>
      </c>
      <c r="EE3" s="88">
        <f>'Congés et HotLine 2015'!$O$61</f>
        <v>0</v>
      </c>
      <c r="EF3" s="88">
        <f>'Congés et HotLine 2015'!$P$61</f>
        <v>0</v>
      </c>
      <c r="EG3" s="88">
        <f>'Congés et HotLine 2015'!$Q$61</f>
        <v>0</v>
      </c>
      <c r="EH3" s="87">
        <f>'Congés et HotLine 2015'!$R$61</f>
        <v>0</v>
      </c>
      <c r="EI3" s="88">
        <f>'Congés et HotLine 2015'!$S$61</f>
        <v>0</v>
      </c>
      <c r="EJ3" s="88">
        <f>'Congés et HotLine 2015'!$T$61</f>
        <v>0</v>
      </c>
      <c r="EK3" s="88">
        <f>'Congés et HotLine 2015'!$U$61</f>
        <v>0</v>
      </c>
      <c r="EL3" s="88">
        <f>'Congés et HotLine 2015'!$V$61</f>
        <v>0</v>
      </c>
      <c r="EM3" s="88">
        <f>'Congés et HotLine 2015'!$W$61</f>
        <v>0</v>
      </c>
      <c r="EN3" s="88">
        <f>'Congés et HotLine 2015'!$X$61</f>
        <v>0</v>
      </c>
      <c r="EO3" s="88">
        <f>'Congés et HotLine 2015'!$Y$61</f>
        <v>0</v>
      </c>
      <c r="EP3" s="88">
        <f>'Congés et HotLine 2015'!$Z$61</f>
        <v>0</v>
      </c>
      <c r="EQ3" s="88">
        <f>'Congés et HotLine 2015'!$AA$61</f>
        <v>0</v>
      </c>
      <c r="ER3" s="88">
        <f>'Congés et HotLine 2015'!$AB$61</f>
        <v>0</v>
      </c>
      <c r="ES3" s="88">
        <f>'Congés et HotLine 2015'!$AC$61</f>
        <v>0</v>
      </c>
      <c r="ET3" s="88">
        <f>'Congés et HotLine 2015'!$AD$61</f>
        <v>0</v>
      </c>
      <c r="EU3" s="88">
        <f>'Congés et HotLine 2015'!$AE$61</f>
        <v>0</v>
      </c>
      <c r="EV3" s="88">
        <f>'Congés et HotLine 2015'!$AF$61</f>
        <v>0</v>
      </c>
      <c r="EW3" s="88">
        <f>'Congés et HotLine 2015'!$AG$61</f>
        <v>0</v>
      </c>
      <c r="EX3" s="88">
        <f>'Congés et HotLine 2015'!$AH$61</f>
        <v>0</v>
      </c>
      <c r="EY3" s="88">
        <f>'Congés et HotLine 2015'!$AI$61</f>
        <v>0</v>
      </c>
      <c r="EZ3" s="88">
        <f>'Congés et HotLine 2015'!$AJ$61</f>
        <v>0</v>
      </c>
      <c r="FA3" s="88">
        <f>'Congés et HotLine 2015'!$AK$61</f>
        <v>0</v>
      </c>
      <c r="FB3" s="88">
        <f>'Congés et HotLine 2015'!$AL$61</f>
        <v>0</v>
      </c>
      <c r="FC3" s="88">
        <f>'Congés et HotLine 2015'!$AM$61</f>
        <v>0</v>
      </c>
      <c r="FD3" s="88">
        <f>'Congés et HotLine 2015'!$AN$61</f>
        <v>0</v>
      </c>
      <c r="FE3" s="88">
        <f>'Congés et HotLine 2015'!$AO$61</f>
        <v>0</v>
      </c>
      <c r="FF3" s="88">
        <f>'Congés et HotLine 2015'!$AP$61</f>
        <v>0</v>
      </c>
      <c r="FG3" s="88">
        <f>'Congés et HotLine 2015'!$AQ$61</f>
        <v>0</v>
      </c>
      <c r="FH3" s="88">
        <f>'Congés et HotLine 2015'!$AR$61</f>
        <v>0</v>
      </c>
      <c r="FI3" s="88">
        <f>'Congés et HotLine 2015'!$AS$61</f>
        <v>0</v>
      </c>
      <c r="FJ3" s="88">
        <f>'Congés et HotLine 2015'!$AT$61</f>
        <v>0</v>
      </c>
      <c r="FK3" s="88">
        <f>'Congés et HotLine 2015'!$AU$61</f>
        <v>0</v>
      </c>
      <c r="FL3" s="88">
        <f>'Congés et HotLine 2015'!$AV$61</f>
        <v>0</v>
      </c>
      <c r="FM3" s="88">
        <f>'Congés et HotLine 2015'!$AW$61</f>
        <v>0</v>
      </c>
      <c r="FN3" s="88">
        <f>'Congés et HotLine 2015'!$AX$61</f>
        <v>0</v>
      </c>
      <c r="FO3" s="88">
        <f>'Congés et HotLine 2015'!$AY$61</f>
        <v>0</v>
      </c>
      <c r="FP3" s="88">
        <f>'Congés et HotLine 2015'!$AZ$61</f>
        <v>0</v>
      </c>
      <c r="FQ3" s="88">
        <f>'Congés et HotLine 2015'!$BA$61</f>
        <v>0</v>
      </c>
      <c r="FR3" s="88">
        <f>'Congés et HotLine 2015'!$BB$61</f>
        <v>0</v>
      </c>
      <c r="FS3" s="88">
        <f>'Congés et HotLine 2015'!$BC$61</f>
        <v>0</v>
      </c>
      <c r="FT3" s="88">
        <f>'Congés et HotLine 2015'!$BD$61</f>
        <v>0</v>
      </c>
      <c r="FU3" s="88">
        <f>'Congés et HotLine 2015'!$BE$61</f>
        <v>0</v>
      </c>
      <c r="FV3" s="88">
        <f>'Congés et HotLine 2015'!$BF$61</f>
        <v>0</v>
      </c>
      <c r="FW3" s="88">
        <f>'Congés et HotLine 2015'!$BG$61</f>
        <v>0</v>
      </c>
      <c r="FX3" s="88">
        <f>'Congés et HotLine 2015'!$BH$61</f>
        <v>0</v>
      </c>
      <c r="FY3" s="88">
        <f>'Congés et HotLine 2015'!$BI$61</f>
        <v>0</v>
      </c>
      <c r="FZ3" s="88">
        <f>'Congés et HotLine 2015'!$BJ$61</f>
        <v>0</v>
      </c>
      <c r="GA3" s="88">
        <f>'Congés et HotLine 2015'!$BK$61</f>
        <v>0</v>
      </c>
      <c r="GB3" s="88">
        <f>'Congés et HotLine 2015'!$C$86</f>
        <v>0</v>
      </c>
      <c r="GC3" s="88">
        <f>'Congés et HotLine 2015'!$D$86</f>
        <v>0</v>
      </c>
      <c r="GD3" s="88">
        <f>'Congés et HotLine 2015'!$E$86</f>
        <v>0</v>
      </c>
      <c r="GE3" s="88">
        <f>'Congés et HotLine 2015'!$F$86</f>
        <v>0</v>
      </c>
      <c r="GF3" s="88">
        <f>'Congés et HotLine 2015'!$G$86</f>
        <v>0</v>
      </c>
      <c r="GG3" s="88">
        <f>'Congés et HotLine 2015'!$H$86</f>
        <v>0</v>
      </c>
      <c r="GH3" s="88">
        <f>'Congés et HotLine 2015'!$I$86</f>
        <v>0</v>
      </c>
      <c r="GI3" s="88">
        <f>'Congés et HotLine 2015'!$J$86</f>
        <v>0</v>
      </c>
      <c r="GJ3" s="88">
        <f>'Congés et HotLine 2015'!$K$86</f>
        <v>0</v>
      </c>
      <c r="GK3" s="88">
        <f>'Congés et HotLine 2015'!$L$86</f>
        <v>0</v>
      </c>
      <c r="GL3" s="88">
        <f>'Congés et HotLine 2015'!$M$86</f>
        <v>0</v>
      </c>
      <c r="GM3" s="88">
        <f>'Congés et HotLine 2015'!$N$86</f>
        <v>0</v>
      </c>
      <c r="GN3" s="88">
        <f>'Congés et HotLine 2015'!$O$86</f>
        <v>0</v>
      </c>
      <c r="GO3" s="87">
        <f>'Congés et HotLine 2015'!$P$86</f>
        <v>0</v>
      </c>
      <c r="GP3" s="88">
        <f>'Congés et HotLine 2015'!$Q$86</f>
        <v>0</v>
      </c>
      <c r="GQ3" s="88">
        <f>'Congés et HotLine 2015'!$R$86</f>
        <v>0</v>
      </c>
      <c r="GR3" s="88">
        <f>'Congés et HotLine 2015'!$S$86</f>
        <v>0</v>
      </c>
      <c r="GS3" s="88">
        <f>'Congés et HotLine 2015'!$T$86</f>
        <v>0</v>
      </c>
      <c r="GT3" s="88">
        <f>'Congés et HotLine 2015'!$U$86</f>
        <v>0</v>
      </c>
      <c r="GU3" s="88">
        <f>'Congés et HotLine 2015'!$V$86</f>
        <v>0</v>
      </c>
      <c r="GV3" s="88">
        <f>'Congés et HotLine 2015'!$W$86</f>
        <v>0</v>
      </c>
      <c r="GW3" s="88">
        <f>'Congés et HotLine 2015'!$X$86</f>
        <v>0</v>
      </c>
      <c r="GX3" s="88">
        <f>'Congés et HotLine 2015'!$Y$86</f>
        <v>0</v>
      </c>
      <c r="GY3" s="88">
        <f>'Congés et HotLine 2015'!$Z$86</f>
        <v>0</v>
      </c>
      <c r="GZ3" s="88">
        <f>'Congés et HotLine 2015'!$AA$86</f>
        <v>0</v>
      </c>
      <c r="HA3" s="88">
        <f>'Congés et HotLine 2015'!$AB$86</f>
        <v>0</v>
      </c>
      <c r="HB3" s="88">
        <f>'Congés et HotLine 2015'!$AC$86</f>
        <v>0</v>
      </c>
      <c r="HC3" s="88">
        <f>'Congés et HotLine 2015'!$AD$86</f>
        <v>0</v>
      </c>
      <c r="HD3" s="88">
        <f>'Congés et HotLine 2015'!$AE$86</f>
        <v>0</v>
      </c>
      <c r="HE3" s="88">
        <f>'Congés et HotLine 2015'!$AF$86</f>
        <v>0</v>
      </c>
      <c r="HF3" s="88">
        <f>'Congés et HotLine 2015'!$AG$86</f>
        <v>0</v>
      </c>
      <c r="HG3" s="88">
        <f>'Congés et HotLine 2015'!$AH$86</f>
        <v>0</v>
      </c>
      <c r="HH3" s="88">
        <f>'Congés et HotLine 2015'!$AI$86</f>
        <v>0</v>
      </c>
      <c r="HI3" s="88">
        <f>'Congés et HotLine 2015'!$AJ$86</f>
        <v>0</v>
      </c>
      <c r="HJ3" s="88">
        <f>'Congés et HotLine 2015'!$AK$86</f>
        <v>0</v>
      </c>
      <c r="HK3" s="88">
        <f>'Congés et HotLine 2015'!$AL$86</f>
        <v>0</v>
      </c>
      <c r="HL3" s="88">
        <f>'Congés et HotLine 2015'!$AM$86</f>
        <v>0</v>
      </c>
      <c r="HM3" s="88">
        <f>'Congés et HotLine 2015'!$AN$86</f>
        <v>0</v>
      </c>
      <c r="HN3" s="88">
        <f>'Congés et HotLine 2015'!$AO$86</f>
        <v>0</v>
      </c>
      <c r="HO3" s="88">
        <f>'Congés et HotLine 2015'!$AP$86</f>
        <v>0</v>
      </c>
      <c r="HP3" s="88">
        <f>'Congés et HotLine 2015'!$AQ$86</f>
        <v>0</v>
      </c>
      <c r="HQ3" s="88">
        <f>'Congés et HotLine 2015'!$AR$86</f>
        <v>0</v>
      </c>
      <c r="HR3" s="88">
        <f>'Congés et HotLine 2015'!$AS$86</f>
        <v>0</v>
      </c>
      <c r="HS3" s="88">
        <f>'Congés et HotLine 2015'!$AT$86</f>
        <v>0</v>
      </c>
      <c r="HT3" s="88">
        <f>'Congés et HotLine 2015'!$AU$86</f>
        <v>0</v>
      </c>
      <c r="HU3" s="87">
        <f>'Congés et HotLine 2015'!$AV$86</f>
        <v>0</v>
      </c>
      <c r="HV3" s="88">
        <f>'Congés et HotLine 2015'!$AW$86</f>
        <v>0</v>
      </c>
      <c r="HW3" s="88">
        <f>'Congés et HotLine 2015'!$AX$86</f>
        <v>0</v>
      </c>
      <c r="HX3" s="88">
        <f>'Congés et HotLine 2015'!$AY$86</f>
        <v>0</v>
      </c>
      <c r="HY3" s="88">
        <f>'Congés et HotLine 2015'!$AZ$86</f>
        <v>0</v>
      </c>
      <c r="HZ3" s="88">
        <f>'Congés et HotLine 2015'!$BA$86</f>
        <v>0</v>
      </c>
      <c r="IA3" s="88">
        <f>'Congés et HotLine 2015'!$BB$86</f>
        <v>0</v>
      </c>
      <c r="IB3" s="88">
        <f>'Congés et HotLine 2015'!$BC$86</f>
        <v>0</v>
      </c>
      <c r="IC3" s="88">
        <f>'Congés et HotLine 2015'!$BD$86</f>
        <v>0</v>
      </c>
      <c r="ID3" s="88">
        <f>'Congés et HotLine 2015'!$BE$86</f>
        <v>0</v>
      </c>
      <c r="IE3" s="88">
        <f>'Congés et HotLine 2015'!$BF$86</f>
        <v>0</v>
      </c>
      <c r="IF3" s="88">
        <f>'Congés et HotLine 2015'!$BG$86</f>
        <v>0</v>
      </c>
      <c r="IG3" s="88">
        <f>'Congés et HotLine 2015'!$BH$86</f>
        <v>0</v>
      </c>
      <c r="IH3" s="88">
        <f>'Congés et HotLine 2015'!$BI$86</f>
        <v>0</v>
      </c>
      <c r="II3" s="88">
        <f>'Congés et HotLine 2015'!$BJ$86</f>
        <v>0</v>
      </c>
      <c r="IJ3" s="88">
        <f>'Congés et HotLine 2015'!$BK$86</f>
        <v>0</v>
      </c>
      <c r="IK3" s="88">
        <f>'Congés et HotLine 2015'!$BL$86</f>
        <v>0</v>
      </c>
      <c r="IL3" s="88">
        <f>'Congés et HotLine 2015'!$C$110</f>
        <v>0</v>
      </c>
      <c r="IM3" s="88">
        <f>'Congés et HotLine 2015'!$D$110</f>
        <v>0</v>
      </c>
      <c r="IN3" s="88">
        <f>'Congés et HotLine 2015'!$E$110</f>
        <v>0</v>
      </c>
      <c r="IO3" s="88">
        <f>'Congés et HotLine 2015'!$F$110</f>
        <v>0</v>
      </c>
      <c r="IP3" s="88">
        <f>'Congés et HotLine 2015'!$G$110</f>
        <v>0</v>
      </c>
      <c r="IQ3" s="88">
        <f>'Congés et HotLine 2015'!$H$110</f>
        <v>0</v>
      </c>
      <c r="IR3" s="88">
        <f>'Congés et HotLine 2015'!$I$110</f>
        <v>0</v>
      </c>
      <c r="IS3" s="88">
        <f>'Congés et HotLine 2015'!$J$110</f>
        <v>0</v>
      </c>
      <c r="IT3" s="88">
        <f>'Congés et HotLine 2015'!$K$110</f>
        <v>0</v>
      </c>
      <c r="IU3" s="88">
        <f>'Congés et HotLine 2015'!$L$110</f>
        <v>0</v>
      </c>
      <c r="IV3" s="88">
        <f>'Congés et HotLine 2015'!$M$110</f>
        <v>0</v>
      </c>
      <c r="IW3" s="88">
        <f>'Congés et HotLine 2015'!$N$110</f>
        <v>0</v>
      </c>
      <c r="IX3" s="88">
        <f>'Congés et HotLine 2015'!$O$110</f>
        <v>0</v>
      </c>
      <c r="IY3" s="88">
        <f>'Congés et HotLine 2015'!$P$110</f>
        <v>0</v>
      </c>
      <c r="IZ3" s="88">
        <f>'Congés et HotLine 2015'!$Q$110</f>
        <v>0</v>
      </c>
      <c r="JA3" s="88">
        <f>'Congés et HotLine 2015'!$R$110</f>
        <v>0</v>
      </c>
      <c r="JB3" s="88">
        <f>'Congés et HotLine 2015'!$S$110</f>
        <v>0</v>
      </c>
      <c r="JC3" s="88">
        <f>'Congés et HotLine 2015'!$T$110</f>
        <v>0</v>
      </c>
      <c r="JD3" s="88">
        <f>'Congés et HotLine 2015'!$U$110</f>
        <v>0</v>
      </c>
      <c r="JE3" s="88">
        <f>'Congés et HotLine 2015'!$V$110</f>
        <v>0</v>
      </c>
      <c r="JF3" s="88">
        <f>'Congés et HotLine 2015'!$W$110</f>
        <v>0</v>
      </c>
      <c r="JG3" s="88">
        <f>'Congés et HotLine 2015'!$X$110</f>
        <v>0</v>
      </c>
      <c r="JH3" s="88">
        <f>'Congés et HotLine 2015'!$Y$110</f>
        <v>0</v>
      </c>
      <c r="JI3" s="88">
        <f>'Congés et HotLine 2015'!$Z$110</f>
        <v>0</v>
      </c>
      <c r="JJ3" s="88">
        <f>'Congés et HotLine 2015'!$AA$110</f>
        <v>0</v>
      </c>
      <c r="JK3" s="88">
        <f>'Congés et HotLine 2015'!$AB$110</f>
        <v>0</v>
      </c>
      <c r="JL3" s="88">
        <f>'Congés et HotLine 2015'!$AC$110</f>
        <v>0</v>
      </c>
      <c r="JM3" s="88">
        <f>'Congés et HotLine 2015'!$AD$110</f>
        <v>0</v>
      </c>
      <c r="JN3" s="88">
        <f>'Congés et HotLine 2015'!$AE$110</f>
        <v>0</v>
      </c>
      <c r="JO3" s="88">
        <f>'Congés et HotLine 2015'!$AF$110</f>
        <v>0</v>
      </c>
      <c r="JP3" s="88">
        <f>'Congés et HotLine 2015'!$AG$110</f>
        <v>0</v>
      </c>
      <c r="JQ3" s="88">
        <f>'Congés et HotLine 2015'!$AH$110</f>
        <v>0</v>
      </c>
      <c r="JR3" s="88">
        <f>'Congés et HotLine 2015'!$AI$110</f>
        <v>0</v>
      </c>
      <c r="JS3" s="88">
        <f>'Congés et HotLine 2015'!$AJ$110</f>
        <v>0</v>
      </c>
      <c r="JT3" s="88">
        <f>'Congés et HotLine 2015'!$AK$110</f>
        <v>0</v>
      </c>
      <c r="JU3" s="88">
        <f>'Congés et HotLine 2015'!$AL$110</f>
        <v>0</v>
      </c>
      <c r="JV3" s="88">
        <f>'Congés et HotLine 2015'!$AM$110</f>
        <v>0</v>
      </c>
      <c r="JW3" s="88">
        <f>'Congés et HotLine 2015'!$AN$110</f>
        <v>0</v>
      </c>
      <c r="JX3" s="88">
        <f>'Congés et HotLine 2015'!$AO$110</f>
        <v>0</v>
      </c>
      <c r="JY3" s="88">
        <f>'Congés et HotLine 2015'!$AP$110</f>
        <v>0</v>
      </c>
      <c r="JZ3" s="88">
        <f>'Congés et HotLine 2015'!$AQ$110</f>
        <v>0</v>
      </c>
      <c r="KA3" s="88">
        <f>'Congés et HotLine 2015'!$AR$110</f>
        <v>0</v>
      </c>
      <c r="KB3" s="88">
        <f>'Congés et HotLine 2015'!$AS$110</f>
        <v>0</v>
      </c>
      <c r="KC3" s="88">
        <f>'Congés et HotLine 2015'!$AT$110</f>
        <v>0</v>
      </c>
      <c r="KD3" s="88">
        <f>'Congés et HotLine 2015'!$AU$110</f>
        <v>0</v>
      </c>
      <c r="KE3" s="88">
        <f>'Congés et HotLine 2015'!$AV$110</f>
        <v>0</v>
      </c>
      <c r="KF3" s="88">
        <f>'Congés et HotLine 2015'!$AW$110</f>
        <v>0</v>
      </c>
      <c r="KG3" s="88">
        <f>'Congés et HotLine 2015'!$AX$110</f>
        <v>0</v>
      </c>
      <c r="KH3" s="88">
        <f>'Congés et HotLine 2015'!$AY$110</f>
        <v>0</v>
      </c>
      <c r="KI3" s="88">
        <f>'Congés et HotLine 2015'!$AZ$110</f>
        <v>0</v>
      </c>
      <c r="KJ3" s="88">
        <f>'Congés et HotLine 2015'!$BA$110</f>
        <v>0</v>
      </c>
      <c r="KK3" s="88">
        <f>'Congés et HotLine 2015'!$BB$110</f>
        <v>0</v>
      </c>
      <c r="KL3" s="88">
        <f>'Congés et HotLine 2015'!$BC$110</f>
        <v>0</v>
      </c>
      <c r="KM3" s="88">
        <f>'Congés et HotLine 2015'!$BD$110</f>
        <v>0</v>
      </c>
      <c r="KN3" s="88">
        <f>'Congés et HotLine 2015'!$BE$110</f>
        <v>0</v>
      </c>
      <c r="KO3" s="88">
        <f>'Congés et HotLine 2015'!$BF$110</f>
        <v>0</v>
      </c>
      <c r="KP3" s="88">
        <f>'Congés et HotLine 2015'!$BG$110</f>
        <v>0</v>
      </c>
      <c r="KQ3" s="88">
        <f>'Congés et HotLine 2015'!$BH$110</f>
        <v>0</v>
      </c>
      <c r="KR3" s="88">
        <f>'Congés et HotLine 2015'!$BI$110</f>
        <v>0</v>
      </c>
      <c r="KS3" s="88">
        <f>'Congés et HotLine 2015'!$BJ$110</f>
        <v>0</v>
      </c>
      <c r="KT3" s="88">
        <f>'Congés et HotLine 2015'!$BK$110</f>
        <v>0</v>
      </c>
      <c r="KU3" s="88">
        <f>'Congés et HotLine 2015'!$C$134</f>
        <v>0</v>
      </c>
      <c r="KV3" s="88">
        <f>'Congés et HotLine 2015'!$D$134</f>
        <v>0</v>
      </c>
      <c r="KW3" s="88">
        <f>'Congés et HotLine 2015'!$E$134</f>
        <v>0</v>
      </c>
      <c r="KX3" s="88">
        <f>'Congés et HotLine 2015'!$F$134</f>
        <v>0</v>
      </c>
      <c r="KY3" s="88">
        <f>'Congés et HotLine 2015'!$G$134</f>
        <v>0</v>
      </c>
      <c r="KZ3" s="88">
        <f>'Congés et HotLine 2015'!$H$134</f>
        <v>0</v>
      </c>
      <c r="LA3" s="88">
        <f>'Congés et HotLine 2015'!$I$134</f>
        <v>0</v>
      </c>
      <c r="LB3" s="88">
        <f>'Congés et HotLine 2015'!$J$134</f>
        <v>0</v>
      </c>
      <c r="LC3" s="88">
        <f>'Congés et HotLine 2015'!$K$134</f>
        <v>0</v>
      </c>
      <c r="LD3" s="88">
        <f>'Congés et HotLine 2015'!$L$134</f>
        <v>0</v>
      </c>
      <c r="LE3" s="87">
        <f>'Congés et HotLine 2015'!$M$134</f>
        <v>0</v>
      </c>
      <c r="LF3" s="88">
        <f>'Congés et HotLine 2015'!$N$134</f>
        <v>0</v>
      </c>
      <c r="LG3" s="88">
        <f>'Congés et HotLine 2015'!$O$134</f>
        <v>0</v>
      </c>
      <c r="LH3" s="88">
        <f>'Congés et HotLine 2015'!$P$134</f>
        <v>0</v>
      </c>
      <c r="LI3" s="88">
        <f>'Congés et HotLine 2015'!$Q$134</f>
        <v>0</v>
      </c>
      <c r="LJ3" s="88">
        <f>'Congés et HotLine 2015'!$R$134</f>
        <v>0</v>
      </c>
      <c r="LK3" s="88">
        <f>'Congés et HotLine 2015'!$S$134</f>
        <v>0</v>
      </c>
      <c r="LL3" s="88">
        <f>'Congés et HotLine 2015'!$T$134</f>
        <v>0</v>
      </c>
      <c r="LM3" s="88">
        <f>'Congés et HotLine 2015'!$U$134</f>
        <v>0</v>
      </c>
      <c r="LN3" s="88">
        <f>'Congés et HotLine 2015'!$V$134</f>
        <v>0</v>
      </c>
      <c r="LO3" s="88">
        <f>'Congés et HotLine 2015'!$W$134</f>
        <v>0</v>
      </c>
      <c r="LP3" s="88">
        <f>'Congés et HotLine 2015'!$X$134</f>
        <v>0</v>
      </c>
      <c r="LQ3" s="88">
        <f>'Congés et HotLine 2015'!$Y$134</f>
        <v>0</v>
      </c>
      <c r="LR3" s="88">
        <f>'Congés et HotLine 2015'!$Z$134</f>
        <v>0</v>
      </c>
      <c r="LS3" s="88">
        <f>'Congés et HotLine 2015'!$AA$134</f>
        <v>0</v>
      </c>
      <c r="LT3" s="88">
        <f>'Congés et HotLine 2015'!$AB$134</f>
        <v>0</v>
      </c>
      <c r="LU3" s="88">
        <f>'Congés et HotLine 2015'!$AC$134</f>
        <v>0</v>
      </c>
      <c r="LV3" s="88">
        <f>'Congés et HotLine 2015'!$AD$134</f>
        <v>0</v>
      </c>
      <c r="LW3" s="88">
        <f>'Congés et HotLine 2015'!$AE$134</f>
        <v>0</v>
      </c>
      <c r="LX3" s="88">
        <f>'Congés et HotLine 2015'!$AF$134</f>
        <v>0</v>
      </c>
      <c r="LY3" s="88">
        <f>'Congés et HotLine 2015'!$AG$134</f>
        <v>0</v>
      </c>
      <c r="LZ3" s="88">
        <f>'Congés et HotLine 2015'!$AH$134</f>
        <v>0</v>
      </c>
      <c r="MA3" s="88">
        <f>'Congés et HotLine 2015'!$AI$134</f>
        <v>0</v>
      </c>
      <c r="MB3" s="88">
        <f>'Congés et HotLine 2015'!$AJ$134</f>
        <v>0</v>
      </c>
      <c r="MC3" s="88">
        <f>'Congés et HotLine 2015'!$AK$134</f>
        <v>0</v>
      </c>
      <c r="MD3" s="88">
        <f>'Congés et HotLine 2015'!$AL$134</f>
        <v>0</v>
      </c>
      <c r="ME3" s="88">
        <f>'Congés et HotLine 2015'!$AM$134</f>
        <v>0</v>
      </c>
      <c r="MF3" s="88">
        <f>'Congés et HotLine 2015'!$AN$134</f>
        <v>0</v>
      </c>
      <c r="MG3" s="88">
        <f>'Congés et HotLine 2015'!$AO$134</f>
        <v>0</v>
      </c>
      <c r="MH3" s="88">
        <f>'Congés et HotLine 2015'!$AP$134</f>
        <v>0</v>
      </c>
      <c r="MI3" s="88">
        <f>'Congés et HotLine 2015'!$AQ$134</f>
        <v>0</v>
      </c>
      <c r="MJ3" s="88">
        <f>'Congés et HotLine 2015'!$AR$134</f>
        <v>0</v>
      </c>
      <c r="MK3" s="88">
        <f>'Congés et HotLine 2015'!$AS$134</f>
        <v>0</v>
      </c>
      <c r="ML3" s="88">
        <f>'Congés et HotLine 2015'!$AT$134</f>
        <v>0</v>
      </c>
      <c r="MM3" s="88">
        <f>'Congés et HotLine 2015'!$AU$134</f>
        <v>0</v>
      </c>
      <c r="MN3" s="88">
        <f>'Congés et HotLine 2015'!$AV$134</f>
        <v>0</v>
      </c>
      <c r="MO3" s="88">
        <f>'Congés et HotLine 2015'!$AW$134</f>
        <v>0</v>
      </c>
      <c r="MP3" s="88">
        <f>'Congés et HotLine 2015'!$AX$134</f>
        <v>0</v>
      </c>
      <c r="MQ3" s="88">
        <f>'Congés et HotLine 2015'!$AY$134</f>
        <v>0</v>
      </c>
      <c r="MR3" s="88">
        <f>'Congés et HotLine 2015'!$AZ$134</f>
        <v>0</v>
      </c>
      <c r="MS3" s="88">
        <f>'Congés et HotLine 2015'!$BA$134</f>
        <v>0</v>
      </c>
      <c r="MT3" s="88">
        <f>'Congés et HotLine 2015'!$BB$134</f>
        <v>0</v>
      </c>
      <c r="MU3" s="88">
        <f>'Congés et HotLine 2015'!$BC$134</f>
        <v>0</v>
      </c>
      <c r="MV3" s="88">
        <f>'Congés et HotLine 2015'!$BD$134</f>
        <v>0</v>
      </c>
      <c r="MW3" s="87">
        <f>'Congés et HotLine 2015'!$BE$134</f>
        <v>0</v>
      </c>
      <c r="MX3" s="88">
        <f>'Congés et HotLine 2015'!$BF$134</f>
        <v>0</v>
      </c>
      <c r="MY3" s="88">
        <f>'Congés et HotLine 2015'!$BG$134</f>
        <v>0</v>
      </c>
      <c r="MZ3" s="88">
        <f>'Congés et HotLine 2015'!$BH$134</f>
        <v>0</v>
      </c>
      <c r="NA3" s="88">
        <f>'Congés et HotLine 2015'!$BI$134</f>
        <v>0</v>
      </c>
      <c r="NB3" s="88">
        <f>'Congés et HotLine 2015'!$BJ$134</f>
        <v>0</v>
      </c>
      <c r="NC3" s="88">
        <f>'Congés et HotLine 2015'!$BK$134</f>
        <v>0</v>
      </c>
    </row>
    <row r="4" spans="1:367" ht="24" customHeight="1" x14ac:dyDescent="0.25">
      <c r="A4" s="94" t="str">
        <f>'Congés et HotLine 2015'!$B$13</f>
        <v>Utilisateur1</v>
      </c>
      <c r="B4" s="87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7"/>
      <c r="CL4" s="88"/>
      <c r="CM4" s="88"/>
      <c r="CN4" s="88"/>
      <c r="CO4" s="88"/>
      <c r="CP4" s="88"/>
      <c r="CQ4" s="88"/>
      <c r="CR4" s="88"/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8"/>
      <c r="DQ4" s="88"/>
      <c r="DR4" s="88"/>
      <c r="DS4" s="88"/>
      <c r="DT4" s="88"/>
      <c r="DU4" s="88"/>
      <c r="DV4" s="88"/>
      <c r="DW4" s="87"/>
      <c r="DX4" s="88"/>
      <c r="DY4" s="88"/>
      <c r="DZ4" s="87"/>
      <c r="EA4" s="88"/>
      <c r="EB4" s="88"/>
      <c r="EC4" s="88"/>
      <c r="ED4" s="88"/>
      <c r="EE4" s="88"/>
      <c r="EF4" s="88"/>
      <c r="EG4" s="88"/>
      <c r="EH4" s="87"/>
      <c r="EI4" s="88"/>
      <c r="EJ4" s="88"/>
      <c r="EK4" s="88"/>
      <c r="EL4" s="88"/>
      <c r="EM4" s="88"/>
      <c r="EN4" s="88"/>
      <c r="EO4" s="88"/>
      <c r="EP4" s="88"/>
      <c r="EQ4" s="88"/>
      <c r="ER4" s="88"/>
      <c r="ES4" s="88"/>
      <c r="ET4" s="88"/>
      <c r="EU4" s="88"/>
      <c r="EV4" s="88"/>
      <c r="EW4" s="88"/>
      <c r="EX4" s="88"/>
      <c r="EY4" s="88"/>
      <c r="EZ4" s="88"/>
      <c r="FA4" s="88"/>
      <c r="FB4" s="88"/>
      <c r="FC4" s="88"/>
      <c r="FD4" s="88"/>
      <c r="FE4" s="88"/>
      <c r="FF4" s="88"/>
      <c r="FG4" s="88"/>
      <c r="FH4" s="88"/>
      <c r="FI4" s="88"/>
      <c r="FJ4" s="88"/>
      <c r="FK4" s="88"/>
      <c r="FL4" s="88"/>
      <c r="FM4" s="88"/>
      <c r="FN4" s="88"/>
      <c r="FO4" s="88"/>
      <c r="FP4" s="88"/>
      <c r="FQ4" s="88"/>
      <c r="FR4" s="88"/>
      <c r="FS4" s="88"/>
      <c r="FT4" s="88"/>
      <c r="FU4" s="88"/>
      <c r="FV4" s="88"/>
      <c r="FW4" s="88"/>
      <c r="FX4" s="88"/>
      <c r="FY4" s="88"/>
      <c r="FZ4" s="88"/>
      <c r="GA4" s="88"/>
      <c r="GB4" s="88"/>
      <c r="GC4" s="88"/>
      <c r="GD4" s="88"/>
      <c r="GE4" s="88"/>
      <c r="GF4" s="88"/>
      <c r="GG4" s="88"/>
      <c r="GH4" s="88"/>
      <c r="GI4" s="88"/>
      <c r="GJ4" s="88"/>
      <c r="GK4" s="88"/>
      <c r="GL4" s="88"/>
      <c r="GM4" s="88"/>
      <c r="GN4" s="88"/>
      <c r="GO4" s="87"/>
      <c r="GP4" s="88"/>
      <c r="GQ4" s="88"/>
      <c r="GR4" s="88"/>
      <c r="GS4" s="88"/>
      <c r="GT4" s="88"/>
      <c r="GU4" s="88"/>
      <c r="GV4" s="88"/>
      <c r="GW4" s="88"/>
      <c r="GX4" s="88"/>
      <c r="GY4" s="88"/>
      <c r="GZ4" s="88"/>
      <c r="HA4" s="88"/>
      <c r="HB4" s="88"/>
      <c r="HC4" s="88"/>
      <c r="HD4" s="88"/>
      <c r="HE4" s="88"/>
      <c r="HF4" s="88"/>
      <c r="HG4" s="88"/>
      <c r="HH4" s="88"/>
      <c r="HI4" s="88"/>
      <c r="HJ4" s="88"/>
      <c r="HK4" s="88"/>
      <c r="HL4" s="88"/>
      <c r="HM4" s="88"/>
      <c r="HN4" s="88"/>
      <c r="HO4" s="88"/>
      <c r="HP4" s="88"/>
      <c r="HQ4" s="88"/>
      <c r="HR4" s="88"/>
      <c r="HS4" s="88"/>
      <c r="HT4" s="88"/>
      <c r="HU4" s="87"/>
      <c r="HV4" s="88"/>
      <c r="HW4" s="88"/>
      <c r="HX4" s="88"/>
      <c r="HY4" s="88"/>
      <c r="HZ4" s="88"/>
      <c r="IA4" s="88"/>
      <c r="IB4" s="88"/>
      <c r="IC4" s="88"/>
      <c r="ID4" s="88"/>
      <c r="IE4" s="88"/>
      <c r="IF4" s="88"/>
      <c r="IG4" s="88"/>
      <c r="IH4" s="88"/>
      <c r="II4" s="88"/>
      <c r="IJ4" s="88"/>
      <c r="IK4" s="88"/>
      <c r="IL4" s="88"/>
      <c r="IM4" s="88"/>
      <c r="IN4" s="88"/>
      <c r="IO4" s="88"/>
      <c r="IP4" s="88"/>
      <c r="IQ4" s="88"/>
      <c r="IR4" s="88"/>
      <c r="IS4" s="88"/>
      <c r="IT4" s="88"/>
      <c r="IU4" s="88"/>
      <c r="IV4" s="88"/>
      <c r="IW4" s="88"/>
      <c r="IX4" s="88"/>
      <c r="IY4" s="88"/>
      <c r="IZ4" s="88"/>
      <c r="JA4" s="88"/>
      <c r="JB4" s="88"/>
      <c r="JC4" s="88"/>
      <c r="JD4" s="88"/>
      <c r="JE4" s="88"/>
      <c r="JF4" s="88"/>
      <c r="JG4" s="88"/>
      <c r="JH4" s="88"/>
      <c r="JI4" s="88"/>
      <c r="JJ4" s="88"/>
      <c r="JK4" s="88"/>
      <c r="JL4" s="88"/>
      <c r="JM4" s="88"/>
      <c r="JN4" s="88"/>
      <c r="JO4" s="88"/>
      <c r="JP4" s="88"/>
      <c r="JQ4" s="88"/>
      <c r="JR4" s="88"/>
      <c r="JS4" s="88"/>
      <c r="JT4" s="88"/>
      <c r="JU4" s="88"/>
      <c r="JV4" s="88"/>
      <c r="JW4" s="88"/>
      <c r="JX4" s="88"/>
      <c r="JY4" s="88"/>
      <c r="JZ4" s="88"/>
      <c r="KA4" s="88"/>
      <c r="KB4" s="88"/>
      <c r="KC4" s="88"/>
      <c r="KD4" s="88"/>
      <c r="KE4" s="88"/>
      <c r="KF4" s="88"/>
      <c r="KG4" s="88"/>
      <c r="KH4" s="88"/>
      <c r="KI4" s="88"/>
      <c r="KJ4" s="88"/>
      <c r="KK4" s="88"/>
      <c r="KL4" s="88"/>
      <c r="KM4" s="88"/>
      <c r="KN4" s="88"/>
      <c r="KO4" s="88"/>
      <c r="KP4" s="88"/>
      <c r="KQ4" s="88"/>
      <c r="KR4" s="88"/>
      <c r="KS4" s="88"/>
      <c r="KT4" s="88"/>
      <c r="KU4" s="88"/>
      <c r="KV4" s="88"/>
      <c r="KW4" s="88"/>
      <c r="KX4" s="88"/>
      <c r="KY4" s="88"/>
      <c r="KZ4" s="88"/>
      <c r="LA4" s="88"/>
      <c r="LB4" s="88"/>
      <c r="LC4" s="88"/>
      <c r="LD4" s="88"/>
      <c r="LE4" s="87"/>
      <c r="LF4" s="88"/>
      <c r="LG4" s="88"/>
      <c r="LH4" s="88"/>
      <c r="LI4" s="88"/>
      <c r="LJ4" s="88"/>
      <c r="LK4" s="88"/>
      <c r="LL4" s="88"/>
      <c r="LM4" s="88"/>
      <c r="LN4" s="88"/>
      <c r="LO4" s="88"/>
      <c r="LP4" s="88"/>
      <c r="LQ4" s="88"/>
      <c r="LR4" s="88"/>
      <c r="LS4" s="88"/>
      <c r="LT4" s="88"/>
      <c r="LU4" s="88"/>
      <c r="LV4" s="88"/>
      <c r="LW4" s="88"/>
      <c r="LX4" s="88"/>
      <c r="LY4" s="88"/>
      <c r="LZ4" s="88"/>
      <c r="MA4" s="88"/>
      <c r="MB4" s="88"/>
      <c r="MC4" s="88"/>
      <c r="MD4" s="88"/>
      <c r="ME4" s="88"/>
      <c r="MF4" s="88"/>
      <c r="MG4" s="88"/>
      <c r="MH4" s="88"/>
      <c r="MI4" s="88"/>
      <c r="MJ4" s="88"/>
      <c r="MK4" s="88"/>
      <c r="ML4" s="88"/>
      <c r="MM4" s="88"/>
      <c r="MN4" s="88"/>
      <c r="MO4" s="88"/>
      <c r="MP4" s="88"/>
      <c r="MQ4" s="88"/>
      <c r="MR4" s="88"/>
      <c r="MS4" s="88"/>
      <c r="MT4" s="88"/>
      <c r="MU4" s="88"/>
      <c r="MV4" s="88"/>
      <c r="MW4" s="87"/>
      <c r="MX4" s="88"/>
      <c r="MY4" s="88"/>
      <c r="MZ4" s="88"/>
      <c r="NA4" s="88"/>
      <c r="NB4" s="88"/>
      <c r="NC4" s="88"/>
    </row>
    <row r="5" spans="1:367" ht="24" customHeight="1" x14ac:dyDescent="0.25">
      <c r="A5" s="95"/>
      <c r="B5" s="87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7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7"/>
      <c r="DX5" s="88"/>
      <c r="DY5" s="88"/>
      <c r="DZ5" s="87"/>
      <c r="EA5" s="88"/>
      <c r="EB5" s="88"/>
      <c r="EC5" s="88"/>
      <c r="ED5" s="88"/>
      <c r="EE5" s="88"/>
      <c r="EF5" s="88"/>
      <c r="EG5" s="88"/>
      <c r="EH5" s="87"/>
      <c r="EI5" s="88"/>
      <c r="EJ5" s="88"/>
      <c r="EK5" s="88"/>
      <c r="EL5" s="88"/>
      <c r="EM5" s="88"/>
      <c r="EN5" s="88"/>
      <c r="EO5" s="88"/>
      <c r="EP5" s="88"/>
      <c r="EQ5" s="88"/>
      <c r="ER5" s="88"/>
      <c r="ES5" s="88"/>
      <c r="ET5" s="88"/>
      <c r="EU5" s="88"/>
      <c r="EV5" s="88"/>
      <c r="EW5" s="88"/>
      <c r="EX5" s="88"/>
      <c r="EY5" s="88"/>
      <c r="EZ5" s="88"/>
      <c r="FA5" s="88"/>
      <c r="FB5" s="88"/>
      <c r="FC5" s="88"/>
      <c r="FD5" s="88"/>
      <c r="FE5" s="88"/>
      <c r="FF5" s="88"/>
      <c r="FG5" s="88"/>
      <c r="FH5" s="88"/>
      <c r="FI5" s="88"/>
      <c r="FJ5" s="88"/>
      <c r="FK5" s="88"/>
      <c r="FL5" s="88"/>
      <c r="FM5" s="88"/>
      <c r="FN5" s="88"/>
      <c r="FO5" s="88"/>
      <c r="FP5" s="88"/>
      <c r="FQ5" s="88"/>
      <c r="FR5" s="88"/>
      <c r="FS5" s="88"/>
      <c r="FT5" s="88"/>
      <c r="FU5" s="88"/>
      <c r="FV5" s="88"/>
      <c r="FW5" s="88"/>
      <c r="FX5" s="88"/>
      <c r="FY5" s="88"/>
      <c r="FZ5" s="88"/>
      <c r="GA5" s="88"/>
      <c r="GB5" s="88"/>
      <c r="GC5" s="88"/>
      <c r="GD5" s="88"/>
      <c r="GE5" s="88"/>
      <c r="GF5" s="88"/>
      <c r="GG5" s="88"/>
      <c r="GH5" s="88"/>
      <c r="GI5" s="88"/>
      <c r="GJ5" s="88"/>
      <c r="GK5" s="88"/>
      <c r="GL5" s="88"/>
      <c r="GM5" s="88"/>
      <c r="GN5" s="88"/>
      <c r="GO5" s="87"/>
      <c r="GP5" s="88"/>
      <c r="GQ5" s="88"/>
      <c r="GR5" s="88"/>
      <c r="GS5" s="88"/>
      <c r="GT5" s="88"/>
      <c r="GU5" s="88"/>
      <c r="GV5" s="88"/>
      <c r="GW5" s="88"/>
      <c r="GX5" s="88"/>
      <c r="GY5" s="88"/>
      <c r="GZ5" s="88"/>
      <c r="HA5" s="88"/>
      <c r="HB5" s="88"/>
      <c r="HC5" s="88"/>
      <c r="HD5" s="88"/>
      <c r="HE5" s="88"/>
      <c r="HF5" s="88"/>
      <c r="HG5" s="88"/>
      <c r="HH5" s="88"/>
      <c r="HI5" s="88"/>
      <c r="HJ5" s="88"/>
      <c r="HK5" s="88"/>
      <c r="HL5" s="88"/>
      <c r="HM5" s="88"/>
      <c r="HN5" s="88"/>
      <c r="HO5" s="88"/>
      <c r="HP5" s="88"/>
      <c r="HQ5" s="88"/>
      <c r="HR5" s="88"/>
      <c r="HS5" s="88"/>
      <c r="HT5" s="88"/>
      <c r="HU5" s="87"/>
      <c r="HV5" s="88"/>
      <c r="HW5" s="88"/>
      <c r="HX5" s="88"/>
      <c r="HY5" s="88"/>
      <c r="HZ5" s="88"/>
      <c r="IA5" s="88"/>
      <c r="IB5" s="88"/>
      <c r="IC5" s="88"/>
      <c r="ID5" s="88"/>
      <c r="IE5" s="88"/>
      <c r="IF5" s="88"/>
      <c r="IG5" s="88"/>
      <c r="IH5" s="88"/>
      <c r="II5" s="88"/>
      <c r="IJ5" s="88"/>
      <c r="IK5" s="88"/>
      <c r="IL5" s="88"/>
      <c r="IM5" s="88"/>
      <c r="IN5" s="88"/>
      <c r="IO5" s="88"/>
      <c r="IP5" s="88"/>
      <c r="IQ5" s="88"/>
      <c r="IR5" s="88"/>
      <c r="IS5" s="88"/>
      <c r="IT5" s="88"/>
      <c r="IU5" s="88"/>
      <c r="IV5" s="88"/>
      <c r="IW5" s="88"/>
      <c r="IX5" s="88"/>
      <c r="IY5" s="88"/>
      <c r="IZ5" s="88"/>
      <c r="JA5" s="88"/>
      <c r="JB5" s="88"/>
      <c r="JC5" s="88"/>
      <c r="JD5" s="88"/>
      <c r="JE5" s="88"/>
      <c r="JF5" s="88"/>
      <c r="JG5" s="88"/>
      <c r="JH5" s="88"/>
      <c r="JI5" s="88"/>
      <c r="JJ5" s="88"/>
      <c r="JK5" s="88"/>
      <c r="JL5" s="88"/>
      <c r="JM5" s="88"/>
      <c r="JN5" s="88"/>
      <c r="JO5" s="88"/>
      <c r="JP5" s="88"/>
      <c r="JQ5" s="88"/>
      <c r="JR5" s="88"/>
      <c r="JS5" s="88"/>
      <c r="JT5" s="88"/>
      <c r="JU5" s="88"/>
      <c r="JV5" s="88"/>
      <c r="JW5" s="88"/>
      <c r="JX5" s="88"/>
      <c r="JY5" s="88"/>
      <c r="JZ5" s="88"/>
      <c r="KA5" s="88"/>
      <c r="KB5" s="88"/>
      <c r="KC5" s="88"/>
      <c r="KD5" s="88"/>
      <c r="KE5" s="88"/>
      <c r="KF5" s="88"/>
      <c r="KG5" s="88"/>
      <c r="KH5" s="88"/>
      <c r="KI5" s="88"/>
      <c r="KJ5" s="88"/>
      <c r="KK5" s="88"/>
      <c r="KL5" s="88"/>
      <c r="KM5" s="88"/>
      <c r="KN5" s="88"/>
      <c r="KO5" s="88"/>
      <c r="KP5" s="88"/>
      <c r="KQ5" s="88"/>
      <c r="KR5" s="88"/>
      <c r="KS5" s="88"/>
      <c r="KT5" s="88"/>
      <c r="KU5" s="88"/>
      <c r="KV5" s="88"/>
      <c r="KW5" s="88"/>
      <c r="KX5" s="88"/>
      <c r="KY5" s="88"/>
      <c r="KZ5" s="88"/>
      <c r="LA5" s="88"/>
      <c r="LB5" s="88"/>
      <c r="LC5" s="88"/>
      <c r="LD5" s="88"/>
      <c r="LE5" s="87"/>
      <c r="LF5" s="88"/>
      <c r="LG5" s="88"/>
      <c r="LH5" s="88"/>
      <c r="LI5" s="88"/>
      <c r="LJ5" s="88"/>
      <c r="LK5" s="88"/>
      <c r="LL5" s="88"/>
      <c r="LM5" s="88"/>
      <c r="LN5" s="88"/>
      <c r="LO5" s="88"/>
      <c r="LP5" s="88"/>
      <c r="LQ5" s="88"/>
      <c r="LR5" s="88"/>
      <c r="LS5" s="88"/>
      <c r="LT5" s="88"/>
      <c r="LU5" s="88"/>
      <c r="LV5" s="88"/>
      <c r="LW5" s="88"/>
      <c r="LX5" s="88"/>
      <c r="LY5" s="88"/>
      <c r="LZ5" s="88"/>
      <c r="MA5" s="88"/>
      <c r="MB5" s="88"/>
      <c r="MC5" s="88"/>
      <c r="MD5" s="88"/>
      <c r="ME5" s="88"/>
      <c r="MF5" s="88"/>
      <c r="MG5" s="88"/>
      <c r="MH5" s="88"/>
      <c r="MI5" s="88"/>
      <c r="MJ5" s="88"/>
      <c r="MK5" s="88"/>
      <c r="ML5" s="88"/>
      <c r="MM5" s="88"/>
      <c r="MN5" s="88"/>
      <c r="MO5" s="88"/>
      <c r="MP5" s="88"/>
      <c r="MQ5" s="88"/>
      <c r="MR5" s="88"/>
      <c r="MS5" s="88"/>
      <c r="MT5" s="88"/>
      <c r="MU5" s="88"/>
      <c r="MV5" s="88"/>
      <c r="MW5" s="87"/>
      <c r="MX5" s="88"/>
      <c r="MY5" s="88"/>
      <c r="MZ5" s="88"/>
      <c r="NA5" s="88"/>
      <c r="NB5" s="88"/>
      <c r="NC5" s="88"/>
    </row>
    <row r="6" spans="1:367" ht="24" customHeight="1" x14ac:dyDescent="0.25">
      <c r="A6" s="86" t="str">
        <f>'Congés et HotLine 2015'!$B$14</f>
        <v>Utilisateur2</v>
      </c>
      <c r="B6" s="87">
        <f>'Congés et HotLine 2015'!$C$14</f>
        <v>0</v>
      </c>
      <c r="C6" s="88">
        <f>'Congés et HotLine 2015'!$D$14</f>
        <v>0</v>
      </c>
      <c r="D6" s="88">
        <f>'Congés et HotLine 2015'!$E$14</f>
        <v>0</v>
      </c>
      <c r="E6" s="88">
        <f>'Congés et HotLine 2015'!$F$14</f>
        <v>0</v>
      </c>
      <c r="F6" s="88">
        <f>'Congés et HotLine 2015'!$G$14</f>
        <v>0</v>
      </c>
      <c r="G6" s="88">
        <f>'Congés et HotLine 2015'!$H$14</f>
        <v>0</v>
      </c>
      <c r="H6" s="88">
        <f>'Congés et HotLine 2015'!$I$14</f>
        <v>0</v>
      </c>
      <c r="I6" s="88">
        <f>'Congés et HotLine 2015'!$J$14</f>
        <v>0</v>
      </c>
      <c r="J6" s="88">
        <f>'Congés et HotLine 2015'!$K$14</f>
        <v>0</v>
      </c>
      <c r="K6" s="88">
        <f>'Congés et HotLine 2015'!$L$14</f>
        <v>0</v>
      </c>
      <c r="L6" s="88">
        <f>'Congés et HotLine 2015'!$M$14</f>
        <v>0</v>
      </c>
      <c r="M6" s="88">
        <f>'Congés et HotLine 2015'!$N$14</f>
        <v>0</v>
      </c>
      <c r="N6" s="88">
        <f>'Congés et HotLine 2015'!$O$14</f>
        <v>0</v>
      </c>
      <c r="O6" s="88">
        <f>'Congés et HotLine 2015'!$P$14</f>
        <v>0</v>
      </c>
      <c r="P6" s="88">
        <f>'Congés et HotLine 2015'!$Q$14</f>
        <v>0</v>
      </c>
      <c r="Q6" s="88">
        <f>'Congés et HotLine 2015'!$R$14</f>
        <v>0</v>
      </c>
      <c r="R6" s="88">
        <f>'Congés et HotLine 2015'!$S$14</f>
        <v>0</v>
      </c>
      <c r="S6" s="88">
        <f>'Congés et HotLine 2015'!$T$14</f>
        <v>0</v>
      </c>
      <c r="T6" s="88">
        <f>'Congés et HotLine 2015'!$U$14</f>
        <v>0</v>
      </c>
      <c r="U6" s="88">
        <f>'Congés et HotLine 2015'!$V$14</f>
        <v>0</v>
      </c>
      <c r="V6" s="88">
        <f>'Congés et HotLine 2015'!$W$14</f>
        <v>0</v>
      </c>
      <c r="W6" s="88">
        <f>'Congés et HotLine 2015'!$X$14</f>
        <v>0</v>
      </c>
      <c r="X6" s="88">
        <f>'Congés et HotLine 2015'!$Y$14</f>
        <v>0</v>
      </c>
      <c r="Y6" s="88">
        <f>'Congés et HotLine 2015'!$Z$14</f>
        <v>0</v>
      </c>
      <c r="Z6" s="88">
        <f>'Congés et HotLine 2015'!$AA$14</f>
        <v>0</v>
      </c>
      <c r="AA6" s="88">
        <f>'Congés et HotLine 2015'!$AB$14</f>
        <v>0</v>
      </c>
      <c r="AB6" s="88">
        <f>'Congés et HotLine 2015'!$AC$14</f>
        <v>0</v>
      </c>
      <c r="AC6" s="88">
        <f>'Congés et HotLine 2015'!$AD$14</f>
        <v>0</v>
      </c>
      <c r="AD6" s="88">
        <f>'Congés et HotLine 2015'!$AE$14</f>
        <v>0</v>
      </c>
      <c r="AE6" s="88">
        <f>'Congés et HotLine 2015'!$AF$14</f>
        <v>0</v>
      </c>
      <c r="AF6" s="88">
        <f>'Congés et HotLine 2015'!$AG$14</f>
        <v>0</v>
      </c>
      <c r="AG6" s="88">
        <f>'Congés et HotLine 2015'!$AH$14</f>
        <v>0</v>
      </c>
      <c r="AH6" s="88">
        <f>'Congés et HotLine 2015'!$AI$14</f>
        <v>0</v>
      </c>
      <c r="AI6" s="88">
        <f>'Congés et HotLine 2015'!$AJ$14</f>
        <v>0</v>
      </c>
      <c r="AJ6" s="88">
        <f>'Congés et HotLine 2015'!$AK$14</f>
        <v>0</v>
      </c>
      <c r="AK6" s="88">
        <f>'Congés et HotLine 2015'!$AL$14</f>
        <v>0</v>
      </c>
      <c r="AL6" s="88">
        <f>'Congés et HotLine 2015'!$AM$14</f>
        <v>0</v>
      </c>
      <c r="AM6" s="88">
        <f>'Congés et HotLine 2015'!$AN$14</f>
        <v>0</v>
      </c>
      <c r="AN6" s="88">
        <f>'Congés et HotLine 2015'!$AO$14</f>
        <v>0</v>
      </c>
      <c r="AO6" s="88">
        <f>'Congés et HotLine 2015'!$AP$14</f>
        <v>0</v>
      </c>
      <c r="AP6" s="88">
        <f>'Congés et HotLine 2015'!$AQ$14</f>
        <v>0</v>
      </c>
      <c r="AQ6" s="88">
        <f>'Congés et HotLine 2015'!$AR$14</f>
        <v>0</v>
      </c>
      <c r="AR6" s="88">
        <f>'Congés et HotLine 2015'!$AS$14</f>
        <v>0</v>
      </c>
      <c r="AS6" s="88">
        <f>'Congés et HotLine 2015'!$AT$14</f>
        <v>0</v>
      </c>
      <c r="AT6" s="88">
        <f>'Congés et HotLine 2015'!$AU$14</f>
        <v>0</v>
      </c>
      <c r="AU6" s="88">
        <f>'Congés et HotLine 2015'!$AV$14</f>
        <v>0</v>
      </c>
      <c r="AV6" s="88">
        <f>'Congés et HotLine 2015'!$AW$14</f>
        <v>0</v>
      </c>
      <c r="AW6" s="88">
        <f>'Congés et HotLine 2015'!$AX$14</f>
        <v>0</v>
      </c>
      <c r="AX6" s="88">
        <f>'Congés et HotLine 2015'!$AY$14</f>
        <v>0</v>
      </c>
      <c r="AY6" s="88">
        <f>'Congés et HotLine 2015'!$AZ$14</f>
        <v>0</v>
      </c>
      <c r="AZ6" s="88">
        <f>'Congés et HotLine 2015'!$BA$14</f>
        <v>0</v>
      </c>
      <c r="BA6" s="88">
        <f>'Congés et HotLine 2015'!$BB$14</f>
        <v>0</v>
      </c>
      <c r="BB6" s="88">
        <f>'Congés et HotLine 2015'!$BC$14</f>
        <v>0</v>
      </c>
      <c r="BC6" s="88">
        <f>'Congés et HotLine 2015'!$BD$14</f>
        <v>0</v>
      </c>
      <c r="BD6" s="88">
        <f>'Congés et HotLine 2015'!$BE$14</f>
        <v>0</v>
      </c>
      <c r="BE6" s="88">
        <f>'Congés et HotLine 2015'!$BF$14</f>
        <v>0</v>
      </c>
      <c r="BF6" s="88">
        <f>'Congés et HotLine 2015'!$BG$14</f>
        <v>0</v>
      </c>
      <c r="BG6" s="88">
        <f>'Congés et HotLine 2015'!$BH$14</f>
        <v>0</v>
      </c>
      <c r="BH6" s="88">
        <f>'Congés et HotLine 2015'!$BI$14</f>
        <v>0</v>
      </c>
      <c r="BI6" s="88">
        <f>'Congés et HotLine 2015'!$BJ$14</f>
        <v>0</v>
      </c>
      <c r="BJ6" s="88">
        <f>'Congés et HotLine 2015'!$C$38</f>
        <v>0</v>
      </c>
      <c r="BK6" s="88">
        <f>'Congés et HotLine 2015'!$D$38</f>
        <v>0</v>
      </c>
      <c r="BL6" s="88">
        <f>'Congés et HotLine 2015'!$E$38</f>
        <v>0</v>
      </c>
      <c r="BM6" s="88">
        <f>'Congés et HotLine 2015'!$F$38</f>
        <v>0</v>
      </c>
      <c r="BN6" s="88">
        <f>'Congés et HotLine 2015'!$G$38</f>
        <v>0</v>
      </c>
      <c r="BO6" s="88">
        <f>'Congés et HotLine 2015'!$H$38</f>
        <v>0</v>
      </c>
      <c r="BP6" s="88">
        <f>'Congés et HotLine 2015'!$I$38</f>
        <v>0</v>
      </c>
      <c r="BQ6" s="88">
        <f>'Congés et HotLine 2015'!$J$38</f>
        <v>0</v>
      </c>
      <c r="BR6" s="88">
        <f>'Congés et HotLine 2015'!$K$38</f>
        <v>0</v>
      </c>
      <c r="BS6" s="88">
        <f>'Congés et HotLine 2015'!$L$38</f>
        <v>0</v>
      </c>
      <c r="BT6" s="88">
        <f>'Congés et HotLine 2015'!$M$38</f>
        <v>0</v>
      </c>
      <c r="BU6" s="88">
        <f>'Congés et HotLine 2015'!$N$38</f>
        <v>0</v>
      </c>
      <c r="BV6" s="88">
        <f>'Congés et HotLine 2015'!$O$38</f>
        <v>0</v>
      </c>
      <c r="BW6" s="88">
        <f>'Congés et HotLine 2015'!$P$38</f>
        <v>0</v>
      </c>
      <c r="BX6" s="88">
        <f>'Congés et HotLine 2015'!$Q$38</f>
        <v>0</v>
      </c>
      <c r="BY6" s="88">
        <f>'Congés et HotLine 2015'!$R$38</f>
        <v>0</v>
      </c>
      <c r="BZ6" s="88">
        <f>'Congés et HotLine 2015'!$S$38</f>
        <v>0</v>
      </c>
      <c r="CA6" s="88">
        <f>'Congés et HotLine 2015'!$T$38</f>
        <v>0</v>
      </c>
      <c r="CB6" s="88">
        <f>'Congés et HotLine 2015'!$U$38</f>
        <v>0</v>
      </c>
      <c r="CC6" s="88">
        <f>'Congés et HotLine 2015'!$V$38</f>
        <v>0</v>
      </c>
      <c r="CD6" s="88">
        <f>'Congés et HotLine 2015'!$W$38</f>
        <v>0</v>
      </c>
      <c r="CE6" s="88">
        <f>'Congés et HotLine 2015'!$X$38</f>
        <v>0</v>
      </c>
      <c r="CF6" s="88">
        <f>'Congés et HotLine 2015'!$Y$38</f>
        <v>0</v>
      </c>
      <c r="CG6" s="88">
        <f>'Congés et HotLine 2015'!$Z$38</f>
        <v>0</v>
      </c>
      <c r="CH6" s="88">
        <f>'Congés et HotLine 2015'!$AA$38</f>
        <v>0</v>
      </c>
      <c r="CI6" s="88">
        <f>'Congés et HotLine 2015'!$AB$38</f>
        <v>0</v>
      </c>
      <c r="CJ6" s="88">
        <f>'Congés et HotLine 2015'!$AC$38</f>
        <v>0</v>
      </c>
      <c r="CK6" s="87">
        <f>'Congés et HotLine 2015'!$AD$38</f>
        <v>0</v>
      </c>
      <c r="CL6" s="88">
        <f>'Congés et HotLine 2015'!$AE$38</f>
        <v>0</v>
      </c>
      <c r="CM6" s="88">
        <f>'Congés et HotLine 2015'!$AF$38</f>
        <v>0</v>
      </c>
      <c r="CN6" s="88">
        <f>'Congés et HotLine 2015'!$AG$38</f>
        <v>0</v>
      </c>
      <c r="CO6" s="88">
        <f>'Congés et HotLine 2015'!$AH$38</f>
        <v>0</v>
      </c>
      <c r="CP6" s="88">
        <f>'Congés et HotLine 2015'!$AI$38</f>
        <v>0</v>
      </c>
      <c r="CQ6" s="88">
        <f>'Congés et HotLine 2015'!$AJ$38</f>
        <v>0</v>
      </c>
      <c r="CR6" s="88">
        <f>'Congés et HotLine 2015'!$AK$38</f>
        <v>0</v>
      </c>
      <c r="CS6" s="88">
        <f>'Congés et HotLine 2015'!$AL$38</f>
        <v>0</v>
      </c>
      <c r="CT6" s="88">
        <f>'Congés et HotLine 2015'!$AM$38</f>
        <v>0</v>
      </c>
      <c r="CU6" s="88">
        <f>'Congés et HotLine 2015'!$AN$38</f>
        <v>0</v>
      </c>
      <c r="CV6" s="88">
        <f>'Congés et HotLine 2015'!$AO$38</f>
        <v>0</v>
      </c>
      <c r="CW6" s="88">
        <f>'Congés et HotLine 2015'!$AP$38</f>
        <v>0</v>
      </c>
      <c r="CX6" s="88">
        <f>'Congés et HotLine 2015'!$AQ$38</f>
        <v>0</v>
      </c>
      <c r="CY6" s="88">
        <f>'Congés et HotLine 2015'!$AR$38</f>
        <v>0</v>
      </c>
      <c r="CZ6" s="88">
        <f>'Congés et HotLine 2015'!$AS$38</f>
        <v>0</v>
      </c>
      <c r="DA6" s="88">
        <f>'Congés et HotLine 2015'!$AT$38</f>
        <v>0</v>
      </c>
      <c r="DB6" s="88">
        <f>'Congés et HotLine 2015'!$AU$38</f>
        <v>0</v>
      </c>
      <c r="DC6" s="88">
        <f>'Congés et HotLine 2015'!$AV$38</f>
        <v>0</v>
      </c>
      <c r="DD6" s="88">
        <f>'Congés et HotLine 2015'!$AW$38</f>
        <v>0</v>
      </c>
      <c r="DE6" s="88">
        <f>'Congés et HotLine 2015'!$AX$38</f>
        <v>0</v>
      </c>
      <c r="DF6" s="88">
        <f>'Congés et HotLine 2015'!$AY$38</f>
        <v>0</v>
      </c>
      <c r="DG6" s="88">
        <f>'Congés et HotLine 2015'!$AZ$38</f>
        <v>0</v>
      </c>
      <c r="DH6" s="88">
        <f>'Congés et HotLine 2015'!$BA$38</f>
        <v>0</v>
      </c>
      <c r="DI6" s="88">
        <f>'Congés et HotLine 2015'!$BB$38</f>
        <v>0</v>
      </c>
      <c r="DJ6" s="88">
        <f>'Congés et HotLine 2015'!$BC$38</f>
        <v>0</v>
      </c>
      <c r="DK6" s="88">
        <f>'Congés et HotLine 2015'!$BD$38</f>
        <v>0</v>
      </c>
      <c r="DL6" s="88">
        <f>'Congés et HotLine 2015'!$BE$38</f>
        <v>0</v>
      </c>
      <c r="DM6" s="88">
        <f>'Congés et HotLine 2015'!$BF$38</f>
        <v>0</v>
      </c>
      <c r="DN6" s="88">
        <f>'Congés et HotLine 2015'!$BG$38</f>
        <v>0</v>
      </c>
      <c r="DO6" s="88">
        <f>'Congés et HotLine 2015'!$BH$38</f>
        <v>0</v>
      </c>
      <c r="DP6" s="88">
        <f>'Congés et HotLine 2015'!$BI$38</f>
        <v>0</v>
      </c>
      <c r="DQ6" s="88">
        <f>'Congés et HotLine 2015'!$BJ$38</f>
        <v>0</v>
      </c>
      <c r="DR6" s="88">
        <f>'Congés et HotLine 2015'!$BK$38</f>
        <v>0</v>
      </c>
      <c r="DS6" s="88">
        <f>'Congés et HotLine 2015'!$C$62</f>
        <v>0</v>
      </c>
      <c r="DT6" s="88">
        <f>'Congés et HotLine 2015'!$D$62</f>
        <v>0</v>
      </c>
      <c r="DU6" s="88">
        <f>'Congés et HotLine 2015'!$E$62</f>
        <v>0</v>
      </c>
      <c r="DV6" s="88">
        <f>'Congés et HotLine 2015'!$F$62</f>
        <v>0</v>
      </c>
      <c r="DW6" s="87">
        <f>'Congés et HotLine 2015'!$G$62</f>
        <v>0</v>
      </c>
      <c r="DX6" s="88">
        <f>'Congés et HotLine 2015'!$H$62</f>
        <v>0</v>
      </c>
      <c r="DY6" s="88">
        <f>'Congés et HotLine 2015'!$I$62</f>
        <v>0</v>
      </c>
      <c r="DZ6" s="87">
        <f>'Congés et HotLine 2015'!$J$62</f>
        <v>0</v>
      </c>
      <c r="EA6" s="88">
        <f>'Congés et HotLine 2015'!$K$62</f>
        <v>0</v>
      </c>
      <c r="EB6" s="88">
        <f>'Congés et HotLine 2015'!$L$62</f>
        <v>0</v>
      </c>
      <c r="EC6" s="88">
        <f>'Congés et HotLine 2015'!$M$62</f>
        <v>0</v>
      </c>
      <c r="ED6" s="88">
        <f>'Congés et HotLine 2015'!$N$62</f>
        <v>0</v>
      </c>
      <c r="EE6" s="88">
        <f>'Congés et HotLine 2015'!$O$62</f>
        <v>0</v>
      </c>
      <c r="EF6" s="88">
        <f>'Congés et HotLine 2015'!$P$62</f>
        <v>0</v>
      </c>
      <c r="EG6" s="88">
        <f>'Congés et HotLine 2015'!$Q$62</f>
        <v>0</v>
      </c>
      <c r="EH6" s="87">
        <f>'Congés et HotLine 2015'!$R$62</f>
        <v>0</v>
      </c>
      <c r="EI6" s="88">
        <f>'Congés et HotLine 2015'!$S$62</f>
        <v>0</v>
      </c>
      <c r="EJ6" s="88">
        <f>'Congés et HotLine 2015'!$T$62</f>
        <v>0</v>
      </c>
      <c r="EK6" s="88">
        <f>'Congés et HotLine 2015'!$U$62</f>
        <v>0</v>
      </c>
      <c r="EL6" s="88">
        <f>'Congés et HotLine 2015'!$V$62</f>
        <v>0</v>
      </c>
      <c r="EM6" s="88">
        <f>'Congés et HotLine 2015'!$W$62</f>
        <v>0</v>
      </c>
      <c r="EN6" s="88">
        <f>'Congés et HotLine 2015'!$X$62</f>
        <v>0</v>
      </c>
      <c r="EO6" s="88">
        <f>'Congés et HotLine 2015'!$Y$62</f>
        <v>0</v>
      </c>
      <c r="EP6" s="88">
        <f>'Congés et HotLine 2015'!$Z$62</f>
        <v>0</v>
      </c>
      <c r="EQ6" s="88">
        <f>'Congés et HotLine 2015'!$AA$62</f>
        <v>0</v>
      </c>
      <c r="ER6" s="88">
        <f>'Congés et HotLine 2015'!$AB$62</f>
        <v>0</v>
      </c>
      <c r="ES6" s="88">
        <f>'Congés et HotLine 2015'!$AC$62</f>
        <v>0</v>
      </c>
      <c r="ET6" s="88">
        <f>'Congés et HotLine 2015'!$AD$62</f>
        <v>0</v>
      </c>
      <c r="EU6" s="88">
        <f>'Congés et HotLine 2015'!$AE$62</f>
        <v>0</v>
      </c>
      <c r="EV6" s="88">
        <f>'Congés et HotLine 2015'!$AF$62</f>
        <v>0</v>
      </c>
      <c r="EW6" s="88">
        <f>'Congés et HotLine 2015'!$AG$62</f>
        <v>0</v>
      </c>
      <c r="EX6" s="88">
        <f>'Congés et HotLine 2015'!$AH$62</f>
        <v>0</v>
      </c>
      <c r="EY6" s="88">
        <f>'Congés et HotLine 2015'!$AI$62</f>
        <v>0</v>
      </c>
      <c r="EZ6" s="88">
        <f>'Congés et HotLine 2015'!$AJ$62</f>
        <v>0</v>
      </c>
      <c r="FA6" s="88">
        <f>'Congés et HotLine 2015'!$AK$62</f>
        <v>0</v>
      </c>
      <c r="FB6" s="88">
        <f>'Congés et HotLine 2015'!$AL$62</f>
        <v>0</v>
      </c>
      <c r="FC6" s="88">
        <f>'Congés et HotLine 2015'!$AM$62</f>
        <v>0</v>
      </c>
      <c r="FD6" s="88">
        <f>'Congés et HotLine 2015'!$AN$62</f>
        <v>0</v>
      </c>
      <c r="FE6" s="88">
        <f>'Congés et HotLine 2015'!$AO$62</f>
        <v>0</v>
      </c>
      <c r="FF6" s="88">
        <f>'Congés et HotLine 2015'!$AP$62</f>
        <v>0</v>
      </c>
      <c r="FG6" s="88">
        <f>'Congés et HotLine 2015'!$AQ$62</f>
        <v>0</v>
      </c>
      <c r="FH6" s="88">
        <f>'Congés et HotLine 2015'!$AR$62</f>
        <v>0</v>
      </c>
      <c r="FI6" s="88">
        <f>'Congés et HotLine 2015'!$AS$62</f>
        <v>0</v>
      </c>
      <c r="FJ6" s="88">
        <f>'Congés et HotLine 2015'!$AT$62</f>
        <v>0</v>
      </c>
      <c r="FK6" s="88">
        <f>'Congés et HotLine 2015'!$AU$62</f>
        <v>0</v>
      </c>
      <c r="FL6" s="88">
        <f>'Congés et HotLine 2015'!$AV$62</f>
        <v>0</v>
      </c>
      <c r="FM6" s="88">
        <f>'Congés et HotLine 2015'!$AW$62</f>
        <v>0</v>
      </c>
      <c r="FN6" s="88">
        <f>'Congés et HotLine 2015'!$AX$62</f>
        <v>0</v>
      </c>
      <c r="FO6" s="88">
        <f>'Congés et HotLine 2015'!$AY$62</f>
        <v>0</v>
      </c>
      <c r="FP6" s="88">
        <f>'Congés et HotLine 2015'!$AZ$62</f>
        <v>0</v>
      </c>
      <c r="FQ6" s="88">
        <f>'Congés et HotLine 2015'!$BA$62</f>
        <v>0</v>
      </c>
      <c r="FR6" s="88">
        <f>'Congés et HotLine 2015'!$BB$62</f>
        <v>0</v>
      </c>
      <c r="FS6" s="88">
        <f>'Congés et HotLine 2015'!$BC$62</f>
        <v>0</v>
      </c>
      <c r="FT6" s="88">
        <f>'Congés et HotLine 2015'!$BD$62</f>
        <v>0</v>
      </c>
      <c r="FU6" s="88">
        <f>'Congés et HotLine 2015'!$BE$62</f>
        <v>0</v>
      </c>
      <c r="FV6" s="88">
        <f>'Congés et HotLine 2015'!$BF$62</f>
        <v>0</v>
      </c>
      <c r="FW6" s="88">
        <f>'Congés et HotLine 2015'!$BG$62</f>
        <v>0</v>
      </c>
      <c r="FX6" s="88">
        <f>'Congés et HotLine 2015'!$BH$62</f>
        <v>0</v>
      </c>
      <c r="FY6" s="88">
        <f>'Congés et HotLine 2015'!$BI$62</f>
        <v>0</v>
      </c>
      <c r="FZ6" s="88">
        <f>'Congés et HotLine 2015'!$BJ$62</f>
        <v>0</v>
      </c>
      <c r="GA6" s="88">
        <f>'Congés et HotLine 2015'!$BK$62</f>
        <v>0</v>
      </c>
      <c r="GB6" s="88">
        <f>'Congés et HotLine 2015'!$C$87</f>
        <v>0</v>
      </c>
      <c r="GC6" s="88">
        <f>'Congés et HotLine 2015'!$D$87</f>
        <v>0</v>
      </c>
      <c r="GD6" s="88">
        <f>'Congés et HotLine 2015'!$E$87</f>
        <v>0</v>
      </c>
      <c r="GE6" s="88">
        <f>'Congés et HotLine 2015'!$F$87</f>
        <v>0</v>
      </c>
      <c r="GF6" s="88">
        <f>'Congés et HotLine 2015'!$G$87</f>
        <v>0</v>
      </c>
      <c r="GG6" s="88">
        <f>'Congés et HotLine 2015'!$H$87</f>
        <v>0</v>
      </c>
      <c r="GH6" s="88">
        <f>'Congés et HotLine 2015'!$I$87</f>
        <v>0</v>
      </c>
      <c r="GI6" s="88">
        <f>'Congés et HotLine 2015'!$J$87</f>
        <v>0</v>
      </c>
      <c r="GJ6" s="88">
        <f>'Congés et HotLine 2015'!$K$87</f>
        <v>0</v>
      </c>
      <c r="GK6" s="88">
        <f>'Congés et HotLine 2015'!$L$87</f>
        <v>0</v>
      </c>
      <c r="GL6" s="88">
        <f>'Congés et HotLine 2015'!$M$87</f>
        <v>0</v>
      </c>
      <c r="GM6" s="88">
        <f>'Congés et HotLine 2015'!$N$87</f>
        <v>0</v>
      </c>
      <c r="GN6" s="88">
        <f>'Congés et HotLine 2015'!$O$87</f>
        <v>0</v>
      </c>
      <c r="GO6" s="87">
        <f>'Congés et HotLine 2015'!$P$87</f>
        <v>0</v>
      </c>
      <c r="GP6" s="88">
        <f>'Congés et HotLine 2015'!$Q$87</f>
        <v>0</v>
      </c>
      <c r="GQ6" s="88">
        <f>'Congés et HotLine 2015'!$R$87</f>
        <v>0</v>
      </c>
      <c r="GR6" s="88">
        <f>'Congés et HotLine 2015'!$S$87</f>
        <v>0</v>
      </c>
      <c r="GS6" s="88">
        <f>'Congés et HotLine 2015'!$T$87</f>
        <v>0</v>
      </c>
      <c r="GT6" s="88">
        <f>'Congés et HotLine 2015'!$U$87</f>
        <v>0</v>
      </c>
      <c r="GU6" s="88">
        <f>'Congés et HotLine 2015'!$V$87</f>
        <v>0</v>
      </c>
      <c r="GV6" s="88">
        <f>'Congés et HotLine 2015'!$W$87</f>
        <v>0</v>
      </c>
      <c r="GW6" s="88">
        <f>'Congés et HotLine 2015'!$X$87</f>
        <v>0</v>
      </c>
      <c r="GX6" s="88">
        <f>'Congés et HotLine 2015'!$Y$87</f>
        <v>0</v>
      </c>
      <c r="GY6" s="88">
        <f>'Congés et HotLine 2015'!$Z$87</f>
        <v>0</v>
      </c>
      <c r="GZ6" s="88">
        <f>'Congés et HotLine 2015'!$AA$87</f>
        <v>0</v>
      </c>
      <c r="HA6" s="88">
        <f>'Congés et HotLine 2015'!$AB$87</f>
        <v>0</v>
      </c>
      <c r="HB6" s="88">
        <f>'Congés et HotLine 2015'!$AC$87</f>
        <v>0</v>
      </c>
      <c r="HC6" s="88">
        <f>'Congés et HotLine 2015'!$AD$87</f>
        <v>0</v>
      </c>
      <c r="HD6" s="88">
        <f>'Congés et HotLine 2015'!$AE$87</f>
        <v>0</v>
      </c>
      <c r="HE6" s="88">
        <f>'Congés et HotLine 2015'!$AF$87</f>
        <v>0</v>
      </c>
      <c r="HF6" s="88">
        <f>'Congés et HotLine 2015'!$AG$87</f>
        <v>0</v>
      </c>
      <c r="HG6" s="88">
        <f>'Congés et HotLine 2015'!$AH$87</f>
        <v>0</v>
      </c>
      <c r="HH6" s="88">
        <f>'Congés et HotLine 2015'!$AI$87</f>
        <v>0</v>
      </c>
      <c r="HI6" s="88">
        <f>'Congés et HotLine 2015'!$AJ$87</f>
        <v>0</v>
      </c>
      <c r="HJ6" s="88">
        <f>'Congés et HotLine 2015'!$AK$87</f>
        <v>0</v>
      </c>
      <c r="HK6" s="88">
        <f>'Congés et HotLine 2015'!$AL$87</f>
        <v>0</v>
      </c>
      <c r="HL6" s="88">
        <f>'Congés et HotLine 2015'!$AM$87</f>
        <v>0</v>
      </c>
      <c r="HM6" s="88">
        <f>'Congés et HotLine 2015'!$AN$87</f>
        <v>0</v>
      </c>
      <c r="HN6" s="88">
        <f>'Congés et HotLine 2015'!$AO$87</f>
        <v>0</v>
      </c>
      <c r="HO6" s="88">
        <f>'Congés et HotLine 2015'!$AP$87</f>
        <v>0</v>
      </c>
      <c r="HP6" s="88">
        <f>'Congés et HotLine 2015'!$AQ$87</f>
        <v>0</v>
      </c>
      <c r="HQ6" s="88">
        <f>'Congés et HotLine 2015'!$AR$87</f>
        <v>0</v>
      </c>
      <c r="HR6" s="88">
        <f>'Congés et HotLine 2015'!$AS$87</f>
        <v>0</v>
      </c>
      <c r="HS6" s="88">
        <f>'Congés et HotLine 2015'!$AT$87</f>
        <v>0</v>
      </c>
      <c r="HT6" s="88">
        <f>'Congés et HotLine 2015'!$AU$87</f>
        <v>0</v>
      </c>
      <c r="HU6" s="87">
        <f>'Congés et HotLine 2015'!$AV$87</f>
        <v>0</v>
      </c>
      <c r="HV6" s="88">
        <f>'Congés et HotLine 2015'!$AW$87</f>
        <v>0</v>
      </c>
      <c r="HW6" s="88">
        <f>'Congés et HotLine 2015'!$AX$87</f>
        <v>0</v>
      </c>
      <c r="HX6" s="88">
        <f>'Congés et HotLine 2015'!$AY$87</f>
        <v>0</v>
      </c>
      <c r="HY6" s="88">
        <f>'Congés et HotLine 2015'!$AZ$87</f>
        <v>0</v>
      </c>
      <c r="HZ6" s="88">
        <f>'Congés et HotLine 2015'!$BA$87</f>
        <v>0</v>
      </c>
      <c r="IA6" s="88">
        <f>'Congés et HotLine 2015'!$BB$87</f>
        <v>0</v>
      </c>
      <c r="IB6" s="88">
        <f>'Congés et HotLine 2015'!$BC$87</f>
        <v>0</v>
      </c>
      <c r="IC6" s="88">
        <f>'Congés et HotLine 2015'!$BD$87</f>
        <v>0</v>
      </c>
      <c r="ID6" s="88">
        <f>'Congés et HotLine 2015'!$BE$87</f>
        <v>0</v>
      </c>
      <c r="IE6" s="88">
        <f>'Congés et HotLine 2015'!$BF$87</f>
        <v>0</v>
      </c>
      <c r="IF6" s="88">
        <f>'Congés et HotLine 2015'!$BG$87</f>
        <v>0</v>
      </c>
      <c r="IG6" s="88">
        <f>'Congés et HotLine 2015'!$BH$87</f>
        <v>0</v>
      </c>
      <c r="IH6" s="88">
        <f>'Congés et HotLine 2015'!$BI$87</f>
        <v>0</v>
      </c>
      <c r="II6" s="88">
        <f>'Congés et HotLine 2015'!$BJ$87</f>
        <v>0</v>
      </c>
      <c r="IJ6" s="88">
        <f>'Congés et HotLine 2015'!$BK$87</f>
        <v>0</v>
      </c>
      <c r="IK6" s="88">
        <f>'Congés et HotLine 2015'!$BL$87</f>
        <v>0</v>
      </c>
      <c r="IL6" s="88">
        <f>'Congés et HotLine 2015'!$C$111</f>
        <v>0</v>
      </c>
      <c r="IM6" s="88">
        <f>'Congés et HotLine 2015'!$D$111</f>
        <v>0</v>
      </c>
      <c r="IN6" s="88">
        <f>'Congés et HotLine 2015'!$E$111</f>
        <v>0</v>
      </c>
      <c r="IO6" s="88">
        <f>'Congés et HotLine 2015'!$F$111</f>
        <v>0</v>
      </c>
      <c r="IP6" s="88">
        <f>'Congés et HotLine 2015'!$G$111</f>
        <v>0</v>
      </c>
      <c r="IQ6" s="88">
        <f>'Congés et HotLine 2015'!$H$111</f>
        <v>0</v>
      </c>
      <c r="IR6" s="88">
        <f>'Congés et HotLine 2015'!$I$111</f>
        <v>0</v>
      </c>
      <c r="IS6" s="88">
        <f>'Congés et HotLine 2015'!$J$111</f>
        <v>0</v>
      </c>
      <c r="IT6" s="88">
        <f>'Congés et HotLine 2015'!$K$111</f>
        <v>0</v>
      </c>
      <c r="IU6" s="88">
        <f>'Congés et HotLine 2015'!$L$111</f>
        <v>0</v>
      </c>
      <c r="IV6" s="88">
        <f>'Congés et HotLine 2015'!$M$111</f>
        <v>0</v>
      </c>
      <c r="IW6" s="88">
        <f>'Congés et HotLine 2015'!$N$111</f>
        <v>0</v>
      </c>
      <c r="IX6" s="88">
        <f>'Congés et HotLine 2015'!$O$111</f>
        <v>0</v>
      </c>
      <c r="IY6" s="88">
        <f>'Congés et HotLine 2015'!$P$111</f>
        <v>0</v>
      </c>
      <c r="IZ6" s="88">
        <f>'Congés et HotLine 2015'!$Q$111</f>
        <v>0</v>
      </c>
      <c r="JA6" s="88">
        <f>'Congés et HotLine 2015'!$R$111</f>
        <v>0</v>
      </c>
      <c r="JB6" s="88">
        <f>'Congés et HotLine 2015'!$S$111</f>
        <v>0</v>
      </c>
      <c r="JC6" s="88">
        <f>'Congés et HotLine 2015'!$T$111</f>
        <v>0</v>
      </c>
      <c r="JD6" s="88">
        <f>'Congés et HotLine 2015'!$U$111</f>
        <v>0</v>
      </c>
      <c r="JE6" s="88">
        <f>'Congés et HotLine 2015'!$V$111</f>
        <v>0</v>
      </c>
      <c r="JF6" s="88">
        <f>'Congés et HotLine 2015'!$W$111</f>
        <v>0</v>
      </c>
      <c r="JG6" s="88">
        <f>'Congés et HotLine 2015'!$X$111</f>
        <v>0</v>
      </c>
      <c r="JH6" s="88">
        <f>'Congés et HotLine 2015'!$Y$111</f>
        <v>0</v>
      </c>
      <c r="JI6" s="88">
        <f>'Congés et HotLine 2015'!$Z$111</f>
        <v>0</v>
      </c>
      <c r="JJ6" s="88">
        <f>'Congés et HotLine 2015'!$AA$111</f>
        <v>0</v>
      </c>
      <c r="JK6" s="88">
        <f>'Congés et HotLine 2015'!$AB$111</f>
        <v>0</v>
      </c>
      <c r="JL6" s="88">
        <f>'Congés et HotLine 2015'!$AC$111</f>
        <v>0</v>
      </c>
      <c r="JM6" s="88">
        <f>'Congés et HotLine 2015'!$AD$111</f>
        <v>0</v>
      </c>
      <c r="JN6" s="88">
        <f>'Congés et HotLine 2015'!$AE$111</f>
        <v>0</v>
      </c>
      <c r="JO6" s="88">
        <f>'Congés et HotLine 2015'!$AF$111</f>
        <v>0</v>
      </c>
      <c r="JP6" s="88">
        <f>'Congés et HotLine 2015'!$AG$111</f>
        <v>0</v>
      </c>
      <c r="JQ6" s="88">
        <f>'Congés et HotLine 2015'!$AH$111</f>
        <v>0</v>
      </c>
      <c r="JR6" s="88">
        <f>'Congés et HotLine 2015'!$AI$111</f>
        <v>0</v>
      </c>
      <c r="JS6" s="88">
        <f>'Congés et HotLine 2015'!$AJ$111</f>
        <v>0</v>
      </c>
      <c r="JT6" s="88">
        <f>'Congés et HotLine 2015'!$AK$111</f>
        <v>0</v>
      </c>
      <c r="JU6" s="88">
        <f>'Congés et HotLine 2015'!$AL$111</f>
        <v>0</v>
      </c>
      <c r="JV6" s="88">
        <f>'Congés et HotLine 2015'!$AM$111</f>
        <v>0</v>
      </c>
      <c r="JW6" s="88">
        <f>'Congés et HotLine 2015'!$AN$111</f>
        <v>0</v>
      </c>
      <c r="JX6" s="88">
        <f>'Congés et HotLine 2015'!$AO$111</f>
        <v>0</v>
      </c>
      <c r="JY6" s="88">
        <f>'Congés et HotLine 2015'!$AP$111</f>
        <v>0</v>
      </c>
      <c r="JZ6" s="88">
        <f>'Congés et HotLine 2015'!$AQ$111</f>
        <v>0</v>
      </c>
      <c r="KA6" s="88">
        <f>'Congés et HotLine 2015'!$AR$111</f>
        <v>0</v>
      </c>
      <c r="KB6" s="88">
        <f>'Congés et HotLine 2015'!$AS$111</f>
        <v>0</v>
      </c>
      <c r="KC6" s="88">
        <f>'Congés et HotLine 2015'!$AT$111</f>
        <v>0</v>
      </c>
      <c r="KD6" s="88">
        <f>'Congés et HotLine 2015'!$AU$111</f>
        <v>0</v>
      </c>
      <c r="KE6" s="88">
        <f>'Congés et HotLine 2015'!$AV$111</f>
        <v>0</v>
      </c>
      <c r="KF6" s="88">
        <f>'Congés et HotLine 2015'!$AW$111</f>
        <v>0</v>
      </c>
      <c r="KG6" s="88">
        <f>'Congés et HotLine 2015'!$AX$111</f>
        <v>0</v>
      </c>
      <c r="KH6" s="88">
        <f>'Congés et HotLine 2015'!$AY$111</f>
        <v>0</v>
      </c>
      <c r="KI6" s="88">
        <f>'Congés et HotLine 2015'!$AZ$111</f>
        <v>0</v>
      </c>
      <c r="KJ6" s="88">
        <f>'Congés et HotLine 2015'!$BA$111</f>
        <v>0</v>
      </c>
      <c r="KK6" s="88">
        <f>'Congés et HotLine 2015'!$BB$111</f>
        <v>0</v>
      </c>
      <c r="KL6" s="88">
        <f>'Congés et HotLine 2015'!$BC$111</f>
        <v>0</v>
      </c>
      <c r="KM6" s="88">
        <f>'Congés et HotLine 2015'!$BD$111</f>
        <v>0</v>
      </c>
      <c r="KN6" s="88">
        <f>'Congés et HotLine 2015'!$BE$111</f>
        <v>0</v>
      </c>
      <c r="KO6" s="88">
        <f>'Congés et HotLine 2015'!$BF$111</f>
        <v>0</v>
      </c>
      <c r="KP6" s="88">
        <f>'Congés et HotLine 2015'!$BG$111</f>
        <v>0</v>
      </c>
      <c r="KQ6" s="88">
        <f>'Congés et HotLine 2015'!$BH$111</f>
        <v>0</v>
      </c>
      <c r="KR6" s="88">
        <f>'Congés et HotLine 2015'!$BI$111</f>
        <v>0</v>
      </c>
      <c r="KS6" s="88">
        <f>'Congés et HotLine 2015'!$BJ$111</f>
        <v>0</v>
      </c>
      <c r="KT6" s="88">
        <f>'Congés et HotLine 2015'!$BK$111</f>
        <v>0</v>
      </c>
      <c r="KU6" s="88">
        <f>'Congés et HotLine 2015'!$C$135</f>
        <v>0</v>
      </c>
      <c r="KV6" s="88">
        <f>'Congés et HotLine 2015'!$D$135</f>
        <v>0</v>
      </c>
      <c r="KW6" s="88">
        <f>'Congés et HotLine 2015'!$E$135</f>
        <v>0</v>
      </c>
      <c r="KX6" s="88">
        <f>'Congés et HotLine 2015'!$F$135</f>
        <v>0</v>
      </c>
      <c r="KY6" s="88">
        <f>'Congés et HotLine 2015'!$G$135</f>
        <v>0</v>
      </c>
      <c r="KZ6" s="88">
        <f>'Congés et HotLine 2015'!$H$135</f>
        <v>0</v>
      </c>
      <c r="LA6" s="88">
        <f>'Congés et HotLine 2015'!$I$135</f>
        <v>0</v>
      </c>
      <c r="LB6" s="88">
        <f>'Congés et HotLine 2015'!$J$135</f>
        <v>0</v>
      </c>
      <c r="LC6" s="88">
        <f>'Congés et HotLine 2015'!$K$135</f>
        <v>0</v>
      </c>
      <c r="LD6" s="88">
        <f>'Congés et HotLine 2015'!$L$135</f>
        <v>0</v>
      </c>
      <c r="LE6" s="87">
        <f>'Congés et HotLine 2015'!$M$135</f>
        <v>0</v>
      </c>
      <c r="LF6" s="88">
        <f>'Congés et HotLine 2015'!$N$135</f>
        <v>0</v>
      </c>
      <c r="LG6" s="88">
        <f>'Congés et HotLine 2015'!$O$135</f>
        <v>0</v>
      </c>
      <c r="LH6" s="88">
        <f>'Congés et HotLine 2015'!$P$135</f>
        <v>0</v>
      </c>
      <c r="LI6" s="88">
        <f>'Congés et HotLine 2015'!$Q$135</f>
        <v>0</v>
      </c>
      <c r="LJ6" s="88">
        <f>'Congés et HotLine 2015'!$R$135</f>
        <v>0</v>
      </c>
      <c r="LK6" s="88">
        <f>'Congés et HotLine 2015'!$S$135</f>
        <v>0</v>
      </c>
      <c r="LL6" s="88">
        <f>'Congés et HotLine 2015'!$T$135</f>
        <v>0</v>
      </c>
      <c r="LM6" s="88">
        <f>'Congés et HotLine 2015'!$U$135</f>
        <v>0</v>
      </c>
      <c r="LN6" s="88">
        <f>'Congés et HotLine 2015'!$V$135</f>
        <v>0</v>
      </c>
      <c r="LO6" s="88">
        <f>'Congés et HotLine 2015'!$W$135</f>
        <v>0</v>
      </c>
      <c r="LP6" s="88">
        <f>'Congés et HotLine 2015'!$X$135</f>
        <v>0</v>
      </c>
      <c r="LQ6" s="88">
        <f>'Congés et HotLine 2015'!$Y$135</f>
        <v>0</v>
      </c>
      <c r="LR6" s="88">
        <f>'Congés et HotLine 2015'!$Z$135</f>
        <v>0</v>
      </c>
      <c r="LS6" s="88">
        <f>'Congés et HotLine 2015'!$AA$135</f>
        <v>0</v>
      </c>
      <c r="LT6" s="88">
        <f>'Congés et HotLine 2015'!$AB$135</f>
        <v>0</v>
      </c>
      <c r="LU6" s="88">
        <f>'Congés et HotLine 2015'!$AC$135</f>
        <v>0</v>
      </c>
      <c r="LV6" s="88">
        <f>'Congés et HotLine 2015'!$AD$135</f>
        <v>0</v>
      </c>
      <c r="LW6" s="88">
        <f>'Congés et HotLine 2015'!$AE$135</f>
        <v>0</v>
      </c>
      <c r="LX6" s="88">
        <f>'Congés et HotLine 2015'!$AF$135</f>
        <v>0</v>
      </c>
      <c r="LY6" s="88">
        <f>'Congés et HotLine 2015'!$AG$135</f>
        <v>0</v>
      </c>
      <c r="LZ6" s="88">
        <f>'Congés et HotLine 2015'!$AH$135</f>
        <v>0</v>
      </c>
      <c r="MA6" s="88">
        <f>'Congés et HotLine 2015'!$AI$135</f>
        <v>0</v>
      </c>
      <c r="MB6" s="88">
        <f>'Congés et HotLine 2015'!$AJ$135</f>
        <v>0</v>
      </c>
      <c r="MC6" s="88">
        <f>'Congés et HotLine 2015'!$AK$135</f>
        <v>0</v>
      </c>
      <c r="MD6" s="88">
        <f>'Congés et HotLine 2015'!$AL$135</f>
        <v>0</v>
      </c>
      <c r="ME6" s="88">
        <f>'Congés et HotLine 2015'!$AM$135</f>
        <v>0</v>
      </c>
      <c r="MF6" s="88">
        <f>'Congés et HotLine 2015'!$AN$135</f>
        <v>0</v>
      </c>
      <c r="MG6" s="88">
        <f>'Congés et HotLine 2015'!$AO$135</f>
        <v>0</v>
      </c>
      <c r="MH6" s="88">
        <f>'Congés et HotLine 2015'!$AP$135</f>
        <v>0</v>
      </c>
      <c r="MI6" s="88">
        <f>'Congés et HotLine 2015'!$AQ$135</f>
        <v>0</v>
      </c>
      <c r="MJ6" s="88">
        <f>'Congés et HotLine 2015'!$AR$135</f>
        <v>0</v>
      </c>
      <c r="MK6" s="88">
        <f>'Congés et HotLine 2015'!$AS$135</f>
        <v>0</v>
      </c>
      <c r="ML6" s="88">
        <f>'Congés et HotLine 2015'!$AT$135</f>
        <v>0</v>
      </c>
      <c r="MM6" s="88">
        <f>'Congés et HotLine 2015'!$AU$135</f>
        <v>0</v>
      </c>
      <c r="MN6" s="88">
        <f>'Congés et HotLine 2015'!$AV$135</f>
        <v>0</v>
      </c>
      <c r="MO6" s="88">
        <f>'Congés et HotLine 2015'!$AW$135</f>
        <v>0</v>
      </c>
      <c r="MP6" s="88">
        <f>'Congés et HotLine 2015'!$AX$135</f>
        <v>0</v>
      </c>
      <c r="MQ6" s="88">
        <f>'Congés et HotLine 2015'!$AY$135</f>
        <v>0</v>
      </c>
      <c r="MR6" s="88">
        <f>'Congés et HotLine 2015'!$AZ$135</f>
        <v>0</v>
      </c>
      <c r="MS6" s="88">
        <f>'Congés et HotLine 2015'!$BA$135</f>
        <v>0</v>
      </c>
      <c r="MT6" s="88">
        <f>'Congés et HotLine 2015'!$BB$135</f>
        <v>0</v>
      </c>
      <c r="MU6" s="88">
        <f>'Congés et HotLine 2015'!$BC$135</f>
        <v>0</v>
      </c>
      <c r="MV6" s="88">
        <f>'Congés et HotLine 2015'!$BD$135</f>
        <v>0</v>
      </c>
      <c r="MW6" s="87">
        <f>'Congés et HotLine 2015'!$BE$135</f>
        <v>0</v>
      </c>
      <c r="MX6" s="88">
        <f>'Congés et HotLine 2015'!$BF$135</f>
        <v>0</v>
      </c>
      <c r="MY6" s="88">
        <f>'Congés et HotLine 2015'!$BG$135</f>
        <v>0</v>
      </c>
      <c r="MZ6" s="88">
        <f>'Congés et HotLine 2015'!$BH$135</f>
        <v>0</v>
      </c>
      <c r="NA6" s="88">
        <f>'Congés et HotLine 2015'!$BI$135</f>
        <v>0</v>
      </c>
      <c r="NB6" s="88">
        <f>'Congés et HotLine 2015'!$BJ$135</f>
        <v>0</v>
      </c>
      <c r="NC6" s="88">
        <f>'Congés et HotLine 2015'!$BK$135</f>
        <v>0</v>
      </c>
    </row>
    <row r="7" spans="1:367" ht="24" customHeight="1" x14ac:dyDescent="0.25">
      <c r="A7" s="94" t="str">
        <f>'Congés et HotLine 2015'!$B$14</f>
        <v>Utilisateur2</v>
      </c>
      <c r="B7" s="87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7"/>
      <c r="CL7" s="88"/>
      <c r="CM7" s="88"/>
      <c r="CN7" s="88"/>
      <c r="CO7" s="88"/>
      <c r="CP7" s="88"/>
      <c r="CQ7" s="88"/>
      <c r="CR7" s="88"/>
      <c r="CS7" s="88"/>
      <c r="CT7" s="88"/>
      <c r="CU7" s="88"/>
      <c r="CV7" s="88"/>
      <c r="CW7" s="88"/>
      <c r="CX7" s="88"/>
      <c r="CY7" s="88"/>
      <c r="CZ7" s="88"/>
      <c r="DA7" s="88"/>
      <c r="DB7" s="88"/>
      <c r="DC7" s="88"/>
      <c r="DD7" s="88"/>
      <c r="DE7" s="88"/>
      <c r="DF7" s="88"/>
      <c r="DG7" s="88"/>
      <c r="DH7" s="88"/>
      <c r="DI7" s="88"/>
      <c r="DJ7" s="88"/>
      <c r="DK7" s="88"/>
      <c r="DL7" s="88"/>
      <c r="DM7" s="88"/>
      <c r="DN7" s="88"/>
      <c r="DO7" s="88"/>
      <c r="DP7" s="88"/>
      <c r="DQ7" s="88"/>
      <c r="DR7" s="88"/>
      <c r="DS7" s="88"/>
      <c r="DT7" s="88"/>
      <c r="DU7" s="88"/>
      <c r="DV7" s="88"/>
      <c r="DW7" s="87"/>
      <c r="DX7" s="88"/>
      <c r="DY7" s="88"/>
      <c r="DZ7" s="87"/>
      <c r="EA7" s="88"/>
      <c r="EB7" s="88"/>
      <c r="EC7" s="88"/>
      <c r="ED7" s="88"/>
      <c r="EE7" s="88"/>
      <c r="EF7" s="88"/>
      <c r="EG7" s="88"/>
      <c r="EH7" s="87"/>
      <c r="EI7" s="88"/>
      <c r="EJ7" s="88"/>
      <c r="EK7" s="88"/>
      <c r="EL7" s="88"/>
      <c r="EM7" s="88"/>
      <c r="EN7" s="88"/>
      <c r="EO7" s="88"/>
      <c r="EP7" s="88"/>
      <c r="EQ7" s="88"/>
      <c r="ER7" s="88"/>
      <c r="ES7" s="88"/>
      <c r="ET7" s="88"/>
      <c r="EU7" s="88"/>
      <c r="EV7" s="88"/>
      <c r="EW7" s="88"/>
      <c r="EX7" s="88"/>
      <c r="EY7" s="88"/>
      <c r="EZ7" s="88"/>
      <c r="FA7" s="88"/>
      <c r="FB7" s="88"/>
      <c r="FC7" s="88"/>
      <c r="FD7" s="88"/>
      <c r="FE7" s="88"/>
      <c r="FF7" s="88"/>
      <c r="FG7" s="88"/>
      <c r="FH7" s="88"/>
      <c r="FI7" s="88"/>
      <c r="FJ7" s="88"/>
      <c r="FK7" s="88"/>
      <c r="FL7" s="88"/>
      <c r="FM7" s="88"/>
      <c r="FN7" s="88"/>
      <c r="FO7" s="88"/>
      <c r="FP7" s="88"/>
      <c r="FQ7" s="88"/>
      <c r="FR7" s="88"/>
      <c r="FS7" s="88"/>
      <c r="FT7" s="88"/>
      <c r="FU7" s="88"/>
      <c r="FV7" s="88"/>
      <c r="FW7" s="88"/>
      <c r="FX7" s="88"/>
      <c r="FY7" s="88"/>
      <c r="FZ7" s="88"/>
      <c r="GA7" s="88"/>
      <c r="GB7" s="88"/>
      <c r="GC7" s="88"/>
      <c r="GD7" s="88"/>
      <c r="GE7" s="88"/>
      <c r="GF7" s="88"/>
      <c r="GG7" s="88"/>
      <c r="GH7" s="88"/>
      <c r="GI7" s="88"/>
      <c r="GJ7" s="88"/>
      <c r="GK7" s="88"/>
      <c r="GL7" s="88"/>
      <c r="GM7" s="88"/>
      <c r="GN7" s="88"/>
      <c r="GO7" s="87"/>
      <c r="GP7" s="88"/>
      <c r="GQ7" s="88"/>
      <c r="GR7" s="88"/>
      <c r="GS7" s="88"/>
      <c r="GT7" s="88"/>
      <c r="GU7" s="88"/>
      <c r="GV7" s="88"/>
      <c r="GW7" s="88"/>
      <c r="GX7" s="88"/>
      <c r="GY7" s="88"/>
      <c r="GZ7" s="88"/>
      <c r="HA7" s="88"/>
      <c r="HB7" s="88"/>
      <c r="HC7" s="88"/>
      <c r="HD7" s="88"/>
      <c r="HE7" s="88"/>
      <c r="HF7" s="88"/>
      <c r="HG7" s="88"/>
      <c r="HH7" s="88"/>
      <c r="HI7" s="88"/>
      <c r="HJ7" s="88"/>
      <c r="HK7" s="88"/>
      <c r="HL7" s="88"/>
      <c r="HM7" s="88"/>
      <c r="HN7" s="88"/>
      <c r="HO7" s="88"/>
      <c r="HP7" s="88"/>
      <c r="HQ7" s="88"/>
      <c r="HR7" s="88"/>
      <c r="HS7" s="88"/>
      <c r="HT7" s="88"/>
      <c r="HU7" s="87"/>
      <c r="HV7" s="88"/>
      <c r="HW7" s="88"/>
      <c r="HX7" s="88"/>
      <c r="HY7" s="88"/>
      <c r="HZ7" s="88"/>
      <c r="IA7" s="88"/>
      <c r="IB7" s="88"/>
      <c r="IC7" s="88"/>
      <c r="ID7" s="88"/>
      <c r="IE7" s="88"/>
      <c r="IF7" s="88"/>
      <c r="IG7" s="88"/>
      <c r="IH7" s="88"/>
      <c r="II7" s="88"/>
      <c r="IJ7" s="88"/>
      <c r="IK7" s="88"/>
      <c r="IL7" s="88"/>
      <c r="IM7" s="88"/>
      <c r="IN7" s="88"/>
      <c r="IO7" s="88"/>
      <c r="IP7" s="88"/>
      <c r="IQ7" s="88"/>
      <c r="IR7" s="88"/>
      <c r="IS7" s="88"/>
      <c r="IT7" s="88"/>
      <c r="IU7" s="88"/>
      <c r="IV7" s="88"/>
      <c r="IW7" s="88"/>
      <c r="IX7" s="88"/>
      <c r="IY7" s="88"/>
      <c r="IZ7" s="88"/>
      <c r="JA7" s="88"/>
      <c r="JB7" s="88"/>
      <c r="JC7" s="88"/>
      <c r="JD7" s="88"/>
      <c r="JE7" s="88"/>
      <c r="JF7" s="88"/>
      <c r="JG7" s="88"/>
      <c r="JH7" s="88"/>
      <c r="JI7" s="88"/>
      <c r="JJ7" s="88"/>
      <c r="JK7" s="88"/>
      <c r="JL7" s="88"/>
      <c r="JM7" s="88"/>
      <c r="JN7" s="88"/>
      <c r="JO7" s="88"/>
      <c r="JP7" s="88"/>
      <c r="JQ7" s="88"/>
      <c r="JR7" s="88"/>
      <c r="JS7" s="88"/>
      <c r="JT7" s="88"/>
      <c r="JU7" s="88"/>
      <c r="JV7" s="88"/>
      <c r="JW7" s="88"/>
      <c r="JX7" s="88"/>
      <c r="JY7" s="88"/>
      <c r="JZ7" s="88"/>
      <c r="KA7" s="88"/>
      <c r="KB7" s="88"/>
      <c r="KC7" s="88"/>
      <c r="KD7" s="88"/>
      <c r="KE7" s="88"/>
      <c r="KF7" s="88"/>
      <c r="KG7" s="88"/>
      <c r="KH7" s="88"/>
      <c r="KI7" s="88"/>
      <c r="KJ7" s="88"/>
      <c r="KK7" s="88"/>
      <c r="KL7" s="88"/>
      <c r="KM7" s="88"/>
      <c r="KN7" s="88"/>
      <c r="KO7" s="88"/>
      <c r="KP7" s="88"/>
      <c r="KQ7" s="88"/>
      <c r="KR7" s="88"/>
      <c r="KS7" s="88"/>
      <c r="KT7" s="88"/>
      <c r="KU7" s="88"/>
      <c r="KV7" s="88"/>
      <c r="KW7" s="88"/>
      <c r="KX7" s="88"/>
      <c r="KY7" s="88"/>
      <c r="KZ7" s="88"/>
      <c r="LA7" s="88"/>
      <c r="LB7" s="88"/>
      <c r="LC7" s="88"/>
      <c r="LD7" s="88"/>
      <c r="LE7" s="87"/>
      <c r="LF7" s="88"/>
      <c r="LG7" s="88"/>
      <c r="LH7" s="88"/>
      <c r="LI7" s="88"/>
      <c r="LJ7" s="88"/>
      <c r="LK7" s="88"/>
      <c r="LL7" s="88"/>
      <c r="LM7" s="88"/>
      <c r="LN7" s="88"/>
      <c r="LO7" s="88"/>
      <c r="LP7" s="88"/>
      <c r="LQ7" s="88"/>
      <c r="LR7" s="88"/>
      <c r="LS7" s="88"/>
      <c r="LT7" s="88"/>
      <c r="LU7" s="88"/>
      <c r="LV7" s="88"/>
      <c r="LW7" s="88"/>
      <c r="LX7" s="88"/>
      <c r="LY7" s="88"/>
      <c r="LZ7" s="88"/>
      <c r="MA7" s="88"/>
      <c r="MB7" s="88"/>
      <c r="MC7" s="88"/>
      <c r="MD7" s="88"/>
      <c r="ME7" s="88"/>
      <c r="MF7" s="88"/>
      <c r="MG7" s="88"/>
      <c r="MH7" s="88"/>
      <c r="MI7" s="88"/>
      <c r="MJ7" s="88"/>
      <c r="MK7" s="88"/>
      <c r="ML7" s="88"/>
      <c r="MM7" s="88"/>
      <c r="MN7" s="88"/>
      <c r="MO7" s="88"/>
      <c r="MP7" s="88"/>
      <c r="MQ7" s="88"/>
      <c r="MR7" s="88"/>
      <c r="MS7" s="88"/>
      <c r="MT7" s="88"/>
      <c r="MU7" s="88"/>
      <c r="MV7" s="88"/>
      <c r="MW7" s="87"/>
      <c r="MX7" s="88"/>
      <c r="MY7" s="88"/>
      <c r="MZ7" s="88"/>
      <c r="NA7" s="88"/>
      <c r="NB7" s="88"/>
      <c r="NC7" s="88"/>
    </row>
    <row r="8" spans="1:367" ht="24" customHeight="1" x14ac:dyDescent="0.25">
      <c r="A8" s="95"/>
      <c r="B8" s="87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  <c r="BR8" s="88"/>
      <c r="BS8" s="88"/>
      <c r="BT8" s="88"/>
      <c r="BU8" s="88"/>
      <c r="BV8" s="88"/>
      <c r="BW8" s="88"/>
      <c r="BX8" s="88"/>
      <c r="BY8" s="88"/>
      <c r="BZ8" s="88"/>
      <c r="CA8" s="88"/>
      <c r="CB8" s="88"/>
      <c r="CC8" s="88"/>
      <c r="CD8" s="88"/>
      <c r="CE8" s="88"/>
      <c r="CF8" s="88"/>
      <c r="CG8" s="88"/>
      <c r="CH8" s="88"/>
      <c r="CI8" s="88"/>
      <c r="CJ8" s="88"/>
      <c r="CK8" s="87"/>
      <c r="CL8" s="88"/>
      <c r="CM8" s="88"/>
      <c r="CN8" s="88"/>
      <c r="CO8" s="88"/>
      <c r="CP8" s="88"/>
      <c r="CQ8" s="88"/>
      <c r="CR8" s="88"/>
      <c r="CS8" s="88"/>
      <c r="CT8" s="88"/>
      <c r="CU8" s="88"/>
      <c r="CV8" s="88"/>
      <c r="CW8" s="88"/>
      <c r="CX8" s="88"/>
      <c r="CY8" s="88"/>
      <c r="CZ8" s="88"/>
      <c r="DA8" s="88"/>
      <c r="DB8" s="88"/>
      <c r="DC8" s="88"/>
      <c r="DD8" s="88"/>
      <c r="DE8" s="88"/>
      <c r="DF8" s="88"/>
      <c r="DG8" s="88"/>
      <c r="DH8" s="88"/>
      <c r="DI8" s="88"/>
      <c r="DJ8" s="88"/>
      <c r="DK8" s="88"/>
      <c r="DL8" s="88"/>
      <c r="DM8" s="88"/>
      <c r="DN8" s="88"/>
      <c r="DO8" s="88"/>
      <c r="DP8" s="88"/>
      <c r="DQ8" s="88"/>
      <c r="DR8" s="88"/>
      <c r="DS8" s="88"/>
      <c r="DT8" s="88"/>
      <c r="DU8" s="88"/>
      <c r="DV8" s="88"/>
      <c r="DW8" s="87"/>
      <c r="DX8" s="88"/>
      <c r="DY8" s="88"/>
      <c r="DZ8" s="87"/>
      <c r="EA8" s="88"/>
      <c r="EB8" s="88"/>
      <c r="EC8" s="88"/>
      <c r="ED8" s="88"/>
      <c r="EE8" s="88"/>
      <c r="EF8" s="88"/>
      <c r="EG8" s="88"/>
      <c r="EH8" s="87"/>
      <c r="EI8" s="88"/>
      <c r="EJ8" s="88"/>
      <c r="EK8" s="88"/>
      <c r="EL8" s="88"/>
      <c r="EM8" s="88"/>
      <c r="EN8" s="88"/>
      <c r="EO8" s="88"/>
      <c r="EP8" s="88"/>
      <c r="EQ8" s="88"/>
      <c r="ER8" s="88"/>
      <c r="ES8" s="88"/>
      <c r="ET8" s="88"/>
      <c r="EU8" s="88"/>
      <c r="EV8" s="88"/>
      <c r="EW8" s="88"/>
      <c r="EX8" s="88"/>
      <c r="EY8" s="88"/>
      <c r="EZ8" s="88"/>
      <c r="FA8" s="88"/>
      <c r="FB8" s="88"/>
      <c r="FC8" s="88"/>
      <c r="FD8" s="88"/>
      <c r="FE8" s="88"/>
      <c r="FF8" s="88"/>
      <c r="FG8" s="88"/>
      <c r="FH8" s="88"/>
      <c r="FI8" s="88"/>
      <c r="FJ8" s="88"/>
      <c r="FK8" s="88"/>
      <c r="FL8" s="88"/>
      <c r="FM8" s="88"/>
      <c r="FN8" s="88"/>
      <c r="FO8" s="88"/>
      <c r="FP8" s="88"/>
      <c r="FQ8" s="88"/>
      <c r="FR8" s="88"/>
      <c r="FS8" s="88"/>
      <c r="FT8" s="88"/>
      <c r="FU8" s="88"/>
      <c r="FV8" s="88"/>
      <c r="FW8" s="88"/>
      <c r="FX8" s="88"/>
      <c r="FY8" s="88"/>
      <c r="FZ8" s="88"/>
      <c r="GA8" s="88"/>
      <c r="GB8" s="88"/>
      <c r="GC8" s="88"/>
      <c r="GD8" s="88"/>
      <c r="GE8" s="88"/>
      <c r="GF8" s="88"/>
      <c r="GG8" s="88"/>
      <c r="GH8" s="88"/>
      <c r="GI8" s="88"/>
      <c r="GJ8" s="88"/>
      <c r="GK8" s="88"/>
      <c r="GL8" s="88"/>
      <c r="GM8" s="88"/>
      <c r="GN8" s="88"/>
      <c r="GO8" s="87"/>
      <c r="GP8" s="88"/>
      <c r="GQ8" s="88"/>
      <c r="GR8" s="88"/>
      <c r="GS8" s="88"/>
      <c r="GT8" s="88"/>
      <c r="GU8" s="88"/>
      <c r="GV8" s="88"/>
      <c r="GW8" s="88"/>
      <c r="GX8" s="88"/>
      <c r="GY8" s="88"/>
      <c r="GZ8" s="88"/>
      <c r="HA8" s="88"/>
      <c r="HB8" s="88"/>
      <c r="HC8" s="88"/>
      <c r="HD8" s="88"/>
      <c r="HE8" s="88"/>
      <c r="HF8" s="88"/>
      <c r="HG8" s="88"/>
      <c r="HH8" s="88"/>
      <c r="HI8" s="88"/>
      <c r="HJ8" s="88"/>
      <c r="HK8" s="88"/>
      <c r="HL8" s="88"/>
      <c r="HM8" s="88"/>
      <c r="HN8" s="88"/>
      <c r="HO8" s="88"/>
      <c r="HP8" s="88"/>
      <c r="HQ8" s="88"/>
      <c r="HR8" s="88"/>
      <c r="HS8" s="88"/>
      <c r="HT8" s="88"/>
      <c r="HU8" s="87"/>
      <c r="HV8" s="88"/>
      <c r="HW8" s="88"/>
      <c r="HX8" s="88"/>
      <c r="HY8" s="88"/>
      <c r="HZ8" s="88"/>
      <c r="IA8" s="88"/>
      <c r="IB8" s="88"/>
      <c r="IC8" s="88"/>
      <c r="ID8" s="88"/>
      <c r="IE8" s="88"/>
      <c r="IF8" s="88"/>
      <c r="IG8" s="88"/>
      <c r="IH8" s="88"/>
      <c r="II8" s="88"/>
      <c r="IJ8" s="88"/>
      <c r="IK8" s="88"/>
      <c r="IL8" s="88"/>
      <c r="IM8" s="88"/>
      <c r="IN8" s="88"/>
      <c r="IO8" s="88"/>
      <c r="IP8" s="88"/>
      <c r="IQ8" s="88"/>
      <c r="IR8" s="88"/>
      <c r="IS8" s="88"/>
      <c r="IT8" s="88"/>
      <c r="IU8" s="88"/>
      <c r="IV8" s="88"/>
      <c r="IW8" s="88"/>
      <c r="IX8" s="88"/>
      <c r="IY8" s="88"/>
      <c r="IZ8" s="88"/>
      <c r="JA8" s="88"/>
      <c r="JB8" s="88"/>
      <c r="JC8" s="88"/>
      <c r="JD8" s="88"/>
      <c r="JE8" s="88"/>
      <c r="JF8" s="88"/>
      <c r="JG8" s="88"/>
      <c r="JH8" s="88"/>
      <c r="JI8" s="88"/>
      <c r="JJ8" s="88"/>
      <c r="JK8" s="88"/>
      <c r="JL8" s="88"/>
      <c r="JM8" s="88"/>
      <c r="JN8" s="88"/>
      <c r="JO8" s="88"/>
      <c r="JP8" s="88"/>
      <c r="JQ8" s="88"/>
      <c r="JR8" s="88"/>
      <c r="JS8" s="88"/>
      <c r="JT8" s="88"/>
      <c r="JU8" s="88"/>
      <c r="JV8" s="88"/>
      <c r="JW8" s="88"/>
      <c r="JX8" s="88"/>
      <c r="JY8" s="88"/>
      <c r="JZ8" s="88"/>
      <c r="KA8" s="88"/>
      <c r="KB8" s="88"/>
      <c r="KC8" s="88"/>
      <c r="KD8" s="88"/>
      <c r="KE8" s="88"/>
      <c r="KF8" s="88"/>
      <c r="KG8" s="88"/>
      <c r="KH8" s="88"/>
      <c r="KI8" s="88"/>
      <c r="KJ8" s="88"/>
      <c r="KK8" s="88"/>
      <c r="KL8" s="88"/>
      <c r="KM8" s="88"/>
      <c r="KN8" s="88"/>
      <c r="KO8" s="88"/>
      <c r="KP8" s="88"/>
      <c r="KQ8" s="88"/>
      <c r="KR8" s="88"/>
      <c r="KS8" s="88"/>
      <c r="KT8" s="88"/>
      <c r="KU8" s="88"/>
      <c r="KV8" s="88"/>
      <c r="KW8" s="88"/>
      <c r="KX8" s="88"/>
      <c r="KY8" s="88"/>
      <c r="KZ8" s="88"/>
      <c r="LA8" s="88"/>
      <c r="LB8" s="88"/>
      <c r="LC8" s="88"/>
      <c r="LD8" s="88"/>
      <c r="LE8" s="87"/>
      <c r="LF8" s="88"/>
      <c r="LG8" s="88"/>
      <c r="LH8" s="88"/>
      <c r="LI8" s="88"/>
      <c r="LJ8" s="88"/>
      <c r="LK8" s="88"/>
      <c r="LL8" s="88"/>
      <c r="LM8" s="88"/>
      <c r="LN8" s="88"/>
      <c r="LO8" s="88"/>
      <c r="LP8" s="88"/>
      <c r="LQ8" s="88"/>
      <c r="LR8" s="88"/>
      <c r="LS8" s="88"/>
      <c r="LT8" s="88"/>
      <c r="LU8" s="88"/>
      <c r="LV8" s="88"/>
      <c r="LW8" s="88"/>
      <c r="LX8" s="88"/>
      <c r="LY8" s="88"/>
      <c r="LZ8" s="88"/>
      <c r="MA8" s="88"/>
      <c r="MB8" s="88"/>
      <c r="MC8" s="88"/>
      <c r="MD8" s="88"/>
      <c r="ME8" s="88"/>
      <c r="MF8" s="88"/>
      <c r="MG8" s="88"/>
      <c r="MH8" s="88"/>
      <c r="MI8" s="88"/>
      <c r="MJ8" s="88"/>
      <c r="MK8" s="88"/>
      <c r="ML8" s="88"/>
      <c r="MM8" s="88"/>
      <c r="MN8" s="88"/>
      <c r="MO8" s="88"/>
      <c r="MP8" s="88"/>
      <c r="MQ8" s="88"/>
      <c r="MR8" s="88"/>
      <c r="MS8" s="88"/>
      <c r="MT8" s="88"/>
      <c r="MU8" s="88"/>
      <c r="MV8" s="88"/>
      <c r="MW8" s="87"/>
      <c r="MX8" s="88"/>
      <c r="MY8" s="88"/>
      <c r="MZ8" s="88"/>
      <c r="NA8" s="88"/>
      <c r="NB8" s="88"/>
      <c r="NC8" s="88"/>
    </row>
    <row r="9" spans="1:367" ht="24" customHeight="1" x14ac:dyDescent="0.25">
      <c r="A9" s="86" t="str">
        <f>'Congés et HotLine 2015'!$B$15</f>
        <v>Utilisateur3</v>
      </c>
      <c r="B9" s="87">
        <f>'Congés et HotLine 2015'!$C$15</f>
        <v>0</v>
      </c>
      <c r="C9" s="88">
        <f>'Congés et HotLine 2015'!$D$15</f>
        <v>0</v>
      </c>
      <c r="D9" s="88">
        <f>'Congés et HotLine 2015'!$E$15</f>
        <v>0</v>
      </c>
      <c r="E9" s="88">
        <f>'Congés et HotLine 2015'!$F$15</f>
        <v>0</v>
      </c>
      <c r="F9" s="88">
        <f>'Congés et HotLine 2015'!$G$15</f>
        <v>0</v>
      </c>
      <c r="G9" s="88">
        <f>'Congés et HotLine 2015'!$H$15</f>
        <v>0</v>
      </c>
      <c r="H9" s="88">
        <f>'Congés et HotLine 2015'!$I$15</f>
        <v>0</v>
      </c>
      <c r="I9" s="88">
        <f>'Congés et HotLine 2015'!$J$15</f>
        <v>0</v>
      </c>
      <c r="J9" s="88">
        <f>'Congés et HotLine 2015'!$K$15</f>
        <v>0</v>
      </c>
      <c r="K9" s="88">
        <f>'Congés et HotLine 2015'!$L$15</f>
        <v>0</v>
      </c>
      <c r="L9" s="88">
        <f>'Congés et HotLine 2015'!$M$15</f>
        <v>0</v>
      </c>
      <c r="M9" s="88">
        <f>'Congés et HotLine 2015'!$N$15</f>
        <v>0</v>
      </c>
      <c r="N9" s="88">
        <f>'Congés et HotLine 2015'!$O$15</f>
        <v>0</v>
      </c>
      <c r="O9" s="88">
        <f>'Congés et HotLine 2015'!$P$15</f>
        <v>0</v>
      </c>
      <c r="P9" s="88">
        <f>'Congés et HotLine 2015'!$Q$15</f>
        <v>0</v>
      </c>
      <c r="Q9" s="88">
        <f>'Congés et HotLine 2015'!$R$15</f>
        <v>0</v>
      </c>
      <c r="R9" s="88">
        <f>'Congés et HotLine 2015'!$S$15</f>
        <v>0</v>
      </c>
      <c r="S9" s="88">
        <f>'Congés et HotLine 2015'!$T$15</f>
        <v>0</v>
      </c>
      <c r="T9" s="88">
        <f>'Congés et HotLine 2015'!$U$15</f>
        <v>0</v>
      </c>
      <c r="U9" s="88">
        <f>'Congés et HotLine 2015'!$V$15</f>
        <v>0</v>
      </c>
      <c r="V9" s="88">
        <f>'Congés et HotLine 2015'!$W$15</f>
        <v>0</v>
      </c>
      <c r="W9" s="88">
        <f>'Congés et HotLine 2015'!$X$15</f>
        <v>0</v>
      </c>
      <c r="X9" s="88">
        <f>'Congés et HotLine 2015'!$Y$15</f>
        <v>0</v>
      </c>
      <c r="Y9" s="88">
        <f>'Congés et HotLine 2015'!$Z$15</f>
        <v>0</v>
      </c>
      <c r="Z9" s="88">
        <f>'Congés et HotLine 2015'!$AA$15</f>
        <v>0</v>
      </c>
      <c r="AA9" s="88">
        <f>'Congés et HotLine 2015'!$AB$15</f>
        <v>0</v>
      </c>
      <c r="AB9" s="88">
        <f>'Congés et HotLine 2015'!$AC$15</f>
        <v>0</v>
      </c>
      <c r="AC9" s="88">
        <f>'Congés et HotLine 2015'!$AD$15</f>
        <v>0</v>
      </c>
      <c r="AD9" s="88">
        <f>'Congés et HotLine 2015'!$AE$15</f>
        <v>0</v>
      </c>
      <c r="AE9" s="88">
        <f>'Congés et HotLine 2015'!$AF$15</f>
        <v>0</v>
      </c>
      <c r="AF9" s="88">
        <f>'Congés et HotLine 2015'!$AG$15</f>
        <v>0</v>
      </c>
      <c r="AG9" s="88">
        <f>'Congés et HotLine 2015'!$AH$15</f>
        <v>0</v>
      </c>
      <c r="AH9" s="88">
        <f>'Congés et HotLine 2015'!$AI$15</f>
        <v>0</v>
      </c>
      <c r="AI9" s="88">
        <f>'Congés et HotLine 2015'!$AJ$15</f>
        <v>0</v>
      </c>
      <c r="AJ9" s="88">
        <f>'Congés et HotLine 2015'!$AK$15</f>
        <v>0</v>
      </c>
      <c r="AK9" s="88">
        <f>'Congés et HotLine 2015'!$AL$15</f>
        <v>0</v>
      </c>
      <c r="AL9" s="88">
        <f>'Congés et HotLine 2015'!$AM$15</f>
        <v>0</v>
      </c>
      <c r="AM9" s="88">
        <f>'Congés et HotLine 2015'!$AN$15</f>
        <v>0</v>
      </c>
      <c r="AN9" s="88">
        <f>'Congés et HotLine 2015'!$AO$15</f>
        <v>0</v>
      </c>
      <c r="AO9" s="88">
        <f>'Congés et HotLine 2015'!$AP$15</f>
        <v>0</v>
      </c>
      <c r="AP9" s="88">
        <f>'Congés et HotLine 2015'!$AQ$15</f>
        <v>0</v>
      </c>
      <c r="AQ9" s="88">
        <f>'Congés et HotLine 2015'!$AR$15</f>
        <v>0</v>
      </c>
      <c r="AR9" s="88">
        <f>'Congés et HotLine 2015'!$AS$15</f>
        <v>0</v>
      </c>
      <c r="AS9" s="88">
        <f>'Congés et HotLine 2015'!$AT$15</f>
        <v>0</v>
      </c>
      <c r="AT9" s="88">
        <f>'Congés et HotLine 2015'!$AU$15</f>
        <v>0</v>
      </c>
      <c r="AU9" s="88">
        <f>'Congés et HotLine 2015'!$AV$15</f>
        <v>0</v>
      </c>
      <c r="AV9" s="88">
        <f>'Congés et HotLine 2015'!$AW$15</f>
        <v>0</v>
      </c>
      <c r="AW9" s="88">
        <f>'Congés et HotLine 2015'!$AX$15</f>
        <v>0</v>
      </c>
      <c r="AX9" s="88">
        <f>'Congés et HotLine 2015'!$AY$15</f>
        <v>0</v>
      </c>
      <c r="AY9" s="88">
        <f>'Congés et HotLine 2015'!$AZ$15</f>
        <v>0</v>
      </c>
      <c r="AZ9" s="88">
        <f>'Congés et HotLine 2015'!$BA$15</f>
        <v>0</v>
      </c>
      <c r="BA9" s="88">
        <f>'Congés et HotLine 2015'!$BB$15</f>
        <v>0</v>
      </c>
      <c r="BB9" s="88">
        <f>'Congés et HotLine 2015'!$BC$15</f>
        <v>0</v>
      </c>
      <c r="BC9" s="88">
        <f>'Congés et HotLine 2015'!$BD$15</f>
        <v>0</v>
      </c>
      <c r="BD9" s="88">
        <f>'Congés et HotLine 2015'!$BE$15</f>
        <v>0</v>
      </c>
      <c r="BE9" s="88">
        <f>'Congés et HotLine 2015'!$BF$15</f>
        <v>0</v>
      </c>
      <c r="BF9" s="88">
        <f>'Congés et HotLine 2015'!$BG$15</f>
        <v>0</v>
      </c>
      <c r="BG9" s="88">
        <f>'Congés et HotLine 2015'!$BH$15</f>
        <v>0</v>
      </c>
      <c r="BH9" s="88">
        <f>'Congés et HotLine 2015'!$BI$15</f>
        <v>0</v>
      </c>
      <c r="BI9" s="88">
        <f>'Congés et HotLine 2015'!$BJ$15</f>
        <v>0</v>
      </c>
      <c r="BJ9" s="88">
        <f>'Congés et HotLine 2015'!$C$39</f>
        <v>0</v>
      </c>
      <c r="BK9" s="88">
        <f>'Congés et HotLine 2015'!$D$39</f>
        <v>0</v>
      </c>
      <c r="BL9" s="88">
        <f>'Congés et HotLine 2015'!$E$39</f>
        <v>0</v>
      </c>
      <c r="BM9" s="88">
        <f>'Congés et HotLine 2015'!$F$39</f>
        <v>0</v>
      </c>
      <c r="BN9" s="88">
        <f>'Congés et HotLine 2015'!$G$39</f>
        <v>0</v>
      </c>
      <c r="BO9" s="88">
        <f>'Congés et HotLine 2015'!$H$39</f>
        <v>0</v>
      </c>
      <c r="BP9" s="88">
        <f>'Congés et HotLine 2015'!$I$39</f>
        <v>0</v>
      </c>
      <c r="BQ9" s="88">
        <f>'Congés et HotLine 2015'!$J$39</f>
        <v>0</v>
      </c>
      <c r="BR9" s="88">
        <f>'Congés et HotLine 2015'!$K$39</f>
        <v>0</v>
      </c>
      <c r="BS9" s="88">
        <f>'Congés et HotLine 2015'!$L$39</f>
        <v>0</v>
      </c>
      <c r="BT9" s="88">
        <f>'Congés et HotLine 2015'!$M$39</f>
        <v>0</v>
      </c>
      <c r="BU9" s="88">
        <f>'Congés et HotLine 2015'!$N$39</f>
        <v>0</v>
      </c>
      <c r="BV9" s="88">
        <f>'Congés et HotLine 2015'!$O$39</f>
        <v>0</v>
      </c>
      <c r="BW9" s="88">
        <f>'Congés et HotLine 2015'!$P$39</f>
        <v>0</v>
      </c>
      <c r="BX9" s="88">
        <f>'Congés et HotLine 2015'!$Q$39</f>
        <v>0</v>
      </c>
      <c r="BY9" s="88">
        <f>'Congés et HotLine 2015'!$R$39</f>
        <v>0</v>
      </c>
      <c r="BZ9" s="88">
        <f>'Congés et HotLine 2015'!$S$39</f>
        <v>0</v>
      </c>
      <c r="CA9" s="88">
        <f>'Congés et HotLine 2015'!$T$39</f>
        <v>0</v>
      </c>
      <c r="CB9" s="88">
        <f>'Congés et HotLine 2015'!$U$39</f>
        <v>0</v>
      </c>
      <c r="CC9" s="88">
        <f>'Congés et HotLine 2015'!$V$39</f>
        <v>0</v>
      </c>
      <c r="CD9" s="88">
        <f>'Congés et HotLine 2015'!$W$39</f>
        <v>0</v>
      </c>
      <c r="CE9" s="88">
        <f>'Congés et HotLine 2015'!$X$39</f>
        <v>0</v>
      </c>
      <c r="CF9" s="88">
        <f>'Congés et HotLine 2015'!$Y$39</f>
        <v>0</v>
      </c>
      <c r="CG9" s="88">
        <f>'Congés et HotLine 2015'!$Z$39</f>
        <v>0</v>
      </c>
      <c r="CH9" s="88">
        <f>'Congés et HotLine 2015'!$AA$39</f>
        <v>0</v>
      </c>
      <c r="CI9" s="88">
        <f>'Congés et HotLine 2015'!$AB$39</f>
        <v>0</v>
      </c>
      <c r="CJ9" s="88">
        <f>'Congés et HotLine 2015'!$AC$39</f>
        <v>0</v>
      </c>
      <c r="CK9" s="87">
        <f>'Congés et HotLine 2015'!$AD$39</f>
        <v>0</v>
      </c>
      <c r="CL9" s="88">
        <f>'Congés et HotLine 2015'!$AE$39</f>
        <v>0</v>
      </c>
      <c r="CM9" s="88">
        <f>'Congés et HotLine 2015'!$AF$39</f>
        <v>0</v>
      </c>
      <c r="CN9" s="88">
        <f>'Congés et HotLine 2015'!$AG$39</f>
        <v>0</v>
      </c>
      <c r="CO9" s="88">
        <f>'Congés et HotLine 2015'!$AH$39</f>
        <v>0</v>
      </c>
      <c r="CP9" s="88">
        <f>'Congés et HotLine 2015'!$AI$39</f>
        <v>0</v>
      </c>
      <c r="CQ9" s="88">
        <f>'Congés et HotLine 2015'!$AJ$39</f>
        <v>0</v>
      </c>
      <c r="CR9" s="88">
        <f>'Congés et HotLine 2015'!$AK$39</f>
        <v>0</v>
      </c>
      <c r="CS9" s="88">
        <f>'Congés et HotLine 2015'!$AL$39</f>
        <v>0</v>
      </c>
      <c r="CT9" s="88">
        <f>'Congés et HotLine 2015'!$AM$39</f>
        <v>0</v>
      </c>
      <c r="CU9" s="88">
        <f>'Congés et HotLine 2015'!$AN$39</f>
        <v>0</v>
      </c>
      <c r="CV9" s="88">
        <f>'Congés et HotLine 2015'!$AO$39</f>
        <v>0</v>
      </c>
      <c r="CW9" s="88">
        <f>'Congés et HotLine 2015'!$AP$39</f>
        <v>0</v>
      </c>
      <c r="CX9" s="88">
        <f>'Congés et HotLine 2015'!$AQ$39</f>
        <v>0</v>
      </c>
      <c r="CY9" s="88">
        <f>'Congés et HotLine 2015'!$AR$39</f>
        <v>0</v>
      </c>
      <c r="CZ9" s="88">
        <f>'Congés et HotLine 2015'!$AS$39</f>
        <v>0</v>
      </c>
      <c r="DA9" s="88">
        <f>'Congés et HotLine 2015'!$AT$39</f>
        <v>0</v>
      </c>
      <c r="DB9" s="88">
        <f>'Congés et HotLine 2015'!$AU$39</f>
        <v>0</v>
      </c>
      <c r="DC9" s="88">
        <f>'Congés et HotLine 2015'!$AV$39</f>
        <v>0</v>
      </c>
      <c r="DD9" s="88">
        <f>'Congés et HotLine 2015'!$AW$39</f>
        <v>0</v>
      </c>
      <c r="DE9" s="88">
        <f>'Congés et HotLine 2015'!$AX$39</f>
        <v>0</v>
      </c>
      <c r="DF9" s="88">
        <f>'Congés et HotLine 2015'!$AY$39</f>
        <v>0</v>
      </c>
      <c r="DG9" s="88">
        <f>'Congés et HotLine 2015'!$AZ$39</f>
        <v>0</v>
      </c>
      <c r="DH9" s="88">
        <f>'Congés et HotLine 2015'!$BA$39</f>
        <v>0</v>
      </c>
      <c r="DI9" s="88">
        <f>'Congés et HotLine 2015'!$BB$39</f>
        <v>0</v>
      </c>
      <c r="DJ9" s="88">
        <f>'Congés et HotLine 2015'!$BC$39</f>
        <v>0</v>
      </c>
      <c r="DK9" s="88">
        <f>'Congés et HotLine 2015'!$BD$39</f>
        <v>0</v>
      </c>
      <c r="DL9" s="88">
        <f>'Congés et HotLine 2015'!$BE$39</f>
        <v>0</v>
      </c>
      <c r="DM9" s="88">
        <f>'Congés et HotLine 2015'!$BF$39</f>
        <v>0</v>
      </c>
      <c r="DN9" s="88">
        <f>'Congés et HotLine 2015'!$BG$39</f>
        <v>0</v>
      </c>
      <c r="DO9" s="88">
        <f>'Congés et HotLine 2015'!$BH$39</f>
        <v>0</v>
      </c>
      <c r="DP9" s="88">
        <f>'Congés et HotLine 2015'!$BI$39</f>
        <v>0</v>
      </c>
      <c r="DQ9" s="88">
        <f>'Congés et HotLine 2015'!$BJ$39</f>
        <v>0</v>
      </c>
      <c r="DR9" s="88">
        <f>'Congés et HotLine 2015'!$BK$39</f>
        <v>0</v>
      </c>
      <c r="DS9" s="88">
        <f>'Congés et HotLine 2015'!$C$63</f>
        <v>0</v>
      </c>
      <c r="DT9" s="88">
        <f>'Congés et HotLine 2015'!$D$63</f>
        <v>0</v>
      </c>
      <c r="DU9" s="88">
        <f>'Congés et HotLine 2015'!$E$63</f>
        <v>0</v>
      </c>
      <c r="DV9" s="88">
        <f>'Congés et HotLine 2015'!$F$63</f>
        <v>0</v>
      </c>
      <c r="DW9" s="87">
        <f>'Congés et HotLine 2015'!$G$63</f>
        <v>0</v>
      </c>
      <c r="DX9" s="88">
        <f>'Congés et HotLine 2015'!$H$63</f>
        <v>0</v>
      </c>
      <c r="DY9" s="88">
        <f>'Congés et HotLine 2015'!$I$63</f>
        <v>0</v>
      </c>
      <c r="DZ9" s="87">
        <f>'Congés et HotLine 2015'!$J$63</f>
        <v>0</v>
      </c>
      <c r="EA9" s="88">
        <f>'Congés et HotLine 2015'!$K$63</f>
        <v>0</v>
      </c>
      <c r="EB9" s="88">
        <f>'Congés et HotLine 2015'!$L$63</f>
        <v>0</v>
      </c>
      <c r="EC9" s="88">
        <f>'Congés et HotLine 2015'!$M$63</f>
        <v>0</v>
      </c>
      <c r="ED9" s="88">
        <f>'Congés et HotLine 2015'!$N$63</f>
        <v>0</v>
      </c>
      <c r="EE9" s="88">
        <f>'Congés et HotLine 2015'!$O$63</f>
        <v>0</v>
      </c>
      <c r="EF9" s="88">
        <f>'Congés et HotLine 2015'!$P$63</f>
        <v>0</v>
      </c>
      <c r="EG9" s="88">
        <f>'Congés et HotLine 2015'!$Q$63</f>
        <v>0</v>
      </c>
      <c r="EH9" s="87">
        <f>'Congés et HotLine 2015'!$R$63</f>
        <v>0</v>
      </c>
      <c r="EI9" s="88">
        <f>'Congés et HotLine 2015'!$S$63</f>
        <v>0</v>
      </c>
      <c r="EJ9" s="88">
        <f>'Congés et HotLine 2015'!$T$63</f>
        <v>0</v>
      </c>
      <c r="EK9" s="88">
        <f>'Congés et HotLine 2015'!$U$63</f>
        <v>0</v>
      </c>
      <c r="EL9" s="88">
        <f>'Congés et HotLine 2015'!$V$63</f>
        <v>0</v>
      </c>
      <c r="EM9" s="88">
        <f>'Congés et HotLine 2015'!$W$63</f>
        <v>0</v>
      </c>
      <c r="EN9" s="88">
        <f>'Congés et HotLine 2015'!$X$63</f>
        <v>0</v>
      </c>
      <c r="EO9" s="88">
        <f>'Congés et HotLine 2015'!$Y$63</f>
        <v>0</v>
      </c>
      <c r="EP9" s="88">
        <f>'Congés et HotLine 2015'!$Z$63</f>
        <v>0</v>
      </c>
      <c r="EQ9" s="88">
        <f>'Congés et HotLine 2015'!$AA$63</f>
        <v>0</v>
      </c>
      <c r="ER9" s="88">
        <f>'Congés et HotLine 2015'!$AB$63</f>
        <v>0</v>
      </c>
      <c r="ES9" s="88">
        <f>'Congés et HotLine 2015'!$AC$63</f>
        <v>0</v>
      </c>
      <c r="ET9" s="88">
        <f>'Congés et HotLine 2015'!$AD$63</f>
        <v>0</v>
      </c>
      <c r="EU9" s="88">
        <f>'Congés et HotLine 2015'!$AE$63</f>
        <v>0</v>
      </c>
      <c r="EV9" s="88">
        <f>'Congés et HotLine 2015'!$AF$63</f>
        <v>0</v>
      </c>
      <c r="EW9" s="88">
        <f>'Congés et HotLine 2015'!$AG$63</f>
        <v>0</v>
      </c>
      <c r="EX9" s="88">
        <f>'Congés et HotLine 2015'!$AH$63</f>
        <v>0</v>
      </c>
      <c r="EY9" s="88">
        <f>'Congés et HotLine 2015'!$AI$63</f>
        <v>0</v>
      </c>
      <c r="EZ9" s="88">
        <f>'Congés et HotLine 2015'!$AJ$63</f>
        <v>0</v>
      </c>
      <c r="FA9" s="88">
        <f>'Congés et HotLine 2015'!$AK$63</f>
        <v>0</v>
      </c>
      <c r="FB9" s="88">
        <f>'Congés et HotLine 2015'!$AL$63</f>
        <v>0</v>
      </c>
      <c r="FC9" s="88">
        <f>'Congés et HotLine 2015'!$AM$63</f>
        <v>0</v>
      </c>
      <c r="FD9" s="88">
        <f>'Congés et HotLine 2015'!$AN$63</f>
        <v>0</v>
      </c>
      <c r="FE9" s="88">
        <f>'Congés et HotLine 2015'!$AO$63</f>
        <v>0</v>
      </c>
      <c r="FF9" s="88">
        <f>'Congés et HotLine 2015'!$AP$63</f>
        <v>0</v>
      </c>
      <c r="FG9" s="88">
        <f>'Congés et HotLine 2015'!$AQ$63</f>
        <v>0</v>
      </c>
      <c r="FH9" s="88">
        <f>'Congés et HotLine 2015'!$AR$63</f>
        <v>0</v>
      </c>
      <c r="FI9" s="88">
        <f>'Congés et HotLine 2015'!$AS$63</f>
        <v>0</v>
      </c>
      <c r="FJ9" s="88">
        <f>'Congés et HotLine 2015'!$AT$63</f>
        <v>0</v>
      </c>
      <c r="FK9" s="88">
        <f>'Congés et HotLine 2015'!$AU$63</f>
        <v>0</v>
      </c>
      <c r="FL9" s="88">
        <f>'Congés et HotLine 2015'!$AV$63</f>
        <v>0</v>
      </c>
      <c r="FM9" s="88">
        <f>'Congés et HotLine 2015'!$AW$63</f>
        <v>0</v>
      </c>
      <c r="FN9" s="88">
        <f>'Congés et HotLine 2015'!$AX$63</f>
        <v>0</v>
      </c>
      <c r="FO9" s="88">
        <f>'Congés et HotLine 2015'!$AY$63</f>
        <v>0</v>
      </c>
      <c r="FP9" s="88">
        <f>'Congés et HotLine 2015'!$AZ$63</f>
        <v>0</v>
      </c>
      <c r="FQ9" s="88">
        <f>'Congés et HotLine 2015'!$BA$63</f>
        <v>0</v>
      </c>
      <c r="FR9" s="88">
        <f>'Congés et HotLine 2015'!$BB$63</f>
        <v>0</v>
      </c>
      <c r="FS9" s="88">
        <f>'Congés et HotLine 2015'!$BC$63</f>
        <v>0</v>
      </c>
      <c r="FT9" s="88">
        <f>'Congés et HotLine 2015'!$BD$63</f>
        <v>0</v>
      </c>
      <c r="FU9" s="88">
        <f>'Congés et HotLine 2015'!$BE$63</f>
        <v>0</v>
      </c>
      <c r="FV9" s="88">
        <f>'Congés et HotLine 2015'!$BF$63</f>
        <v>0</v>
      </c>
      <c r="FW9" s="88">
        <f>'Congés et HotLine 2015'!$BG$63</f>
        <v>0</v>
      </c>
      <c r="FX9" s="88">
        <f>'Congés et HotLine 2015'!$BH$63</f>
        <v>0</v>
      </c>
      <c r="FY9" s="88">
        <f>'Congés et HotLine 2015'!$BI$63</f>
        <v>0</v>
      </c>
      <c r="FZ9" s="88">
        <f>'Congés et HotLine 2015'!$BJ$63</f>
        <v>0</v>
      </c>
      <c r="GA9" s="88">
        <f>'Congés et HotLine 2015'!$BK$63</f>
        <v>0</v>
      </c>
      <c r="GB9" s="88">
        <f>'Congés et HotLine 2015'!$C$88</f>
        <v>0</v>
      </c>
      <c r="GC9" s="88">
        <f>'Congés et HotLine 2015'!$D$88</f>
        <v>0</v>
      </c>
      <c r="GD9" s="88">
        <f>'Congés et HotLine 2015'!$E$88</f>
        <v>0</v>
      </c>
      <c r="GE9" s="88">
        <f>'Congés et HotLine 2015'!$F$88</f>
        <v>0</v>
      </c>
      <c r="GF9" s="88">
        <f>'Congés et HotLine 2015'!$G$88</f>
        <v>0</v>
      </c>
      <c r="GG9" s="88">
        <f>'Congés et HotLine 2015'!$H$88</f>
        <v>0</v>
      </c>
      <c r="GH9" s="88">
        <f>'Congés et HotLine 2015'!$I$88</f>
        <v>0</v>
      </c>
      <c r="GI9" s="88">
        <f>'Congés et HotLine 2015'!$J$88</f>
        <v>0</v>
      </c>
      <c r="GJ9" s="88">
        <f>'Congés et HotLine 2015'!$K$88</f>
        <v>0</v>
      </c>
      <c r="GK9" s="88">
        <f>'Congés et HotLine 2015'!$L$88</f>
        <v>0</v>
      </c>
      <c r="GL9" s="88">
        <f>'Congés et HotLine 2015'!$M$88</f>
        <v>0</v>
      </c>
      <c r="GM9" s="88">
        <f>'Congés et HotLine 2015'!$N$88</f>
        <v>0</v>
      </c>
      <c r="GN9" s="88">
        <f>'Congés et HotLine 2015'!$O$88</f>
        <v>0</v>
      </c>
      <c r="GO9" s="87">
        <f>'Congés et HotLine 2015'!$P$88</f>
        <v>0</v>
      </c>
      <c r="GP9" s="88">
        <f>'Congés et HotLine 2015'!$Q$88</f>
        <v>0</v>
      </c>
      <c r="GQ9" s="88">
        <f>'Congés et HotLine 2015'!$R$88</f>
        <v>0</v>
      </c>
      <c r="GR9" s="88">
        <f>'Congés et HotLine 2015'!$S$88</f>
        <v>0</v>
      </c>
      <c r="GS9" s="88">
        <f>'Congés et HotLine 2015'!$T$88</f>
        <v>0</v>
      </c>
      <c r="GT9" s="88">
        <f>'Congés et HotLine 2015'!$U$88</f>
        <v>0</v>
      </c>
      <c r="GU9" s="88">
        <f>'Congés et HotLine 2015'!$V$88</f>
        <v>0</v>
      </c>
      <c r="GV9" s="88">
        <f>'Congés et HotLine 2015'!$W$88</f>
        <v>0</v>
      </c>
      <c r="GW9" s="88">
        <f>'Congés et HotLine 2015'!$X$88</f>
        <v>0</v>
      </c>
      <c r="GX9" s="88">
        <f>'Congés et HotLine 2015'!$Y$88</f>
        <v>0</v>
      </c>
      <c r="GY9" s="88">
        <f>'Congés et HotLine 2015'!$Z$88</f>
        <v>0</v>
      </c>
      <c r="GZ9" s="88">
        <f>'Congés et HotLine 2015'!$AA$88</f>
        <v>0</v>
      </c>
      <c r="HA9" s="88">
        <f>'Congés et HotLine 2015'!$AB$88</f>
        <v>0</v>
      </c>
      <c r="HB9" s="88">
        <f>'Congés et HotLine 2015'!$AC$88</f>
        <v>0</v>
      </c>
      <c r="HC9" s="88">
        <f>'Congés et HotLine 2015'!$AD$88</f>
        <v>0</v>
      </c>
      <c r="HD9" s="88">
        <f>'Congés et HotLine 2015'!$AE$88</f>
        <v>0</v>
      </c>
      <c r="HE9" s="88">
        <f>'Congés et HotLine 2015'!$AF$88</f>
        <v>0</v>
      </c>
      <c r="HF9" s="88">
        <f>'Congés et HotLine 2015'!$AG$88</f>
        <v>0</v>
      </c>
      <c r="HG9" s="88">
        <f>'Congés et HotLine 2015'!$AH$88</f>
        <v>0</v>
      </c>
      <c r="HH9" s="88">
        <f>'Congés et HotLine 2015'!$AI$88</f>
        <v>0</v>
      </c>
      <c r="HI9" s="88">
        <f>'Congés et HotLine 2015'!$AJ$88</f>
        <v>0</v>
      </c>
      <c r="HJ9" s="88">
        <f>'Congés et HotLine 2015'!$AK$88</f>
        <v>0</v>
      </c>
      <c r="HK9" s="88">
        <f>'Congés et HotLine 2015'!$AL$88</f>
        <v>0</v>
      </c>
      <c r="HL9" s="88">
        <f>'Congés et HotLine 2015'!$AM$88</f>
        <v>0</v>
      </c>
      <c r="HM9" s="88">
        <f>'Congés et HotLine 2015'!$AN$88</f>
        <v>0</v>
      </c>
      <c r="HN9" s="88">
        <f>'Congés et HotLine 2015'!$AO$88</f>
        <v>0</v>
      </c>
      <c r="HO9" s="88">
        <f>'Congés et HotLine 2015'!$AP$88</f>
        <v>0</v>
      </c>
      <c r="HP9" s="88">
        <f>'Congés et HotLine 2015'!$AQ$88</f>
        <v>0</v>
      </c>
      <c r="HQ9" s="88">
        <f>'Congés et HotLine 2015'!$AR$88</f>
        <v>0</v>
      </c>
      <c r="HR9" s="88">
        <f>'Congés et HotLine 2015'!$AS$88</f>
        <v>0</v>
      </c>
      <c r="HS9" s="88">
        <f>'Congés et HotLine 2015'!$AT$88</f>
        <v>0</v>
      </c>
      <c r="HT9" s="88">
        <f>'Congés et HotLine 2015'!$AU$88</f>
        <v>0</v>
      </c>
      <c r="HU9" s="87">
        <f>'Congés et HotLine 2015'!$AV$88</f>
        <v>0</v>
      </c>
      <c r="HV9" s="88">
        <f>'Congés et HotLine 2015'!$AW$88</f>
        <v>0</v>
      </c>
      <c r="HW9" s="88">
        <f>'Congés et HotLine 2015'!$AX$88</f>
        <v>0</v>
      </c>
      <c r="HX9" s="88">
        <f>'Congés et HotLine 2015'!$AY$88</f>
        <v>0</v>
      </c>
      <c r="HY9" s="88">
        <f>'Congés et HotLine 2015'!$AZ$88</f>
        <v>0</v>
      </c>
      <c r="HZ9" s="88">
        <f>'Congés et HotLine 2015'!$BA$88</f>
        <v>0</v>
      </c>
      <c r="IA9" s="88">
        <f>'Congés et HotLine 2015'!$BB$88</f>
        <v>0</v>
      </c>
      <c r="IB9" s="88">
        <f>'Congés et HotLine 2015'!$BC$88</f>
        <v>0</v>
      </c>
      <c r="IC9" s="88">
        <f>'Congés et HotLine 2015'!$BD$88</f>
        <v>0</v>
      </c>
      <c r="ID9" s="88">
        <f>'Congés et HotLine 2015'!$BE$88</f>
        <v>0</v>
      </c>
      <c r="IE9" s="88">
        <f>'Congés et HotLine 2015'!$BF$88</f>
        <v>0</v>
      </c>
      <c r="IF9" s="88">
        <f>'Congés et HotLine 2015'!$BG$88</f>
        <v>0</v>
      </c>
      <c r="IG9" s="88">
        <f>'Congés et HotLine 2015'!$BH$88</f>
        <v>0</v>
      </c>
      <c r="IH9" s="88">
        <f>'Congés et HotLine 2015'!$BI$88</f>
        <v>0</v>
      </c>
      <c r="II9" s="88">
        <f>'Congés et HotLine 2015'!$BJ$88</f>
        <v>0</v>
      </c>
      <c r="IJ9" s="88">
        <f>'Congés et HotLine 2015'!$BK$88</f>
        <v>0</v>
      </c>
      <c r="IK9" s="88">
        <f>'Congés et HotLine 2015'!$BL$88</f>
        <v>0</v>
      </c>
      <c r="IL9" s="88">
        <f>'Congés et HotLine 2015'!$C$112</f>
        <v>0</v>
      </c>
      <c r="IM9" s="88">
        <f>'Congés et HotLine 2015'!$D$112</f>
        <v>0</v>
      </c>
      <c r="IN9" s="88">
        <f>'Congés et HotLine 2015'!$E$112</f>
        <v>0</v>
      </c>
      <c r="IO9" s="88">
        <f>'Congés et HotLine 2015'!$F$112</f>
        <v>0</v>
      </c>
      <c r="IP9" s="88">
        <f>'Congés et HotLine 2015'!$G$112</f>
        <v>0</v>
      </c>
      <c r="IQ9" s="88">
        <f>'Congés et HotLine 2015'!$H$112</f>
        <v>0</v>
      </c>
      <c r="IR9" s="88">
        <f>'Congés et HotLine 2015'!$I$112</f>
        <v>0</v>
      </c>
      <c r="IS9" s="88">
        <f>'Congés et HotLine 2015'!$J$112</f>
        <v>0</v>
      </c>
      <c r="IT9" s="88">
        <f>'Congés et HotLine 2015'!$K$112</f>
        <v>0</v>
      </c>
      <c r="IU9" s="88">
        <f>'Congés et HotLine 2015'!$L$112</f>
        <v>0</v>
      </c>
      <c r="IV9" s="88">
        <f>'Congés et HotLine 2015'!$M$112</f>
        <v>0</v>
      </c>
      <c r="IW9" s="88">
        <f>'Congés et HotLine 2015'!$N$112</f>
        <v>0</v>
      </c>
      <c r="IX9" s="88">
        <f>'Congés et HotLine 2015'!$O$112</f>
        <v>0</v>
      </c>
      <c r="IY9" s="88">
        <f>'Congés et HotLine 2015'!$P$112</f>
        <v>0</v>
      </c>
      <c r="IZ9" s="88">
        <f>'Congés et HotLine 2015'!$Q$112</f>
        <v>0</v>
      </c>
      <c r="JA9" s="88">
        <f>'Congés et HotLine 2015'!$R$112</f>
        <v>0</v>
      </c>
      <c r="JB9" s="88">
        <f>'Congés et HotLine 2015'!$S$112</f>
        <v>0</v>
      </c>
      <c r="JC9" s="88">
        <f>'Congés et HotLine 2015'!$T$112</f>
        <v>0</v>
      </c>
      <c r="JD9" s="88">
        <f>'Congés et HotLine 2015'!$U$112</f>
        <v>0</v>
      </c>
      <c r="JE9" s="88">
        <f>'Congés et HotLine 2015'!$V$112</f>
        <v>0</v>
      </c>
      <c r="JF9" s="88">
        <f>'Congés et HotLine 2015'!$W$112</f>
        <v>0</v>
      </c>
      <c r="JG9" s="88">
        <f>'Congés et HotLine 2015'!$X$112</f>
        <v>0</v>
      </c>
      <c r="JH9" s="88">
        <f>'Congés et HotLine 2015'!$Y$112</f>
        <v>0</v>
      </c>
      <c r="JI9" s="88">
        <f>'Congés et HotLine 2015'!$Z$112</f>
        <v>0</v>
      </c>
      <c r="JJ9" s="88">
        <f>'Congés et HotLine 2015'!$AA$112</f>
        <v>0</v>
      </c>
      <c r="JK9" s="88">
        <f>'Congés et HotLine 2015'!$AB$112</f>
        <v>0</v>
      </c>
      <c r="JL9" s="88">
        <f>'Congés et HotLine 2015'!$AC$112</f>
        <v>0</v>
      </c>
      <c r="JM9" s="88">
        <f>'Congés et HotLine 2015'!$AD$112</f>
        <v>0</v>
      </c>
      <c r="JN9" s="88">
        <f>'Congés et HotLine 2015'!$AE$112</f>
        <v>0</v>
      </c>
      <c r="JO9" s="88">
        <f>'Congés et HotLine 2015'!$AF$112</f>
        <v>0</v>
      </c>
      <c r="JP9" s="88">
        <f>'Congés et HotLine 2015'!$AG$112</f>
        <v>0</v>
      </c>
      <c r="JQ9" s="88">
        <f>'Congés et HotLine 2015'!$AH$112</f>
        <v>0</v>
      </c>
      <c r="JR9" s="88">
        <f>'Congés et HotLine 2015'!$AI$112</f>
        <v>0</v>
      </c>
      <c r="JS9" s="88">
        <f>'Congés et HotLine 2015'!$AJ$112</f>
        <v>0</v>
      </c>
      <c r="JT9" s="88">
        <f>'Congés et HotLine 2015'!$AK$112</f>
        <v>0</v>
      </c>
      <c r="JU9" s="88">
        <f>'Congés et HotLine 2015'!$AL$112</f>
        <v>0</v>
      </c>
      <c r="JV9" s="88">
        <f>'Congés et HotLine 2015'!$AM$112</f>
        <v>0</v>
      </c>
      <c r="JW9" s="88">
        <f>'Congés et HotLine 2015'!$AN$112</f>
        <v>0</v>
      </c>
      <c r="JX9" s="88">
        <f>'Congés et HotLine 2015'!$AO$112</f>
        <v>0</v>
      </c>
      <c r="JY9" s="88">
        <f>'Congés et HotLine 2015'!$AP$112</f>
        <v>0</v>
      </c>
      <c r="JZ9" s="88">
        <f>'Congés et HotLine 2015'!$AQ$112</f>
        <v>0</v>
      </c>
      <c r="KA9" s="88">
        <f>'Congés et HotLine 2015'!$AR$112</f>
        <v>0</v>
      </c>
      <c r="KB9" s="88">
        <f>'Congés et HotLine 2015'!$AS$112</f>
        <v>0</v>
      </c>
      <c r="KC9" s="88">
        <f>'Congés et HotLine 2015'!$AT$112</f>
        <v>0</v>
      </c>
      <c r="KD9" s="88">
        <f>'Congés et HotLine 2015'!$AU$112</f>
        <v>0</v>
      </c>
      <c r="KE9" s="88">
        <f>'Congés et HotLine 2015'!$AV$112</f>
        <v>0</v>
      </c>
      <c r="KF9" s="88">
        <f>'Congés et HotLine 2015'!$AW$112</f>
        <v>0</v>
      </c>
      <c r="KG9" s="88">
        <f>'Congés et HotLine 2015'!$AX$112</f>
        <v>0</v>
      </c>
      <c r="KH9" s="88">
        <f>'Congés et HotLine 2015'!$AY$112</f>
        <v>0</v>
      </c>
      <c r="KI9" s="88">
        <f>'Congés et HotLine 2015'!$AZ$112</f>
        <v>0</v>
      </c>
      <c r="KJ9" s="88">
        <f>'Congés et HotLine 2015'!$BA$112</f>
        <v>0</v>
      </c>
      <c r="KK9" s="88">
        <f>'Congés et HotLine 2015'!$BB$112</f>
        <v>0</v>
      </c>
      <c r="KL9" s="88">
        <f>'Congés et HotLine 2015'!$BC$112</f>
        <v>0</v>
      </c>
      <c r="KM9" s="88">
        <f>'Congés et HotLine 2015'!$BD$112</f>
        <v>0</v>
      </c>
      <c r="KN9" s="88">
        <f>'Congés et HotLine 2015'!$BE$112</f>
        <v>0</v>
      </c>
      <c r="KO9" s="88">
        <f>'Congés et HotLine 2015'!$BF$112</f>
        <v>0</v>
      </c>
      <c r="KP9" s="88">
        <f>'Congés et HotLine 2015'!$BG$112</f>
        <v>0</v>
      </c>
      <c r="KQ9" s="88">
        <f>'Congés et HotLine 2015'!$BH$112</f>
        <v>0</v>
      </c>
      <c r="KR9" s="88">
        <f>'Congés et HotLine 2015'!$BI$112</f>
        <v>0</v>
      </c>
      <c r="KS9" s="88">
        <f>'Congés et HotLine 2015'!$BJ$112</f>
        <v>0</v>
      </c>
      <c r="KT9" s="88">
        <f>'Congés et HotLine 2015'!$BK$112</f>
        <v>0</v>
      </c>
      <c r="KU9" s="88">
        <f>'Congés et HotLine 2015'!$C$136</f>
        <v>0</v>
      </c>
      <c r="KV9" s="88">
        <f>'Congés et HotLine 2015'!$D$136</f>
        <v>0</v>
      </c>
      <c r="KW9" s="88">
        <f>'Congés et HotLine 2015'!$E$136</f>
        <v>0</v>
      </c>
      <c r="KX9" s="88">
        <f>'Congés et HotLine 2015'!$F$136</f>
        <v>0</v>
      </c>
      <c r="KY9" s="88">
        <f>'Congés et HotLine 2015'!$G$136</f>
        <v>0</v>
      </c>
      <c r="KZ9" s="88">
        <f>'Congés et HotLine 2015'!$H$136</f>
        <v>0</v>
      </c>
      <c r="LA9" s="88">
        <f>'Congés et HotLine 2015'!$I$136</f>
        <v>0</v>
      </c>
      <c r="LB9" s="88">
        <f>'Congés et HotLine 2015'!$J$136</f>
        <v>0</v>
      </c>
      <c r="LC9" s="88">
        <f>'Congés et HotLine 2015'!$K$136</f>
        <v>0</v>
      </c>
      <c r="LD9" s="88">
        <f>'Congés et HotLine 2015'!$L$136</f>
        <v>0</v>
      </c>
      <c r="LE9" s="87">
        <f>'Congés et HotLine 2015'!$M$136</f>
        <v>0</v>
      </c>
      <c r="LF9" s="88">
        <f>'Congés et HotLine 2015'!$N$136</f>
        <v>0</v>
      </c>
      <c r="LG9" s="88">
        <f>'Congés et HotLine 2015'!$O$136</f>
        <v>0</v>
      </c>
      <c r="LH9" s="88">
        <f>'Congés et HotLine 2015'!$P$136</f>
        <v>0</v>
      </c>
      <c r="LI9" s="88">
        <f>'Congés et HotLine 2015'!$Q$136</f>
        <v>0</v>
      </c>
      <c r="LJ9" s="88">
        <f>'Congés et HotLine 2015'!$R$136</f>
        <v>0</v>
      </c>
      <c r="LK9" s="88">
        <f>'Congés et HotLine 2015'!$S$136</f>
        <v>0</v>
      </c>
      <c r="LL9" s="88">
        <f>'Congés et HotLine 2015'!$T$136</f>
        <v>0</v>
      </c>
      <c r="LM9" s="88">
        <f>'Congés et HotLine 2015'!$U$136</f>
        <v>0</v>
      </c>
      <c r="LN9" s="88">
        <f>'Congés et HotLine 2015'!$V$136</f>
        <v>0</v>
      </c>
      <c r="LO9" s="88">
        <f>'Congés et HotLine 2015'!$W$136</f>
        <v>0</v>
      </c>
      <c r="LP9" s="88">
        <f>'Congés et HotLine 2015'!$X$136</f>
        <v>0</v>
      </c>
      <c r="LQ9" s="88">
        <f>'Congés et HotLine 2015'!$Y$136</f>
        <v>0</v>
      </c>
      <c r="LR9" s="88">
        <f>'Congés et HotLine 2015'!$Z$136</f>
        <v>0</v>
      </c>
      <c r="LS9" s="88">
        <f>'Congés et HotLine 2015'!$AA$136</f>
        <v>0</v>
      </c>
      <c r="LT9" s="88">
        <f>'Congés et HotLine 2015'!$AB$136</f>
        <v>0</v>
      </c>
      <c r="LU9" s="88">
        <f>'Congés et HotLine 2015'!$AC$136</f>
        <v>0</v>
      </c>
      <c r="LV9" s="88">
        <f>'Congés et HotLine 2015'!$AD$136</f>
        <v>0</v>
      </c>
      <c r="LW9" s="88">
        <f>'Congés et HotLine 2015'!$AE$136</f>
        <v>0</v>
      </c>
      <c r="LX9" s="88">
        <f>'Congés et HotLine 2015'!$AF$136</f>
        <v>0</v>
      </c>
      <c r="LY9" s="88">
        <f>'Congés et HotLine 2015'!$AG$136</f>
        <v>0</v>
      </c>
      <c r="LZ9" s="88">
        <f>'Congés et HotLine 2015'!$AH$136</f>
        <v>0</v>
      </c>
      <c r="MA9" s="88">
        <f>'Congés et HotLine 2015'!$AI$136</f>
        <v>0</v>
      </c>
      <c r="MB9" s="88">
        <f>'Congés et HotLine 2015'!$AJ$136</f>
        <v>0</v>
      </c>
      <c r="MC9" s="88">
        <f>'Congés et HotLine 2015'!$AK$136</f>
        <v>0</v>
      </c>
      <c r="MD9" s="88">
        <f>'Congés et HotLine 2015'!$AL$136</f>
        <v>0</v>
      </c>
      <c r="ME9" s="88">
        <f>'Congés et HotLine 2015'!$AM$136</f>
        <v>0</v>
      </c>
      <c r="MF9" s="88">
        <f>'Congés et HotLine 2015'!$AN$136</f>
        <v>0</v>
      </c>
      <c r="MG9" s="88">
        <f>'Congés et HotLine 2015'!$AO$136</f>
        <v>0</v>
      </c>
      <c r="MH9" s="88">
        <f>'Congés et HotLine 2015'!$AP$136</f>
        <v>0</v>
      </c>
      <c r="MI9" s="88">
        <f>'Congés et HotLine 2015'!$AQ$136</f>
        <v>0</v>
      </c>
      <c r="MJ9" s="88">
        <f>'Congés et HotLine 2015'!$AR$136</f>
        <v>0</v>
      </c>
      <c r="MK9" s="88">
        <f>'Congés et HotLine 2015'!$AS$136</f>
        <v>0</v>
      </c>
      <c r="ML9" s="88">
        <f>'Congés et HotLine 2015'!$AT$136</f>
        <v>0</v>
      </c>
      <c r="MM9" s="88">
        <f>'Congés et HotLine 2015'!$AU$136</f>
        <v>0</v>
      </c>
      <c r="MN9" s="88">
        <f>'Congés et HotLine 2015'!$AV$136</f>
        <v>0</v>
      </c>
      <c r="MO9" s="88">
        <f>'Congés et HotLine 2015'!$AW$136</f>
        <v>0</v>
      </c>
      <c r="MP9" s="88">
        <f>'Congés et HotLine 2015'!$AX$136</f>
        <v>0</v>
      </c>
      <c r="MQ9" s="88">
        <f>'Congés et HotLine 2015'!$AY$136</f>
        <v>0</v>
      </c>
      <c r="MR9" s="88">
        <f>'Congés et HotLine 2015'!$AZ$136</f>
        <v>0</v>
      </c>
      <c r="MS9" s="88">
        <f>'Congés et HotLine 2015'!$BA$136</f>
        <v>0</v>
      </c>
      <c r="MT9" s="88">
        <f>'Congés et HotLine 2015'!$BB$136</f>
        <v>0</v>
      </c>
      <c r="MU9" s="88">
        <f>'Congés et HotLine 2015'!$BC$136</f>
        <v>0</v>
      </c>
      <c r="MV9" s="88">
        <f>'Congés et HotLine 2015'!$BD$136</f>
        <v>0</v>
      </c>
      <c r="MW9" s="87">
        <f>'Congés et HotLine 2015'!$BE$136</f>
        <v>0</v>
      </c>
      <c r="MX9" s="88">
        <f>'Congés et HotLine 2015'!$BF$136</f>
        <v>0</v>
      </c>
      <c r="MY9" s="88">
        <f>'Congés et HotLine 2015'!$BG$136</f>
        <v>0</v>
      </c>
      <c r="MZ9" s="88">
        <f>'Congés et HotLine 2015'!$BH$136</f>
        <v>0</v>
      </c>
      <c r="NA9" s="88">
        <f>'Congés et HotLine 2015'!$BI$136</f>
        <v>0</v>
      </c>
      <c r="NB9" s="88">
        <f>'Congés et HotLine 2015'!$BJ$136</f>
        <v>0</v>
      </c>
      <c r="NC9" s="88">
        <f>'Congés et HotLine 2015'!$BK$136</f>
        <v>0</v>
      </c>
    </row>
    <row r="10" spans="1:367" ht="24" customHeight="1" x14ac:dyDescent="0.25">
      <c r="A10" s="94" t="str">
        <f>'Congés et HotLine 2015'!$B$15</f>
        <v>Utilisateur3</v>
      </c>
      <c r="B10" s="87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88"/>
      <c r="BO10" s="88"/>
      <c r="BP10" s="88"/>
      <c r="BQ10" s="88"/>
      <c r="BR10" s="88"/>
      <c r="BS10" s="88"/>
      <c r="BT10" s="88"/>
      <c r="BU10" s="88"/>
      <c r="BV10" s="88"/>
      <c r="BW10" s="88"/>
      <c r="BX10" s="88"/>
      <c r="BY10" s="88"/>
      <c r="BZ10" s="88"/>
      <c r="CA10" s="88"/>
      <c r="CB10" s="88"/>
      <c r="CC10" s="88"/>
      <c r="CD10" s="88"/>
      <c r="CE10" s="88"/>
      <c r="CF10" s="88"/>
      <c r="CG10" s="88"/>
      <c r="CH10" s="88"/>
      <c r="CI10" s="88"/>
      <c r="CJ10" s="88"/>
      <c r="CK10" s="87"/>
      <c r="CL10" s="88"/>
      <c r="CM10" s="88"/>
      <c r="CN10" s="88"/>
      <c r="CO10" s="88"/>
      <c r="CP10" s="88"/>
      <c r="CQ10" s="88"/>
      <c r="CR10" s="88"/>
      <c r="CS10" s="88"/>
      <c r="CT10" s="88"/>
      <c r="CU10" s="88"/>
      <c r="CV10" s="88"/>
      <c r="CW10" s="88"/>
      <c r="CX10" s="88"/>
      <c r="CY10" s="88"/>
      <c r="CZ10" s="88"/>
      <c r="DA10" s="88"/>
      <c r="DB10" s="88"/>
      <c r="DC10" s="88"/>
      <c r="DD10" s="88"/>
      <c r="DE10" s="88"/>
      <c r="DF10" s="88"/>
      <c r="DG10" s="88"/>
      <c r="DH10" s="88"/>
      <c r="DI10" s="88"/>
      <c r="DJ10" s="88"/>
      <c r="DK10" s="88"/>
      <c r="DL10" s="88"/>
      <c r="DM10" s="88"/>
      <c r="DN10" s="88"/>
      <c r="DO10" s="88"/>
      <c r="DP10" s="88"/>
      <c r="DQ10" s="88"/>
      <c r="DR10" s="88"/>
      <c r="DS10" s="88"/>
      <c r="DT10" s="88"/>
      <c r="DU10" s="88"/>
      <c r="DV10" s="88"/>
      <c r="DW10" s="87"/>
      <c r="DX10" s="88"/>
      <c r="DY10" s="88"/>
      <c r="DZ10" s="87"/>
      <c r="EA10" s="88"/>
      <c r="EB10" s="88"/>
      <c r="EC10" s="88"/>
      <c r="ED10" s="88"/>
      <c r="EE10" s="88"/>
      <c r="EF10" s="88"/>
      <c r="EG10" s="88"/>
      <c r="EH10" s="87"/>
      <c r="EI10" s="88"/>
      <c r="EJ10" s="88"/>
      <c r="EK10" s="88"/>
      <c r="EL10" s="88"/>
      <c r="EM10" s="88"/>
      <c r="EN10" s="88"/>
      <c r="EO10" s="88"/>
      <c r="EP10" s="88"/>
      <c r="EQ10" s="88"/>
      <c r="ER10" s="88"/>
      <c r="ES10" s="88"/>
      <c r="ET10" s="88"/>
      <c r="EU10" s="88"/>
      <c r="EV10" s="88"/>
      <c r="EW10" s="88"/>
      <c r="EX10" s="88"/>
      <c r="EY10" s="88"/>
      <c r="EZ10" s="88"/>
      <c r="FA10" s="88"/>
      <c r="FB10" s="88"/>
      <c r="FC10" s="88"/>
      <c r="FD10" s="88"/>
      <c r="FE10" s="88"/>
      <c r="FF10" s="88"/>
      <c r="FG10" s="88"/>
      <c r="FH10" s="88"/>
      <c r="FI10" s="88"/>
      <c r="FJ10" s="88"/>
      <c r="FK10" s="88"/>
      <c r="FL10" s="88"/>
      <c r="FM10" s="88"/>
      <c r="FN10" s="88"/>
      <c r="FO10" s="88"/>
      <c r="FP10" s="88"/>
      <c r="FQ10" s="88"/>
      <c r="FR10" s="88"/>
      <c r="FS10" s="88"/>
      <c r="FT10" s="88"/>
      <c r="FU10" s="88"/>
      <c r="FV10" s="88"/>
      <c r="FW10" s="88"/>
      <c r="FX10" s="88"/>
      <c r="FY10" s="88"/>
      <c r="FZ10" s="88"/>
      <c r="GA10" s="88"/>
      <c r="GB10" s="88"/>
      <c r="GC10" s="88"/>
      <c r="GD10" s="88"/>
      <c r="GE10" s="88"/>
      <c r="GF10" s="88"/>
      <c r="GG10" s="88"/>
      <c r="GH10" s="88"/>
      <c r="GI10" s="88"/>
      <c r="GJ10" s="88"/>
      <c r="GK10" s="88"/>
      <c r="GL10" s="88"/>
      <c r="GM10" s="88"/>
      <c r="GN10" s="88"/>
      <c r="GO10" s="87"/>
      <c r="GP10" s="88"/>
      <c r="GQ10" s="88"/>
      <c r="GR10" s="88"/>
      <c r="GS10" s="88"/>
      <c r="GT10" s="88"/>
      <c r="GU10" s="88"/>
      <c r="GV10" s="88"/>
      <c r="GW10" s="88"/>
      <c r="GX10" s="88"/>
      <c r="GY10" s="88"/>
      <c r="GZ10" s="88"/>
      <c r="HA10" s="88"/>
      <c r="HB10" s="88"/>
      <c r="HC10" s="88"/>
      <c r="HD10" s="88"/>
      <c r="HE10" s="88"/>
      <c r="HF10" s="88"/>
      <c r="HG10" s="88"/>
      <c r="HH10" s="88"/>
      <c r="HI10" s="88"/>
      <c r="HJ10" s="88"/>
      <c r="HK10" s="88"/>
      <c r="HL10" s="88"/>
      <c r="HM10" s="88"/>
      <c r="HN10" s="88"/>
      <c r="HO10" s="88"/>
      <c r="HP10" s="88"/>
      <c r="HQ10" s="88"/>
      <c r="HR10" s="88"/>
      <c r="HS10" s="88"/>
      <c r="HT10" s="88"/>
      <c r="HU10" s="87"/>
      <c r="HV10" s="88"/>
      <c r="HW10" s="88"/>
      <c r="HX10" s="88"/>
      <c r="HY10" s="88"/>
      <c r="HZ10" s="88"/>
      <c r="IA10" s="88"/>
      <c r="IB10" s="88"/>
      <c r="IC10" s="88"/>
      <c r="ID10" s="88"/>
      <c r="IE10" s="88"/>
      <c r="IF10" s="88"/>
      <c r="IG10" s="88"/>
      <c r="IH10" s="88"/>
      <c r="II10" s="88"/>
      <c r="IJ10" s="88"/>
      <c r="IK10" s="88"/>
      <c r="IL10" s="88"/>
      <c r="IM10" s="88"/>
      <c r="IN10" s="88"/>
      <c r="IO10" s="88"/>
      <c r="IP10" s="88"/>
      <c r="IQ10" s="88"/>
      <c r="IR10" s="88"/>
      <c r="IS10" s="88"/>
      <c r="IT10" s="88"/>
      <c r="IU10" s="88"/>
      <c r="IV10" s="88"/>
      <c r="IW10" s="88"/>
      <c r="IX10" s="88"/>
      <c r="IY10" s="88"/>
      <c r="IZ10" s="88"/>
      <c r="JA10" s="88"/>
      <c r="JB10" s="88"/>
      <c r="JC10" s="88"/>
      <c r="JD10" s="88"/>
      <c r="JE10" s="88"/>
      <c r="JF10" s="88"/>
      <c r="JG10" s="88"/>
      <c r="JH10" s="88"/>
      <c r="JI10" s="88"/>
      <c r="JJ10" s="88"/>
      <c r="JK10" s="88"/>
      <c r="JL10" s="88"/>
      <c r="JM10" s="88"/>
      <c r="JN10" s="88"/>
      <c r="JO10" s="88"/>
      <c r="JP10" s="88"/>
      <c r="JQ10" s="88"/>
      <c r="JR10" s="88"/>
      <c r="JS10" s="88"/>
      <c r="JT10" s="88"/>
      <c r="JU10" s="88"/>
      <c r="JV10" s="88"/>
      <c r="JW10" s="88"/>
      <c r="JX10" s="88"/>
      <c r="JY10" s="88"/>
      <c r="JZ10" s="88"/>
      <c r="KA10" s="88"/>
      <c r="KB10" s="88"/>
      <c r="KC10" s="88"/>
      <c r="KD10" s="88"/>
      <c r="KE10" s="88"/>
      <c r="KF10" s="88"/>
      <c r="KG10" s="88"/>
      <c r="KH10" s="88"/>
      <c r="KI10" s="88"/>
      <c r="KJ10" s="88"/>
      <c r="KK10" s="88"/>
      <c r="KL10" s="88"/>
      <c r="KM10" s="88"/>
      <c r="KN10" s="88"/>
      <c r="KO10" s="88"/>
      <c r="KP10" s="88"/>
      <c r="KQ10" s="88"/>
      <c r="KR10" s="88"/>
      <c r="KS10" s="88"/>
      <c r="KT10" s="88"/>
      <c r="KU10" s="88"/>
      <c r="KV10" s="88"/>
      <c r="KW10" s="88"/>
      <c r="KX10" s="88"/>
      <c r="KY10" s="88"/>
      <c r="KZ10" s="88"/>
      <c r="LA10" s="88"/>
      <c r="LB10" s="88"/>
      <c r="LC10" s="88"/>
      <c r="LD10" s="88"/>
      <c r="LE10" s="87"/>
      <c r="LF10" s="88"/>
      <c r="LG10" s="88"/>
      <c r="LH10" s="88"/>
      <c r="LI10" s="88"/>
      <c r="LJ10" s="88"/>
      <c r="LK10" s="88"/>
      <c r="LL10" s="88"/>
      <c r="LM10" s="88"/>
      <c r="LN10" s="88"/>
      <c r="LO10" s="88"/>
      <c r="LP10" s="88"/>
      <c r="LQ10" s="88"/>
      <c r="LR10" s="88"/>
      <c r="LS10" s="88"/>
      <c r="LT10" s="88"/>
      <c r="LU10" s="88"/>
      <c r="LV10" s="88"/>
      <c r="LW10" s="88"/>
      <c r="LX10" s="88"/>
      <c r="LY10" s="88"/>
      <c r="LZ10" s="88"/>
      <c r="MA10" s="88"/>
      <c r="MB10" s="88"/>
      <c r="MC10" s="88"/>
      <c r="MD10" s="88"/>
      <c r="ME10" s="88"/>
      <c r="MF10" s="88"/>
      <c r="MG10" s="88"/>
      <c r="MH10" s="88"/>
      <c r="MI10" s="88"/>
      <c r="MJ10" s="88"/>
      <c r="MK10" s="88"/>
      <c r="ML10" s="88"/>
      <c r="MM10" s="88"/>
      <c r="MN10" s="88"/>
      <c r="MO10" s="88"/>
      <c r="MP10" s="88"/>
      <c r="MQ10" s="88"/>
      <c r="MR10" s="88"/>
      <c r="MS10" s="88"/>
      <c r="MT10" s="88"/>
      <c r="MU10" s="88"/>
      <c r="MV10" s="88"/>
      <c r="MW10" s="87"/>
      <c r="MX10" s="88"/>
      <c r="MY10" s="88"/>
      <c r="MZ10" s="88"/>
      <c r="NA10" s="88"/>
      <c r="NB10" s="88"/>
      <c r="NC10" s="88"/>
    </row>
    <row r="11" spans="1:367" ht="24" customHeight="1" x14ac:dyDescent="0.25">
      <c r="A11" s="95"/>
      <c r="B11" s="87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88"/>
      <c r="CE11" s="88"/>
      <c r="CF11" s="88"/>
      <c r="CG11" s="88"/>
      <c r="CH11" s="88"/>
      <c r="CI11" s="88"/>
      <c r="CJ11" s="88"/>
      <c r="CK11" s="87"/>
      <c r="CL11" s="88"/>
      <c r="CM11" s="88"/>
      <c r="CN11" s="88"/>
      <c r="CO11" s="88"/>
      <c r="CP11" s="88"/>
      <c r="CQ11" s="88"/>
      <c r="CR11" s="88"/>
      <c r="CS11" s="88"/>
      <c r="CT11" s="88"/>
      <c r="CU11" s="88"/>
      <c r="CV11" s="88"/>
      <c r="CW11" s="88"/>
      <c r="CX11" s="88"/>
      <c r="CY11" s="88"/>
      <c r="CZ11" s="88"/>
      <c r="DA11" s="88"/>
      <c r="DB11" s="88"/>
      <c r="DC11" s="88"/>
      <c r="DD11" s="88"/>
      <c r="DE11" s="88"/>
      <c r="DF11" s="88"/>
      <c r="DG11" s="88"/>
      <c r="DH11" s="88"/>
      <c r="DI11" s="88"/>
      <c r="DJ11" s="88"/>
      <c r="DK11" s="88"/>
      <c r="DL11" s="88"/>
      <c r="DM11" s="88"/>
      <c r="DN11" s="88"/>
      <c r="DO11" s="88"/>
      <c r="DP11" s="88"/>
      <c r="DQ11" s="88"/>
      <c r="DR11" s="88"/>
      <c r="DS11" s="88"/>
      <c r="DT11" s="88"/>
      <c r="DU11" s="88"/>
      <c r="DV11" s="88"/>
      <c r="DW11" s="87"/>
      <c r="DX11" s="88"/>
      <c r="DY11" s="88"/>
      <c r="DZ11" s="87"/>
      <c r="EA11" s="88"/>
      <c r="EB11" s="88"/>
      <c r="EC11" s="88"/>
      <c r="ED11" s="88"/>
      <c r="EE11" s="88"/>
      <c r="EF11" s="88"/>
      <c r="EG11" s="88"/>
      <c r="EH11" s="87"/>
      <c r="EI11" s="88"/>
      <c r="EJ11" s="88"/>
      <c r="EK11" s="88"/>
      <c r="EL11" s="88"/>
      <c r="EM11" s="88"/>
      <c r="EN11" s="88"/>
      <c r="EO11" s="88"/>
      <c r="EP11" s="88"/>
      <c r="EQ11" s="88"/>
      <c r="ER11" s="88"/>
      <c r="ES11" s="88"/>
      <c r="ET11" s="88"/>
      <c r="EU11" s="88"/>
      <c r="EV11" s="88"/>
      <c r="EW11" s="88"/>
      <c r="EX11" s="88"/>
      <c r="EY11" s="88"/>
      <c r="EZ11" s="88"/>
      <c r="FA11" s="88"/>
      <c r="FB11" s="88"/>
      <c r="FC11" s="88"/>
      <c r="FD11" s="88"/>
      <c r="FE11" s="88"/>
      <c r="FF11" s="88"/>
      <c r="FG11" s="88"/>
      <c r="FH11" s="88"/>
      <c r="FI11" s="88"/>
      <c r="FJ11" s="88"/>
      <c r="FK11" s="88"/>
      <c r="FL11" s="88"/>
      <c r="FM11" s="88"/>
      <c r="FN11" s="88"/>
      <c r="FO11" s="88"/>
      <c r="FP11" s="88"/>
      <c r="FQ11" s="88"/>
      <c r="FR11" s="88"/>
      <c r="FS11" s="88"/>
      <c r="FT11" s="88"/>
      <c r="FU11" s="88"/>
      <c r="FV11" s="88"/>
      <c r="FW11" s="88"/>
      <c r="FX11" s="88"/>
      <c r="FY11" s="88"/>
      <c r="FZ11" s="88"/>
      <c r="GA11" s="88"/>
      <c r="GB11" s="88"/>
      <c r="GC11" s="88"/>
      <c r="GD11" s="88"/>
      <c r="GE11" s="88"/>
      <c r="GF11" s="88"/>
      <c r="GG11" s="88"/>
      <c r="GH11" s="88"/>
      <c r="GI11" s="88"/>
      <c r="GJ11" s="88"/>
      <c r="GK11" s="88"/>
      <c r="GL11" s="88"/>
      <c r="GM11" s="88"/>
      <c r="GN11" s="88"/>
      <c r="GO11" s="87"/>
      <c r="GP11" s="88"/>
      <c r="GQ11" s="88"/>
      <c r="GR11" s="88"/>
      <c r="GS11" s="88"/>
      <c r="GT11" s="88"/>
      <c r="GU11" s="88"/>
      <c r="GV11" s="88"/>
      <c r="GW11" s="88"/>
      <c r="GX11" s="88"/>
      <c r="GY11" s="88"/>
      <c r="GZ11" s="88"/>
      <c r="HA11" s="88"/>
      <c r="HB11" s="88"/>
      <c r="HC11" s="88"/>
      <c r="HD11" s="88"/>
      <c r="HE11" s="88"/>
      <c r="HF11" s="88"/>
      <c r="HG11" s="88"/>
      <c r="HH11" s="88"/>
      <c r="HI11" s="88"/>
      <c r="HJ11" s="88"/>
      <c r="HK11" s="88"/>
      <c r="HL11" s="88"/>
      <c r="HM11" s="88"/>
      <c r="HN11" s="88"/>
      <c r="HO11" s="88"/>
      <c r="HP11" s="88"/>
      <c r="HQ11" s="88"/>
      <c r="HR11" s="88"/>
      <c r="HS11" s="88"/>
      <c r="HT11" s="88"/>
      <c r="HU11" s="87"/>
      <c r="HV11" s="88"/>
      <c r="HW11" s="88"/>
      <c r="HX11" s="88"/>
      <c r="HY11" s="88"/>
      <c r="HZ11" s="88"/>
      <c r="IA11" s="88"/>
      <c r="IB11" s="88"/>
      <c r="IC11" s="88"/>
      <c r="ID11" s="88"/>
      <c r="IE11" s="88"/>
      <c r="IF11" s="88"/>
      <c r="IG11" s="88"/>
      <c r="IH11" s="88"/>
      <c r="II11" s="88"/>
      <c r="IJ11" s="88"/>
      <c r="IK11" s="88"/>
      <c r="IL11" s="88"/>
      <c r="IM11" s="88"/>
      <c r="IN11" s="88"/>
      <c r="IO11" s="88"/>
      <c r="IP11" s="88"/>
      <c r="IQ11" s="88"/>
      <c r="IR11" s="88"/>
      <c r="IS11" s="88"/>
      <c r="IT11" s="88"/>
      <c r="IU11" s="88"/>
      <c r="IV11" s="88"/>
      <c r="IW11" s="88"/>
      <c r="IX11" s="88"/>
      <c r="IY11" s="88"/>
      <c r="IZ11" s="88"/>
      <c r="JA11" s="88"/>
      <c r="JB11" s="88"/>
      <c r="JC11" s="88"/>
      <c r="JD11" s="88"/>
      <c r="JE11" s="88"/>
      <c r="JF11" s="88"/>
      <c r="JG11" s="88"/>
      <c r="JH11" s="88"/>
      <c r="JI11" s="88"/>
      <c r="JJ11" s="88"/>
      <c r="JK11" s="88"/>
      <c r="JL11" s="88"/>
      <c r="JM11" s="88"/>
      <c r="JN11" s="88"/>
      <c r="JO11" s="88"/>
      <c r="JP11" s="88"/>
      <c r="JQ11" s="88"/>
      <c r="JR11" s="88"/>
      <c r="JS11" s="88"/>
      <c r="JT11" s="88"/>
      <c r="JU11" s="88"/>
      <c r="JV11" s="88"/>
      <c r="JW11" s="88"/>
      <c r="JX11" s="88"/>
      <c r="JY11" s="88"/>
      <c r="JZ11" s="88"/>
      <c r="KA11" s="88"/>
      <c r="KB11" s="88"/>
      <c r="KC11" s="88"/>
      <c r="KD11" s="88"/>
      <c r="KE11" s="88"/>
      <c r="KF11" s="88"/>
      <c r="KG11" s="88"/>
      <c r="KH11" s="88"/>
      <c r="KI11" s="88"/>
      <c r="KJ11" s="88"/>
      <c r="KK11" s="88"/>
      <c r="KL11" s="88"/>
      <c r="KM11" s="88"/>
      <c r="KN11" s="88"/>
      <c r="KO11" s="88"/>
      <c r="KP11" s="88"/>
      <c r="KQ11" s="88"/>
      <c r="KR11" s="88"/>
      <c r="KS11" s="88"/>
      <c r="KT11" s="88"/>
      <c r="KU11" s="88"/>
      <c r="KV11" s="88"/>
      <c r="KW11" s="88"/>
      <c r="KX11" s="88"/>
      <c r="KY11" s="88"/>
      <c r="KZ11" s="88"/>
      <c r="LA11" s="88"/>
      <c r="LB11" s="88"/>
      <c r="LC11" s="88"/>
      <c r="LD11" s="88"/>
      <c r="LE11" s="87"/>
      <c r="LF11" s="88"/>
      <c r="LG11" s="88"/>
      <c r="LH11" s="88"/>
      <c r="LI11" s="88"/>
      <c r="LJ11" s="88"/>
      <c r="LK11" s="88"/>
      <c r="LL11" s="88"/>
      <c r="LM11" s="88"/>
      <c r="LN11" s="88"/>
      <c r="LO11" s="88"/>
      <c r="LP11" s="88"/>
      <c r="LQ11" s="88"/>
      <c r="LR11" s="88"/>
      <c r="LS11" s="88"/>
      <c r="LT11" s="88"/>
      <c r="LU11" s="88"/>
      <c r="LV11" s="88"/>
      <c r="LW11" s="88"/>
      <c r="LX11" s="88"/>
      <c r="LY11" s="88"/>
      <c r="LZ11" s="88"/>
      <c r="MA11" s="88"/>
      <c r="MB11" s="88"/>
      <c r="MC11" s="88"/>
      <c r="MD11" s="88"/>
      <c r="ME11" s="88"/>
      <c r="MF11" s="88"/>
      <c r="MG11" s="88"/>
      <c r="MH11" s="88"/>
      <c r="MI11" s="88"/>
      <c r="MJ11" s="88"/>
      <c r="MK11" s="88"/>
      <c r="ML11" s="88"/>
      <c r="MM11" s="88"/>
      <c r="MN11" s="88"/>
      <c r="MO11" s="88"/>
      <c r="MP11" s="88"/>
      <c r="MQ11" s="88"/>
      <c r="MR11" s="88"/>
      <c r="MS11" s="88"/>
      <c r="MT11" s="88"/>
      <c r="MU11" s="88"/>
      <c r="MV11" s="88"/>
      <c r="MW11" s="87"/>
      <c r="MX11" s="88"/>
      <c r="MY11" s="88"/>
      <c r="MZ11" s="88"/>
      <c r="NA11" s="88"/>
      <c r="NB11" s="88"/>
      <c r="NC11" s="88"/>
    </row>
    <row r="12" spans="1:367" ht="24" customHeight="1" x14ac:dyDescent="0.25">
      <c r="A12" s="86" t="str">
        <f>'Congés et HotLine 2015'!$B$16</f>
        <v>Utilisateur4</v>
      </c>
      <c r="B12" s="87">
        <f>'Congés et HotLine 2015'!$C$16</f>
        <v>0</v>
      </c>
      <c r="C12" s="88">
        <f>'Congés et HotLine 2015'!$D$16</f>
        <v>0</v>
      </c>
      <c r="D12" s="88">
        <f>'Congés et HotLine 2015'!$E$16</f>
        <v>0</v>
      </c>
      <c r="E12" s="88">
        <f>'Congés et HotLine 2015'!$F$16</f>
        <v>0</v>
      </c>
      <c r="F12" s="88">
        <f>'Congés et HotLine 2015'!$G$16</f>
        <v>0</v>
      </c>
      <c r="G12" s="88">
        <f>'Congés et HotLine 2015'!$H$16</f>
        <v>0</v>
      </c>
      <c r="H12" s="88">
        <f>'Congés et HotLine 2015'!$I$16</f>
        <v>0</v>
      </c>
      <c r="I12" s="88">
        <f>'Congés et HotLine 2015'!$J$16</f>
        <v>0</v>
      </c>
      <c r="J12" s="88">
        <f>'Congés et HotLine 2015'!$K$16</f>
        <v>0</v>
      </c>
      <c r="K12" s="88">
        <f>'Congés et HotLine 2015'!$L$16</f>
        <v>0</v>
      </c>
      <c r="L12" s="88">
        <f>'Congés et HotLine 2015'!$M$16</f>
        <v>0</v>
      </c>
      <c r="M12" s="88">
        <f>'Congés et HotLine 2015'!$N$16</f>
        <v>0</v>
      </c>
      <c r="N12" s="88">
        <f>'Congés et HotLine 2015'!$O$16</f>
        <v>0</v>
      </c>
      <c r="O12" s="88">
        <f>'Congés et HotLine 2015'!$P$16</f>
        <v>0</v>
      </c>
      <c r="P12" s="88">
        <f>'Congés et HotLine 2015'!$Q$16</f>
        <v>0</v>
      </c>
      <c r="Q12" s="88">
        <f>'Congés et HotLine 2015'!$R$16</f>
        <v>0</v>
      </c>
      <c r="R12" s="88">
        <f>'Congés et HotLine 2015'!$S$16</f>
        <v>0</v>
      </c>
      <c r="S12" s="88">
        <f>'Congés et HotLine 2015'!$T$16</f>
        <v>0</v>
      </c>
      <c r="T12" s="88">
        <f>'Congés et HotLine 2015'!$U$16</f>
        <v>0</v>
      </c>
      <c r="U12" s="88">
        <f>'Congés et HotLine 2015'!$V$16</f>
        <v>0</v>
      </c>
      <c r="V12" s="88">
        <f>'Congés et HotLine 2015'!$W$16</f>
        <v>0</v>
      </c>
      <c r="W12" s="88">
        <f>'Congés et HotLine 2015'!$X$16</f>
        <v>0</v>
      </c>
      <c r="X12" s="88">
        <f>'Congés et HotLine 2015'!$Y$16</f>
        <v>0</v>
      </c>
      <c r="Y12" s="88">
        <f>'Congés et HotLine 2015'!$Z$16</f>
        <v>0</v>
      </c>
      <c r="Z12" s="88">
        <f>'Congés et HotLine 2015'!$AA$16</f>
        <v>0</v>
      </c>
      <c r="AA12" s="88">
        <f>'Congés et HotLine 2015'!$AB$16</f>
        <v>0</v>
      </c>
      <c r="AB12" s="88">
        <f>'Congés et HotLine 2015'!$AC$16</f>
        <v>0</v>
      </c>
      <c r="AC12" s="88">
        <f>'Congés et HotLine 2015'!$AD$16</f>
        <v>0</v>
      </c>
      <c r="AD12" s="88">
        <f>'Congés et HotLine 2015'!$AE$16</f>
        <v>0</v>
      </c>
      <c r="AE12" s="88">
        <f>'Congés et HotLine 2015'!$AF$16</f>
        <v>0</v>
      </c>
      <c r="AF12" s="88">
        <f>'Congés et HotLine 2015'!$AG$16</f>
        <v>0</v>
      </c>
      <c r="AG12" s="88">
        <f>'Congés et HotLine 2015'!$AH$16</f>
        <v>0</v>
      </c>
      <c r="AH12" s="88">
        <f>'Congés et HotLine 2015'!$AI$16</f>
        <v>0</v>
      </c>
      <c r="AI12" s="88">
        <f>'Congés et HotLine 2015'!$AJ$16</f>
        <v>0</v>
      </c>
      <c r="AJ12" s="88">
        <f>'Congés et HotLine 2015'!$AK$16</f>
        <v>0</v>
      </c>
      <c r="AK12" s="88">
        <f>'Congés et HotLine 2015'!$AL$16</f>
        <v>0</v>
      </c>
      <c r="AL12" s="88">
        <f>'Congés et HotLine 2015'!$AM$16</f>
        <v>0</v>
      </c>
      <c r="AM12" s="88">
        <f>'Congés et HotLine 2015'!$AN$16</f>
        <v>0</v>
      </c>
      <c r="AN12" s="88">
        <f>'Congés et HotLine 2015'!$AO$16</f>
        <v>0</v>
      </c>
      <c r="AO12" s="88">
        <f>'Congés et HotLine 2015'!$AP$16</f>
        <v>0</v>
      </c>
      <c r="AP12" s="88">
        <f>'Congés et HotLine 2015'!$AQ$16</f>
        <v>0</v>
      </c>
      <c r="AQ12" s="88">
        <f>'Congés et HotLine 2015'!$AR$16</f>
        <v>0</v>
      </c>
      <c r="AR12" s="88">
        <f>'Congés et HotLine 2015'!$AS$16</f>
        <v>0</v>
      </c>
      <c r="AS12" s="88">
        <f>'Congés et HotLine 2015'!$AT$16</f>
        <v>0</v>
      </c>
      <c r="AT12" s="88">
        <f>'Congés et HotLine 2015'!$AU$16</f>
        <v>0</v>
      </c>
      <c r="AU12" s="88">
        <f>'Congés et HotLine 2015'!$AV$16</f>
        <v>0</v>
      </c>
      <c r="AV12" s="88">
        <f>'Congés et HotLine 2015'!$AW$16</f>
        <v>0</v>
      </c>
      <c r="AW12" s="88">
        <f>'Congés et HotLine 2015'!$AX$16</f>
        <v>0</v>
      </c>
      <c r="AX12" s="88">
        <f>'Congés et HotLine 2015'!$AY$16</f>
        <v>0</v>
      </c>
      <c r="AY12" s="88">
        <f>'Congés et HotLine 2015'!$AZ$16</f>
        <v>0</v>
      </c>
      <c r="AZ12" s="88">
        <f>'Congés et HotLine 2015'!$BA$16</f>
        <v>0</v>
      </c>
      <c r="BA12" s="88">
        <f>'Congés et HotLine 2015'!$BB$16</f>
        <v>0</v>
      </c>
      <c r="BB12" s="88">
        <f>'Congés et HotLine 2015'!$BC$16</f>
        <v>0</v>
      </c>
      <c r="BC12" s="88">
        <f>'Congés et HotLine 2015'!$BD$16</f>
        <v>0</v>
      </c>
      <c r="BD12" s="88">
        <f>'Congés et HotLine 2015'!$BE$16</f>
        <v>0</v>
      </c>
      <c r="BE12" s="88">
        <f>'Congés et HotLine 2015'!$BF$16</f>
        <v>0</v>
      </c>
      <c r="BF12" s="88">
        <f>'Congés et HotLine 2015'!$BG$16</f>
        <v>0</v>
      </c>
      <c r="BG12" s="88">
        <f>'Congés et HotLine 2015'!$BH$16</f>
        <v>0</v>
      </c>
      <c r="BH12" s="88">
        <f>'Congés et HotLine 2015'!$BI$16</f>
        <v>0</v>
      </c>
      <c r="BI12" s="88">
        <f>'Congés et HotLine 2015'!$BJ$16</f>
        <v>0</v>
      </c>
      <c r="BJ12" s="88">
        <f>'Congés et HotLine 2015'!$C$40</f>
        <v>0</v>
      </c>
      <c r="BK12" s="88">
        <f>'Congés et HotLine 2015'!$D$40</f>
        <v>0</v>
      </c>
      <c r="BL12" s="88">
        <f>'Congés et HotLine 2015'!$E$40</f>
        <v>0</v>
      </c>
      <c r="BM12" s="88">
        <f>'Congés et HotLine 2015'!$F$40</f>
        <v>0</v>
      </c>
      <c r="BN12" s="88">
        <f>'Congés et HotLine 2015'!$G$40</f>
        <v>0</v>
      </c>
      <c r="BO12" s="88">
        <f>'Congés et HotLine 2015'!$H$40</f>
        <v>0</v>
      </c>
      <c r="BP12" s="88">
        <f>'Congés et HotLine 2015'!$I$40</f>
        <v>0</v>
      </c>
      <c r="BQ12" s="88">
        <f>'Congés et HotLine 2015'!$J$40</f>
        <v>0</v>
      </c>
      <c r="BR12" s="88">
        <f>'Congés et HotLine 2015'!$K$40</f>
        <v>0</v>
      </c>
      <c r="BS12" s="88">
        <f>'Congés et HotLine 2015'!$L$40</f>
        <v>0</v>
      </c>
      <c r="BT12" s="88">
        <f>'Congés et HotLine 2015'!$M$40</f>
        <v>0</v>
      </c>
      <c r="BU12" s="88">
        <f>'Congés et HotLine 2015'!$N$40</f>
        <v>0</v>
      </c>
      <c r="BV12" s="88">
        <f>'Congés et HotLine 2015'!$O$40</f>
        <v>0</v>
      </c>
      <c r="BW12" s="88">
        <f>'Congés et HotLine 2015'!$P$40</f>
        <v>0</v>
      </c>
      <c r="BX12" s="88">
        <f>'Congés et HotLine 2015'!$Q$40</f>
        <v>0</v>
      </c>
      <c r="BY12" s="88">
        <f>'Congés et HotLine 2015'!$R$40</f>
        <v>0</v>
      </c>
      <c r="BZ12" s="88">
        <f>'Congés et HotLine 2015'!$S$40</f>
        <v>0</v>
      </c>
      <c r="CA12" s="88">
        <f>'Congés et HotLine 2015'!$T$40</f>
        <v>0</v>
      </c>
      <c r="CB12" s="88">
        <f>'Congés et HotLine 2015'!$U$40</f>
        <v>0</v>
      </c>
      <c r="CC12" s="88">
        <f>'Congés et HotLine 2015'!$V$40</f>
        <v>0</v>
      </c>
      <c r="CD12" s="88">
        <f>'Congés et HotLine 2015'!$W$40</f>
        <v>0</v>
      </c>
      <c r="CE12" s="88">
        <f>'Congés et HotLine 2015'!$X$40</f>
        <v>0</v>
      </c>
      <c r="CF12" s="88">
        <f>'Congés et HotLine 2015'!$Y$40</f>
        <v>0</v>
      </c>
      <c r="CG12" s="88">
        <f>'Congés et HotLine 2015'!$Z$40</f>
        <v>0</v>
      </c>
      <c r="CH12" s="88">
        <f>'Congés et HotLine 2015'!$AA$40</f>
        <v>0</v>
      </c>
      <c r="CI12" s="88">
        <f>'Congés et HotLine 2015'!$AB$40</f>
        <v>0</v>
      </c>
      <c r="CJ12" s="88">
        <f>'Congés et HotLine 2015'!$AC$40</f>
        <v>0</v>
      </c>
      <c r="CK12" s="87">
        <f>'Congés et HotLine 2015'!$AD$40</f>
        <v>0</v>
      </c>
      <c r="CL12" s="88">
        <f>'Congés et HotLine 2015'!$AE$40</f>
        <v>0</v>
      </c>
      <c r="CM12" s="88">
        <f>'Congés et HotLine 2015'!$AF$40</f>
        <v>0</v>
      </c>
      <c r="CN12" s="88">
        <f>'Congés et HotLine 2015'!$AG$40</f>
        <v>0</v>
      </c>
      <c r="CO12" s="88">
        <f>'Congés et HotLine 2015'!$AH$40</f>
        <v>0</v>
      </c>
      <c r="CP12" s="88">
        <f>'Congés et HotLine 2015'!$AI$40</f>
        <v>0</v>
      </c>
      <c r="CQ12" s="88">
        <f>'Congés et HotLine 2015'!$AJ$40</f>
        <v>0</v>
      </c>
      <c r="CR12" s="88">
        <f>'Congés et HotLine 2015'!$AK$40</f>
        <v>0</v>
      </c>
      <c r="CS12" s="88">
        <f>'Congés et HotLine 2015'!$AL$40</f>
        <v>0</v>
      </c>
      <c r="CT12" s="88">
        <f>'Congés et HotLine 2015'!$AM$40</f>
        <v>0</v>
      </c>
      <c r="CU12" s="88">
        <f>'Congés et HotLine 2015'!$AN$40</f>
        <v>0</v>
      </c>
      <c r="CV12" s="88">
        <f>'Congés et HotLine 2015'!$AO$40</f>
        <v>0</v>
      </c>
      <c r="CW12" s="88">
        <f>'Congés et HotLine 2015'!$AP$40</f>
        <v>0</v>
      </c>
      <c r="CX12" s="88">
        <f>'Congés et HotLine 2015'!$AQ$40</f>
        <v>0</v>
      </c>
      <c r="CY12" s="88">
        <f>'Congés et HotLine 2015'!$AR$40</f>
        <v>0</v>
      </c>
      <c r="CZ12" s="88">
        <f>'Congés et HotLine 2015'!$AS$40</f>
        <v>0</v>
      </c>
      <c r="DA12" s="88">
        <f>'Congés et HotLine 2015'!$AT$40</f>
        <v>0</v>
      </c>
      <c r="DB12" s="88">
        <f>'Congés et HotLine 2015'!$AU$40</f>
        <v>0</v>
      </c>
      <c r="DC12" s="88">
        <f>'Congés et HotLine 2015'!$AV$40</f>
        <v>0</v>
      </c>
      <c r="DD12" s="88">
        <f>'Congés et HotLine 2015'!$AW$40</f>
        <v>0</v>
      </c>
      <c r="DE12" s="88">
        <f>'Congés et HotLine 2015'!$AX$40</f>
        <v>0</v>
      </c>
      <c r="DF12" s="88">
        <f>'Congés et HotLine 2015'!$AY$40</f>
        <v>0</v>
      </c>
      <c r="DG12" s="88">
        <f>'Congés et HotLine 2015'!$AZ$40</f>
        <v>0</v>
      </c>
      <c r="DH12" s="88">
        <f>'Congés et HotLine 2015'!$BA$40</f>
        <v>0</v>
      </c>
      <c r="DI12" s="88">
        <f>'Congés et HotLine 2015'!$BB$40</f>
        <v>0</v>
      </c>
      <c r="DJ12" s="88">
        <f>'Congés et HotLine 2015'!$BC$40</f>
        <v>0</v>
      </c>
      <c r="DK12" s="88">
        <f>'Congés et HotLine 2015'!$BD$40</f>
        <v>0</v>
      </c>
      <c r="DL12" s="88">
        <f>'Congés et HotLine 2015'!$BE$40</f>
        <v>0</v>
      </c>
      <c r="DM12" s="88">
        <f>'Congés et HotLine 2015'!$BF$40</f>
        <v>0</v>
      </c>
      <c r="DN12" s="88">
        <f>'Congés et HotLine 2015'!$BG$40</f>
        <v>0</v>
      </c>
      <c r="DO12" s="88">
        <f>'Congés et HotLine 2015'!$BH$40</f>
        <v>0</v>
      </c>
      <c r="DP12" s="88">
        <f>'Congés et HotLine 2015'!$BI$40</f>
        <v>0</v>
      </c>
      <c r="DQ12" s="88">
        <f>'Congés et HotLine 2015'!$BJ$40</f>
        <v>0</v>
      </c>
      <c r="DR12" s="88">
        <f>'Congés et HotLine 2015'!$BK$40</f>
        <v>0</v>
      </c>
      <c r="DS12" s="88">
        <f>'Congés et HotLine 2015'!$C$64</f>
        <v>0</v>
      </c>
      <c r="DT12" s="88">
        <f>'Congés et HotLine 2015'!$D$64</f>
        <v>0</v>
      </c>
      <c r="DU12" s="88">
        <f>'Congés et HotLine 2015'!$E$64</f>
        <v>0</v>
      </c>
      <c r="DV12" s="88">
        <f>'Congés et HotLine 2015'!$F$64</f>
        <v>0</v>
      </c>
      <c r="DW12" s="87">
        <f>'Congés et HotLine 2015'!$G$64</f>
        <v>0</v>
      </c>
      <c r="DX12" s="88">
        <f>'Congés et HotLine 2015'!$H$64</f>
        <v>0</v>
      </c>
      <c r="DY12" s="88">
        <f>'Congés et HotLine 2015'!$I$64</f>
        <v>0</v>
      </c>
      <c r="DZ12" s="87">
        <f>'Congés et HotLine 2015'!$J$64</f>
        <v>0</v>
      </c>
      <c r="EA12" s="88">
        <f>'Congés et HotLine 2015'!$K$64</f>
        <v>0</v>
      </c>
      <c r="EB12" s="88">
        <f>'Congés et HotLine 2015'!$L$64</f>
        <v>0</v>
      </c>
      <c r="EC12" s="88">
        <f>'Congés et HotLine 2015'!$M$64</f>
        <v>0</v>
      </c>
      <c r="ED12" s="88">
        <f>'Congés et HotLine 2015'!$N$64</f>
        <v>0</v>
      </c>
      <c r="EE12" s="88">
        <f>'Congés et HotLine 2015'!$O$64</f>
        <v>0</v>
      </c>
      <c r="EF12" s="88">
        <f>'Congés et HotLine 2015'!$P$64</f>
        <v>0</v>
      </c>
      <c r="EG12" s="88">
        <f>'Congés et HotLine 2015'!$Q$64</f>
        <v>0</v>
      </c>
      <c r="EH12" s="87">
        <f>'Congés et HotLine 2015'!$R$64</f>
        <v>0</v>
      </c>
      <c r="EI12" s="88">
        <f>'Congés et HotLine 2015'!$S$64</f>
        <v>0</v>
      </c>
      <c r="EJ12" s="88">
        <f>'Congés et HotLine 2015'!$T$64</f>
        <v>0</v>
      </c>
      <c r="EK12" s="88">
        <f>'Congés et HotLine 2015'!$U$64</f>
        <v>0</v>
      </c>
      <c r="EL12" s="88">
        <f>'Congés et HotLine 2015'!$V$64</f>
        <v>0</v>
      </c>
      <c r="EM12" s="88">
        <f>'Congés et HotLine 2015'!$W$64</f>
        <v>0</v>
      </c>
      <c r="EN12" s="88">
        <f>'Congés et HotLine 2015'!$X$64</f>
        <v>0</v>
      </c>
      <c r="EO12" s="88">
        <f>'Congés et HotLine 2015'!$Y$64</f>
        <v>0</v>
      </c>
      <c r="EP12" s="88">
        <f>'Congés et HotLine 2015'!$Z$64</f>
        <v>0</v>
      </c>
      <c r="EQ12" s="88">
        <f>'Congés et HotLine 2015'!$AA$64</f>
        <v>0</v>
      </c>
      <c r="ER12" s="88">
        <f>'Congés et HotLine 2015'!$AB$64</f>
        <v>0</v>
      </c>
      <c r="ES12" s="88">
        <f>'Congés et HotLine 2015'!$AC$64</f>
        <v>0</v>
      </c>
      <c r="ET12" s="88">
        <f>'Congés et HotLine 2015'!$AD$64</f>
        <v>0</v>
      </c>
      <c r="EU12" s="88">
        <f>'Congés et HotLine 2015'!$AE$64</f>
        <v>0</v>
      </c>
      <c r="EV12" s="88">
        <f>'Congés et HotLine 2015'!$AF$64</f>
        <v>0</v>
      </c>
      <c r="EW12" s="88">
        <f>'Congés et HotLine 2015'!$AG$64</f>
        <v>0</v>
      </c>
      <c r="EX12" s="88">
        <f>'Congés et HotLine 2015'!$AH$64</f>
        <v>0</v>
      </c>
      <c r="EY12" s="88">
        <f>'Congés et HotLine 2015'!$AI$64</f>
        <v>0</v>
      </c>
      <c r="EZ12" s="88">
        <f>'Congés et HotLine 2015'!$AJ$64</f>
        <v>0</v>
      </c>
      <c r="FA12" s="88">
        <f>'Congés et HotLine 2015'!$AK$64</f>
        <v>0</v>
      </c>
      <c r="FB12" s="88">
        <f>'Congés et HotLine 2015'!$AL$64</f>
        <v>0</v>
      </c>
      <c r="FC12" s="88">
        <f>'Congés et HotLine 2015'!$AM$64</f>
        <v>0</v>
      </c>
      <c r="FD12" s="88">
        <f>'Congés et HotLine 2015'!$AN$64</f>
        <v>0</v>
      </c>
      <c r="FE12" s="88">
        <f>'Congés et HotLine 2015'!$AO$64</f>
        <v>0</v>
      </c>
      <c r="FF12" s="88">
        <f>'Congés et HotLine 2015'!$AP$64</f>
        <v>0</v>
      </c>
      <c r="FG12" s="88">
        <f>'Congés et HotLine 2015'!$AQ$64</f>
        <v>0</v>
      </c>
      <c r="FH12" s="88">
        <f>'Congés et HotLine 2015'!$AR$64</f>
        <v>0</v>
      </c>
      <c r="FI12" s="88">
        <f>'Congés et HotLine 2015'!$AS$64</f>
        <v>0</v>
      </c>
      <c r="FJ12" s="88">
        <f>'Congés et HotLine 2015'!$AT$64</f>
        <v>0</v>
      </c>
      <c r="FK12" s="88">
        <f>'Congés et HotLine 2015'!$AU$64</f>
        <v>0</v>
      </c>
      <c r="FL12" s="88">
        <f>'Congés et HotLine 2015'!$AV$64</f>
        <v>0</v>
      </c>
      <c r="FM12" s="88">
        <f>'Congés et HotLine 2015'!$AW$64</f>
        <v>0</v>
      </c>
      <c r="FN12" s="88">
        <f>'Congés et HotLine 2015'!$AX$64</f>
        <v>0</v>
      </c>
      <c r="FO12" s="88">
        <f>'Congés et HotLine 2015'!$AY$64</f>
        <v>0</v>
      </c>
      <c r="FP12" s="88">
        <f>'Congés et HotLine 2015'!$AZ$64</f>
        <v>0</v>
      </c>
      <c r="FQ12" s="88">
        <f>'Congés et HotLine 2015'!$BA$64</f>
        <v>0</v>
      </c>
      <c r="FR12" s="88">
        <f>'Congés et HotLine 2015'!$BB$64</f>
        <v>0</v>
      </c>
      <c r="FS12" s="88">
        <f>'Congés et HotLine 2015'!$BC$64</f>
        <v>0</v>
      </c>
      <c r="FT12" s="88">
        <f>'Congés et HotLine 2015'!$BD$64</f>
        <v>0</v>
      </c>
      <c r="FU12" s="88">
        <f>'Congés et HotLine 2015'!$BE$64</f>
        <v>0</v>
      </c>
      <c r="FV12" s="88">
        <f>'Congés et HotLine 2015'!$BF$64</f>
        <v>0</v>
      </c>
      <c r="FW12" s="88">
        <f>'Congés et HotLine 2015'!$BG$64</f>
        <v>0</v>
      </c>
      <c r="FX12" s="88">
        <f>'Congés et HotLine 2015'!$BH$64</f>
        <v>0</v>
      </c>
      <c r="FY12" s="88">
        <f>'Congés et HotLine 2015'!$BI$64</f>
        <v>0</v>
      </c>
      <c r="FZ12" s="88">
        <f>'Congés et HotLine 2015'!$BJ$64</f>
        <v>0</v>
      </c>
      <c r="GA12" s="88">
        <f>'Congés et HotLine 2015'!$BK$64</f>
        <v>0</v>
      </c>
      <c r="GB12" s="88">
        <f>'Congés et HotLine 2015'!$C$89</f>
        <v>0</v>
      </c>
      <c r="GC12" s="88">
        <f>'Congés et HotLine 2015'!$D$89</f>
        <v>0</v>
      </c>
      <c r="GD12" s="88">
        <f>'Congés et HotLine 2015'!$E$89</f>
        <v>0</v>
      </c>
      <c r="GE12" s="88">
        <f>'Congés et HotLine 2015'!$F$89</f>
        <v>0</v>
      </c>
      <c r="GF12" s="88">
        <f>'Congés et HotLine 2015'!$G$89</f>
        <v>0</v>
      </c>
      <c r="GG12" s="88">
        <f>'Congés et HotLine 2015'!$H$89</f>
        <v>0</v>
      </c>
      <c r="GH12" s="88">
        <f>'Congés et HotLine 2015'!$I$89</f>
        <v>0</v>
      </c>
      <c r="GI12" s="88">
        <f>'Congés et HotLine 2015'!$J$89</f>
        <v>0</v>
      </c>
      <c r="GJ12" s="88">
        <f>'Congés et HotLine 2015'!$K$89</f>
        <v>0</v>
      </c>
      <c r="GK12" s="88">
        <f>'Congés et HotLine 2015'!$L$89</f>
        <v>0</v>
      </c>
      <c r="GL12" s="88">
        <f>'Congés et HotLine 2015'!$M$89</f>
        <v>0</v>
      </c>
      <c r="GM12" s="88">
        <f>'Congés et HotLine 2015'!$N$89</f>
        <v>0</v>
      </c>
      <c r="GN12" s="88">
        <f>'Congés et HotLine 2015'!$O$89</f>
        <v>0</v>
      </c>
      <c r="GO12" s="87">
        <f>'Congés et HotLine 2015'!$P$89</f>
        <v>0</v>
      </c>
      <c r="GP12" s="88">
        <f>'Congés et HotLine 2015'!$Q$89</f>
        <v>0</v>
      </c>
      <c r="GQ12" s="88">
        <f>'Congés et HotLine 2015'!$R$89</f>
        <v>0</v>
      </c>
      <c r="GR12" s="88">
        <f>'Congés et HotLine 2015'!$S$89</f>
        <v>0</v>
      </c>
      <c r="GS12" s="88">
        <f>'Congés et HotLine 2015'!$T$89</f>
        <v>0</v>
      </c>
      <c r="GT12" s="88">
        <f>'Congés et HotLine 2015'!$U$89</f>
        <v>0</v>
      </c>
      <c r="GU12" s="88">
        <f>'Congés et HotLine 2015'!$V$89</f>
        <v>0</v>
      </c>
      <c r="GV12" s="88">
        <f>'Congés et HotLine 2015'!$W$89</f>
        <v>0</v>
      </c>
      <c r="GW12" s="88">
        <f>'Congés et HotLine 2015'!$X$89</f>
        <v>0</v>
      </c>
      <c r="GX12" s="88">
        <f>'Congés et HotLine 2015'!$Y$89</f>
        <v>0</v>
      </c>
      <c r="GY12" s="88">
        <f>'Congés et HotLine 2015'!$Z$89</f>
        <v>0</v>
      </c>
      <c r="GZ12" s="88">
        <f>'Congés et HotLine 2015'!$AA$89</f>
        <v>0</v>
      </c>
      <c r="HA12" s="88">
        <f>'Congés et HotLine 2015'!$AB$89</f>
        <v>0</v>
      </c>
      <c r="HB12" s="88">
        <f>'Congés et HotLine 2015'!$AC$89</f>
        <v>0</v>
      </c>
      <c r="HC12" s="88">
        <f>'Congés et HotLine 2015'!$AD$89</f>
        <v>0</v>
      </c>
      <c r="HD12" s="88">
        <f>'Congés et HotLine 2015'!$AE$89</f>
        <v>0</v>
      </c>
      <c r="HE12" s="88">
        <f>'Congés et HotLine 2015'!$AF$89</f>
        <v>0</v>
      </c>
      <c r="HF12" s="88">
        <f>'Congés et HotLine 2015'!$AG$89</f>
        <v>0</v>
      </c>
      <c r="HG12" s="88">
        <f>'Congés et HotLine 2015'!$AH$89</f>
        <v>0</v>
      </c>
      <c r="HH12" s="88">
        <f>'Congés et HotLine 2015'!$AI$89</f>
        <v>0</v>
      </c>
      <c r="HI12" s="88">
        <f>'Congés et HotLine 2015'!$AJ$89</f>
        <v>0</v>
      </c>
      <c r="HJ12" s="88">
        <f>'Congés et HotLine 2015'!$AK$89</f>
        <v>0</v>
      </c>
      <c r="HK12" s="88">
        <f>'Congés et HotLine 2015'!$AL$89</f>
        <v>0</v>
      </c>
      <c r="HL12" s="88">
        <f>'Congés et HotLine 2015'!$AM$89</f>
        <v>0</v>
      </c>
      <c r="HM12" s="88">
        <f>'Congés et HotLine 2015'!$AN$89</f>
        <v>0</v>
      </c>
      <c r="HN12" s="88">
        <f>'Congés et HotLine 2015'!$AO$89</f>
        <v>0</v>
      </c>
      <c r="HO12" s="88">
        <f>'Congés et HotLine 2015'!$AP$89</f>
        <v>0</v>
      </c>
      <c r="HP12" s="88">
        <f>'Congés et HotLine 2015'!$AQ$89</f>
        <v>0</v>
      </c>
      <c r="HQ12" s="88">
        <f>'Congés et HotLine 2015'!$AR$89</f>
        <v>0</v>
      </c>
      <c r="HR12" s="88">
        <f>'Congés et HotLine 2015'!$AS$89</f>
        <v>0</v>
      </c>
      <c r="HS12" s="88">
        <f>'Congés et HotLine 2015'!$AT$89</f>
        <v>0</v>
      </c>
      <c r="HT12" s="88">
        <f>'Congés et HotLine 2015'!$AU$89</f>
        <v>0</v>
      </c>
      <c r="HU12" s="87">
        <f>'Congés et HotLine 2015'!$AV$89</f>
        <v>0</v>
      </c>
      <c r="HV12" s="88">
        <f>'Congés et HotLine 2015'!$AW$89</f>
        <v>0</v>
      </c>
      <c r="HW12" s="88">
        <f>'Congés et HotLine 2015'!$AX$89</f>
        <v>0</v>
      </c>
      <c r="HX12" s="88">
        <f>'Congés et HotLine 2015'!$AY$89</f>
        <v>0</v>
      </c>
      <c r="HY12" s="88">
        <f>'Congés et HotLine 2015'!$AZ$89</f>
        <v>0</v>
      </c>
      <c r="HZ12" s="88">
        <f>'Congés et HotLine 2015'!$BA$89</f>
        <v>0</v>
      </c>
      <c r="IA12" s="88">
        <f>'Congés et HotLine 2015'!$BB$89</f>
        <v>0</v>
      </c>
      <c r="IB12" s="88">
        <f>'Congés et HotLine 2015'!$BC$89</f>
        <v>0</v>
      </c>
      <c r="IC12" s="88">
        <f>'Congés et HotLine 2015'!$BD$89</f>
        <v>0</v>
      </c>
      <c r="ID12" s="88">
        <f>'Congés et HotLine 2015'!$BE$89</f>
        <v>0</v>
      </c>
      <c r="IE12" s="88">
        <f>'Congés et HotLine 2015'!$BF$89</f>
        <v>0</v>
      </c>
      <c r="IF12" s="88">
        <f>'Congés et HotLine 2015'!$BG$89</f>
        <v>0</v>
      </c>
      <c r="IG12" s="88">
        <f>'Congés et HotLine 2015'!$BH$89</f>
        <v>0</v>
      </c>
      <c r="IH12" s="88">
        <f>'Congés et HotLine 2015'!$BI$89</f>
        <v>0</v>
      </c>
      <c r="II12" s="88">
        <f>'Congés et HotLine 2015'!$BJ$89</f>
        <v>0</v>
      </c>
      <c r="IJ12" s="88">
        <f>'Congés et HotLine 2015'!$BK$89</f>
        <v>0</v>
      </c>
      <c r="IK12" s="88">
        <f>'Congés et HotLine 2015'!$BL$89</f>
        <v>0</v>
      </c>
      <c r="IL12" s="88">
        <f>'Congés et HotLine 2015'!$C$113</f>
        <v>0</v>
      </c>
      <c r="IM12" s="88">
        <f>'Congés et HotLine 2015'!$D$113</f>
        <v>0</v>
      </c>
      <c r="IN12" s="88">
        <f>'Congés et HotLine 2015'!$E$113</f>
        <v>0</v>
      </c>
      <c r="IO12" s="88">
        <f>'Congés et HotLine 2015'!$F$113</f>
        <v>0</v>
      </c>
      <c r="IP12" s="88">
        <f>'Congés et HotLine 2015'!$G$113</f>
        <v>0</v>
      </c>
      <c r="IQ12" s="88">
        <f>'Congés et HotLine 2015'!$H$113</f>
        <v>0</v>
      </c>
      <c r="IR12" s="88">
        <f>'Congés et HotLine 2015'!$I$113</f>
        <v>0</v>
      </c>
      <c r="IS12" s="88">
        <f>'Congés et HotLine 2015'!$J$113</f>
        <v>0</v>
      </c>
      <c r="IT12" s="88">
        <f>'Congés et HotLine 2015'!$K$113</f>
        <v>0</v>
      </c>
      <c r="IU12" s="88">
        <f>'Congés et HotLine 2015'!$L$113</f>
        <v>0</v>
      </c>
      <c r="IV12" s="88">
        <f>'Congés et HotLine 2015'!$M$113</f>
        <v>0</v>
      </c>
      <c r="IW12" s="88">
        <f>'Congés et HotLine 2015'!$N$113</f>
        <v>0</v>
      </c>
      <c r="IX12" s="88">
        <f>'Congés et HotLine 2015'!$O$113</f>
        <v>0</v>
      </c>
      <c r="IY12" s="88">
        <f>'Congés et HotLine 2015'!$P$113</f>
        <v>0</v>
      </c>
      <c r="IZ12" s="88">
        <f>'Congés et HotLine 2015'!$Q$113</f>
        <v>0</v>
      </c>
      <c r="JA12" s="88">
        <f>'Congés et HotLine 2015'!$R$113</f>
        <v>0</v>
      </c>
      <c r="JB12" s="88">
        <f>'Congés et HotLine 2015'!$S$113</f>
        <v>0</v>
      </c>
      <c r="JC12" s="88">
        <f>'Congés et HotLine 2015'!$T$113</f>
        <v>0</v>
      </c>
      <c r="JD12" s="88">
        <f>'Congés et HotLine 2015'!$U$113</f>
        <v>0</v>
      </c>
      <c r="JE12" s="88">
        <f>'Congés et HotLine 2015'!$V$113</f>
        <v>0</v>
      </c>
      <c r="JF12" s="88">
        <f>'Congés et HotLine 2015'!$W$113</f>
        <v>0</v>
      </c>
      <c r="JG12" s="88">
        <f>'Congés et HotLine 2015'!$X$113</f>
        <v>0</v>
      </c>
      <c r="JH12" s="88">
        <f>'Congés et HotLine 2015'!$Y$113</f>
        <v>0</v>
      </c>
      <c r="JI12" s="88">
        <f>'Congés et HotLine 2015'!$Z$113</f>
        <v>0</v>
      </c>
      <c r="JJ12" s="88">
        <f>'Congés et HotLine 2015'!$AA$113</f>
        <v>0</v>
      </c>
      <c r="JK12" s="88">
        <f>'Congés et HotLine 2015'!$AB$113</f>
        <v>0</v>
      </c>
      <c r="JL12" s="88">
        <f>'Congés et HotLine 2015'!$AC$113</f>
        <v>0</v>
      </c>
      <c r="JM12" s="88">
        <f>'Congés et HotLine 2015'!$AD$113</f>
        <v>0</v>
      </c>
      <c r="JN12" s="88">
        <f>'Congés et HotLine 2015'!$AE$113</f>
        <v>0</v>
      </c>
      <c r="JO12" s="88">
        <f>'Congés et HotLine 2015'!$AF$113</f>
        <v>0</v>
      </c>
      <c r="JP12" s="88">
        <f>'Congés et HotLine 2015'!$AG$113</f>
        <v>0</v>
      </c>
      <c r="JQ12" s="88">
        <f>'Congés et HotLine 2015'!$AH$113</f>
        <v>0</v>
      </c>
      <c r="JR12" s="88">
        <f>'Congés et HotLine 2015'!$AI$113</f>
        <v>0</v>
      </c>
      <c r="JS12" s="88">
        <f>'Congés et HotLine 2015'!$AJ$113</f>
        <v>0</v>
      </c>
      <c r="JT12" s="88">
        <f>'Congés et HotLine 2015'!$AK$113</f>
        <v>0</v>
      </c>
      <c r="JU12" s="88">
        <f>'Congés et HotLine 2015'!$AL$113</f>
        <v>0</v>
      </c>
      <c r="JV12" s="88">
        <f>'Congés et HotLine 2015'!$AM$113</f>
        <v>0</v>
      </c>
      <c r="JW12" s="88">
        <f>'Congés et HotLine 2015'!$AN$113</f>
        <v>0</v>
      </c>
      <c r="JX12" s="88">
        <f>'Congés et HotLine 2015'!$AO$113</f>
        <v>0</v>
      </c>
      <c r="JY12" s="88">
        <f>'Congés et HotLine 2015'!$AP$113</f>
        <v>0</v>
      </c>
      <c r="JZ12" s="88">
        <f>'Congés et HotLine 2015'!$AQ$113</f>
        <v>0</v>
      </c>
      <c r="KA12" s="88">
        <f>'Congés et HotLine 2015'!$AR$113</f>
        <v>0</v>
      </c>
      <c r="KB12" s="88">
        <f>'Congés et HotLine 2015'!$AS$113</f>
        <v>0</v>
      </c>
      <c r="KC12" s="88">
        <f>'Congés et HotLine 2015'!$AT$113</f>
        <v>0</v>
      </c>
      <c r="KD12" s="88">
        <f>'Congés et HotLine 2015'!$AU$113</f>
        <v>0</v>
      </c>
      <c r="KE12" s="88">
        <f>'Congés et HotLine 2015'!$AV$113</f>
        <v>0</v>
      </c>
      <c r="KF12" s="88">
        <f>'Congés et HotLine 2015'!$AW$113</f>
        <v>0</v>
      </c>
      <c r="KG12" s="88">
        <f>'Congés et HotLine 2015'!$AX$113</f>
        <v>0</v>
      </c>
      <c r="KH12" s="88">
        <f>'Congés et HotLine 2015'!$AY$113</f>
        <v>0</v>
      </c>
      <c r="KI12" s="88">
        <f>'Congés et HotLine 2015'!$AZ$113</f>
        <v>0</v>
      </c>
      <c r="KJ12" s="88">
        <f>'Congés et HotLine 2015'!$BA$113</f>
        <v>0</v>
      </c>
      <c r="KK12" s="88">
        <f>'Congés et HotLine 2015'!$BB$113</f>
        <v>0</v>
      </c>
      <c r="KL12" s="88">
        <f>'Congés et HotLine 2015'!$BC$113</f>
        <v>0</v>
      </c>
      <c r="KM12" s="88">
        <f>'Congés et HotLine 2015'!$BD$113</f>
        <v>0</v>
      </c>
      <c r="KN12" s="88">
        <f>'Congés et HotLine 2015'!$BE$113</f>
        <v>0</v>
      </c>
      <c r="KO12" s="88">
        <f>'Congés et HotLine 2015'!$BF$113</f>
        <v>0</v>
      </c>
      <c r="KP12" s="88">
        <f>'Congés et HotLine 2015'!$BG$113</f>
        <v>0</v>
      </c>
      <c r="KQ12" s="88">
        <f>'Congés et HotLine 2015'!$BH$113</f>
        <v>0</v>
      </c>
      <c r="KR12" s="88">
        <f>'Congés et HotLine 2015'!$BI$113</f>
        <v>0</v>
      </c>
      <c r="KS12" s="88">
        <f>'Congés et HotLine 2015'!$BJ$113</f>
        <v>0</v>
      </c>
      <c r="KT12" s="88">
        <f>'Congés et HotLine 2015'!$BK$113</f>
        <v>0</v>
      </c>
      <c r="KU12" s="88">
        <f>'Congés et HotLine 2015'!$C$137</f>
        <v>0</v>
      </c>
      <c r="KV12" s="88">
        <f>'Congés et HotLine 2015'!$D$137</f>
        <v>0</v>
      </c>
      <c r="KW12" s="88">
        <f>'Congés et HotLine 2015'!$E$137</f>
        <v>0</v>
      </c>
      <c r="KX12" s="88">
        <f>'Congés et HotLine 2015'!$F$137</f>
        <v>0</v>
      </c>
      <c r="KY12" s="88">
        <f>'Congés et HotLine 2015'!$G$137</f>
        <v>0</v>
      </c>
      <c r="KZ12" s="88">
        <f>'Congés et HotLine 2015'!$H$137</f>
        <v>0</v>
      </c>
      <c r="LA12" s="88">
        <f>'Congés et HotLine 2015'!$I$137</f>
        <v>0</v>
      </c>
      <c r="LB12" s="88">
        <f>'Congés et HotLine 2015'!$J$137</f>
        <v>0</v>
      </c>
      <c r="LC12" s="88">
        <f>'Congés et HotLine 2015'!$K$137</f>
        <v>0</v>
      </c>
      <c r="LD12" s="88">
        <f>'Congés et HotLine 2015'!$L$137</f>
        <v>0</v>
      </c>
      <c r="LE12" s="87">
        <f>'Congés et HotLine 2015'!$M$137</f>
        <v>0</v>
      </c>
      <c r="LF12" s="88">
        <f>'Congés et HotLine 2015'!$N$137</f>
        <v>0</v>
      </c>
      <c r="LG12" s="88">
        <f>'Congés et HotLine 2015'!$O$137</f>
        <v>0</v>
      </c>
      <c r="LH12" s="88">
        <f>'Congés et HotLine 2015'!$P$137</f>
        <v>0</v>
      </c>
      <c r="LI12" s="88">
        <f>'Congés et HotLine 2015'!$Q$137</f>
        <v>0</v>
      </c>
      <c r="LJ12" s="88">
        <f>'Congés et HotLine 2015'!$R$137</f>
        <v>0</v>
      </c>
      <c r="LK12" s="88">
        <f>'Congés et HotLine 2015'!$S$137</f>
        <v>0</v>
      </c>
      <c r="LL12" s="88">
        <f>'Congés et HotLine 2015'!$T$137</f>
        <v>0</v>
      </c>
      <c r="LM12" s="88">
        <f>'Congés et HotLine 2015'!$U$137</f>
        <v>0</v>
      </c>
      <c r="LN12" s="88">
        <f>'Congés et HotLine 2015'!$V$137</f>
        <v>0</v>
      </c>
      <c r="LO12" s="88">
        <f>'Congés et HotLine 2015'!$W$137</f>
        <v>0</v>
      </c>
      <c r="LP12" s="88">
        <f>'Congés et HotLine 2015'!$X$137</f>
        <v>0</v>
      </c>
      <c r="LQ12" s="88">
        <f>'Congés et HotLine 2015'!$Y$137</f>
        <v>0</v>
      </c>
      <c r="LR12" s="88">
        <f>'Congés et HotLine 2015'!$Z$137</f>
        <v>0</v>
      </c>
      <c r="LS12" s="88">
        <f>'Congés et HotLine 2015'!$AA$137</f>
        <v>0</v>
      </c>
      <c r="LT12" s="88">
        <f>'Congés et HotLine 2015'!$AB$137</f>
        <v>0</v>
      </c>
      <c r="LU12" s="88">
        <f>'Congés et HotLine 2015'!$AC$137</f>
        <v>0</v>
      </c>
      <c r="LV12" s="88">
        <f>'Congés et HotLine 2015'!$AD$137</f>
        <v>0</v>
      </c>
      <c r="LW12" s="88">
        <f>'Congés et HotLine 2015'!$AE$137</f>
        <v>0</v>
      </c>
      <c r="LX12" s="88">
        <f>'Congés et HotLine 2015'!$AF$137</f>
        <v>0</v>
      </c>
      <c r="LY12" s="88">
        <f>'Congés et HotLine 2015'!$AG$137</f>
        <v>0</v>
      </c>
      <c r="LZ12" s="88">
        <f>'Congés et HotLine 2015'!$AH$137</f>
        <v>0</v>
      </c>
      <c r="MA12" s="88">
        <f>'Congés et HotLine 2015'!$AI$137</f>
        <v>0</v>
      </c>
      <c r="MB12" s="88">
        <f>'Congés et HotLine 2015'!$AJ$137</f>
        <v>0</v>
      </c>
      <c r="MC12" s="88">
        <f>'Congés et HotLine 2015'!$AK$137</f>
        <v>0</v>
      </c>
      <c r="MD12" s="88">
        <f>'Congés et HotLine 2015'!$AL$137</f>
        <v>0</v>
      </c>
      <c r="ME12" s="88">
        <f>'Congés et HotLine 2015'!$AM$137</f>
        <v>0</v>
      </c>
      <c r="MF12" s="88">
        <f>'Congés et HotLine 2015'!$AN$137</f>
        <v>0</v>
      </c>
      <c r="MG12" s="88">
        <f>'Congés et HotLine 2015'!$AO$137</f>
        <v>0</v>
      </c>
      <c r="MH12" s="88">
        <f>'Congés et HotLine 2015'!$AP$137</f>
        <v>0</v>
      </c>
      <c r="MI12" s="88">
        <f>'Congés et HotLine 2015'!$AQ$137</f>
        <v>0</v>
      </c>
      <c r="MJ12" s="88">
        <f>'Congés et HotLine 2015'!$AR$137</f>
        <v>0</v>
      </c>
      <c r="MK12" s="88">
        <f>'Congés et HotLine 2015'!$AS$137</f>
        <v>0</v>
      </c>
      <c r="ML12" s="88">
        <f>'Congés et HotLine 2015'!$AT$137</f>
        <v>0</v>
      </c>
      <c r="MM12" s="88">
        <f>'Congés et HotLine 2015'!$AU$137</f>
        <v>0</v>
      </c>
      <c r="MN12" s="88">
        <f>'Congés et HotLine 2015'!$AV$137</f>
        <v>0</v>
      </c>
      <c r="MO12" s="88">
        <f>'Congés et HotLine 2015'!$AW$137</f>
        <v>0</v>
      </c>
      <c r="MP12" s="88">
        <f>'Congés et HotLine 2015'!$AX$137</f>
        <v>0</v>
      </c>
      <c r="MQ12" s="88">
        <f>'Congés et HotLine 2015'!$AY$137</f>
        <v>0</v>
      </c>
      <c r="MR12" s="88">
        <f>'Congés et HotLine 2015'!$AZ$137</f>
        <v>0</v>
      </c>
      <c r="MS12" s="88">
        <f>'Congés et HotLine 2015'!$BA$137</f>
        <v>0</v>
      </c>
      <c r="MT12" s="88">
        <f>'Congés et HotLine 2015'!$BB$137</f>
        <v>0</v>
      </c>
      <c r="MU12" s="88">
        <f>'Congés et HotLine 2015'!$BC$137</f>
        <v>0</v>
      </c>
      <c r="MV12" s="88">
        <f>'Congés et HotLine 2015'!$BD$137</f>
        <v>0</v>
      </c>
      <c r="MW12" s="87">
        <f>'Congés et HotLine 2015'!$BE$137</f>
        <v>0</v>
      </c>
      <c r="MX12" s="88">
        <f>'Congés et HotLine 2015'!$BF$137</f>
        <v>0</v>
      </c>
      <c r="MY12" s="88">
        <f>'Congés et HotLine 2015'!$BG$137</f>
        <v>0</v>
      </c>
      <c r="MZ12" s="88">
        <f>'Congés et HotLine 2015'!$BH$137</f>
        <v>0</v>
      </c>
      <c r="NA12" s="88">
        <f>'Congés et HotLine 2015'!$BI$137</f>
        <v>0</v>
      </c>
      <c r="NB12" s="88">
        <f>'Congés et HotLine 2015'!$BJ$137</f>
        <v>0</v>
      </c>
      <c r="NC12" s="88">
        <f>'Congés et HotLine 2015'!$BK$137</f>
        <v>0</v>
      </c>
    </row>
    <row r="13" spans="1:367" ht="24" customHeight="1" x14ac:dyDescent="0.25">
      <c r="A13" s="94" t="str">
        <f>'Congés et HotLine 2015'!$B$16</f>
        <v>Utilisateur4</v>
      </c>
      <c r="B13" s="87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88"/>
      <c r="CC13" s="88"/>
      <c r="CD13" s="88"/>
      <c r="CE13" s="88"/>
      <c r="CF13" s="88"/>
      <c r="CG13" s="88"/>
      <c r="CH13" s="88"/>
      <c r="CI13" s="88"/>
      <c r="CJ13" s="88"/>
      <c r="CK13" s="87"/>
      <c r="CL13" s="88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X13" s="88"/>
      <c r="CY13" s="88"/>
      <c r="CZ13" s="88"/>
      <c r="DA13" s="88"/>
      <c r="DB13" s="88"/>
      <c r="DC13" s="88"/>
      <c r="DD13" s="88"/>
      <c r="DE13" s="88"/>
      <c r="DF13" s="88"/>
      <c r="DG13" s="88"/>
      <c r="DH13" s="88"/>
      <c r="DI13" s="88"/>
      <c r="DJ13" s="88"/>
      <c r="DK13" s="88"/>
      <c r="DL13" s="88"/>
      <c r="DM13" s="88"/>
      <c r="DN13" s="88"/>
      <c r="DO13" s="88"/>
      <c r="DP13" s="88"/>
      <c r="DQ13" s="88"/>
      <c r="DR13" s="88"/>
      <c r="DS13" s="88"/>
      <c r="DT13" s="88"/>
      <c r="DU13" s="88"/>
      <c r="DV13" s="88"/>
      <c r="DW13" s="87"/>
      <c r="DX13" s="88"/>
      <c r="DY13" s="88"/>
      <c r="DZ13" s="87"/>
      <c r="EA13" s="88"/>
      <c r="EB13" s="88"/>
      <c r="EC13" s="88"/>
      <c r="ED13" s="88"/>
      <c r="EE13" s="88"/>
      <c r="EF13" s="88"/>
      <c r="EG13" s="88"/>
      <c r="EH13" s="87"/>
      <c r="EI13" s="88"/>
      <c r="EJ13" s="88"/>
      <c r="EK13" s="88"/>
      <c r="EL13" s="88"/>
      <c r="EM13" s="88"/>
      <c r="EN13" s="88"/>
      <c r="EO13" s="88"/>
      <c r="EP13" s="88"/>
      <c r="EQ13" s="88"/>
      <c r="ER13" s="88"/>
      <c r="ES13" s="88"/>
      <c r="ET13" s="88"/>
      <c r="EU13" s="88"/>
      <c r="EV13" s="88"/>
      <c r="EW13" s="88"/>
      <c r="EX13" s="88"/>
      <c r="EY13" s="88"/>
      <c r="EZ13" s="88"/>
      <c r="FA13" s="88"/>
      <c r="FB13" s="88"/>
      <c r="FC13" s="88"/>
      <c r="FD13" s="88"/>
      <c r="FE13" s="88"/>
      <c r="FF13" s="88"/>
      <c r="FG13" s="88"/>
      <c r="FH13" s="88"/>
      <c r="FI13" s="88"/>
      <c r="FJ13" s="88"/>
      <c r="FK13" s="88"/>
      <c r="FL13" s="88"/>
      <c r="FM13" s="88"/>
      <c r="FN13" s="88"/>
      <c r="FO13" s="88"/>
      <c r="FP13" s="88"/>
      <c r="FQ13" s="88"/>
      <c r="FR13" s="88"/>
      <c r="FS13" s="88"/>
      <c r="FT13" s="88"/>
      <c r="FU13" s="88"/>
      <c r="FV13" s="88"/>
      <c r="FW13" s="88"/>
      <c r="FX13" s="88"/>
      <c r="FY13" s="88"/>
      <c r="FZ13" s="88"/>
      <c r="GA13" s="88"/>
      <c r="GB13" s="88"/>
      <c r="GC13" s="88"/>
      <c r="GD13" s="88"/>
      <c r="GE13" s="88"/>
      <c r="GF13" s="88"/>
      <c r="GG13" s="88"/>
      <c r="GH13" s="88"/>
      <c r="GI13" s="88"/>
      <c r="GJ13" s="88"/>
      <c r="GK13" s="88"/>
      <c r="GL13" s="88"/>
      <c r="GM13" s="88"/>
      <c r="GN13" s="88"/>
      <c r="GO13" s="87"/>
      <c r="GP13" s="88"/>
      <c r="GQ13" s="88"/>
      <c r="GR13" s="88"/>
      <c r="GS13" s="88"/>
      <c r="GT13" s="88"/>
      <c r="GU13" s="88"/>
      <c r="GV13" s="88"/>
      <c r="GW13" s="88"/>
      <c r="GX13" s="88"/>
      <c r="GY13" s="88"/>
      <c r="GZ13" s="88"/>
      <c r="HA13" s="88"/>
      <c r="HB13" s="88"/>
      <c r="HC13" s="88"/>
      <c r="HD13" s="88"/>
      <c r="HE13" s="88"/>
      <c r="HF13" s="88"/>
      <c r="HG13" s="88"/>
      <c r="HH13" s="88"/>
      <c r="HI13" s="88"/>
      <c r="HJ13" s="88"/>
      <c r="HK13" s="88"/>
      <c r="HL13" s="88"/>
      <c r="HM13" s="88"/>
      <c r="HN13" s="88"/>
      <c r="HO13" s="88"/>
      <c r="HP13" s="88"/>
      <c r="HQ13" s="88"/>
      <c r="HR13" s="88"/>
      <c r="HS13" s="88"/>
      <c r="HT13" s="88"/>
      <c r="HU13" s="87"/>
      <c r="HV13" s="88"/>
      <c r="HW13" s="88"/>
      <c r="HX13" s="88"/>
      <c r="HY13" s="88"/>
      <c r="HZ13" s="88"/>
      <c r="IA13" s="88"/>
      <c r="IB13" s="88"/>
      <c r="IC13" s="88"/>
      <c r="ID13" s="88"/>
      <c r="IE13" s="88"/>
      <c r="IF13" s="88"/>
      <c r="IG13" s="88"/>
      <c r="IH13" s="88"/>
      <c r="II13" s="88"/>
      <c r="IJ13" s="88"/>
      <c r="IK13" s="88"/>
      <c r="IL13" s="88"/>
      <c r="IM13" s="88"/>
      <c r="IN13" s="88"/>
      <c r="IO13" s="88"/>
      <c r="IP13" s="88"/>
      <c r="IQ13" s="88"/>
      <c r="IR13" s="88"/>
      <c r="IS13" s="88"/>
      <c r="IT13" s="88"/>
      <c r="IU13" s="88"/>
      <c r="IV13" s="88"/>
      <c r="IW13" s="88"/>
      <c r="IX13" s="88"/>
      <c r="IY13" s="88"/>
      <c r="IZ13" s="88"/>
      <c r="JA13" s="88"/>
      <c r="JB13" s="88"/>
      <c r="JC13" s="88"/>
      <c r="JD13" s="88"/>
      <c r="JE13" s="88"/>
      <c r="JF13" s="88"/>
      <c r="JG13" s="88"/>
      <c r="JH13" s="88"/>
      <c r="JI13" s="88"/>
      <c r="JJ13" s="88"/>
      <c r="JK13" s="88"/>
      <c r="JL13" s="88"/>
      <c r="JM13" s="88"/>
      <c r="JN13" s="88"/>
      <c r="JO13" s="88"/>
      <c r="JP13" s="88"/>
      <c r="JQ13" s="88"/>
      <c r="JR13" s="88"/>
      <c r="JS13" s="88"/>
      <c r="JT13" s="88"/>
      <c r="JU13" s="88"/>
      <c r="JV13" s="88"/>
      <c r="JW13" s="88"/>
      <c r="JX13" s="88"/>
      <c r="JY13" s="88"/>
      <c r="JZ13" s="88"/>
      <c r="KA13" s="88"/>
      <c r="KB13" s="88"/>
      <c r="KC13" s="88"/>
      <c r="KD13" s="88"/>
      <c r="KE13" s="88"/>
      <c r="KF13" s="88"/>
      <c r="KG13" s="88"/>
      <c r="KH13" s="88"/>
      <c r="KI13" s="88"/>
      <c r="KJ13" s="88"/>
      <c r="KK13" s="88"/>
      <c r="KL13" s="88"/>
      <c r="KM13" s="88"/>
      <c r="KN13" s="88"/>
      <c r="KO13" s="88"/>
      <c r="KP13" s="88"/>
      <c r="KQ13" s="88"/>
      <c r="KR13" s="88"/>
      <c r="KS13" s="88"/>
      <c r="KT13" s="88"/>
      <c r="KU13" s="88"/>
      <c r="KV13" s="88"/>
      <c r="KW13" s="88"/>
      <c r="KX13" s="88"/>
      <c r="KY13" s="88"/>
      <c r="KZ13" s="88"/>
      <c r="LA13" s="88"/>
      <c r="LB13" s="88"/>
      <c r="LC13" s="88"/>
      <c r="LD13" s="88"/>
      <c r="LE13" s="87"/>
      <c r="LF13" s="88"/>
      <c r="LG13" s="88"/>
      <c r="LH13" s="88"/>
      <c r="LI13" s="88"/>
      <c r="LJ13" s="88"/>
      <c r="LK13" s="88"/>
      <c r="LL13" s="88"/>
      <c r="LM13" s="88"/>
      <c r="LN13" s="88"/>
      <c r="LO13" s="88"/>
      <c r="LP13" s="88"/>
      <c r="LQ13" s="88"/>
      <c r="LR13" s="88"/>
      <c r="LS13" s="88"/>
      <c r="LT13" s="88"/>
      <c r="LU13" s="88"/>
      <c r="LV13" s="88"/>
      <c r="LW13" s="88"/>
      <c r="LX13" s="88"/>
      <c r="LY13" s="88"/>
      <c r="LZ13" s="88"/>
      <c r="MA13" s="88"/>
      <c r="MB13" s="88"/>
      <c r="MC13" s="88"/>
      <c r="MD13" s="88"/>
      <c r="ME13" s="88"/>
      <c r="MF13" s="88"/>
      <c r="MG13" s="88"/>
      <c r="MH13" s="88"/>
      <c r="MI13" s="88"/>
      <c r="MJ13" s="88"/>
      <c r="MK13" s="88"/>
      <c r="ML13" s="88"/>
      <c r="MM13" s="88"/>
      <c r="MN13" s="88"/>
      <c r="MO13" s="88"/>
      <c r="MP13" s="88"/>
      <c r="MQ13" s="88"/>
      <c r="MR13" s="88"/>
      <c r="MS13" s="88"/>
      <c r="MT13" s="88"/>
      <c r="MU13" s="88"/>
      <c r="MV13" s="88"/>
      <c r="MW13" s="87"/>
      <c r="MX13" s="88"/>
      <c r="MY13" s="88"/>
      <c r="MZ13" s="88"/>
      <c r="NA13" s="88"/>
      <c r="NB13" s="88"/>
      <c r="NC13" s="88"/>
    </row>
    <row r="14" spans="1:367" ht="24" customHeight="1" x14ac:dyDescent="0.25">
      <c r="A14" s="95"/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8"/>
      <c r="AW14" s="88"/>
      <c r="AX14" s="88"/>
      <c r="AY14" s="88"/>
      <c r="AZ14" s="88"/>
      <c r="BA14" s="88"/>
      <c r="BB14" s="88"/>
      <c r="BC14" s="88"/>
      <c r="BD14" s="88"/>
      <c r="BE14" s="88"/>
      <c r="BF14" s="88"/>
      <c r="BG14" s="88"/>
      <c r="BH14" s="88"/>
      <c r="BI14" s="88"/>
      <c r="BJ14" s="88"/>
      <c r="BK14" s="88"/>
      <c r="BL14" s="88"/>
      <c r="BM14" s="88"/>
      <c r="BN14" s="88"/>
      <c r="BO14" s="88"/>
      <c r="BP14" s="88"/>
      <c r="BQ14" s="88"/>
      <c r="BR14" s="88"/>
      <c r="BS14" s="88"/>
      <c r="BT14" s="88"/>
      <c r="BU14" s="88"/>
      <c r="BV14" s="88"/>
      <c r="BW14" s="88"/>
      <c r="BX14" s="88"/>
      <c r="BY14" s="88"/>
      <c r="BZ14" s="88"/>
      <c r="CA14" s="88"/>
      <c r="CB14" s="88"/>
      <c r="CC14" s="88"/>
      <c r="CD14" s="88"/>
      <c r="CE14" s="88"/>
      <c r="CF14" s="88"/>
      <c r="CG14" s="88"/>
      <c r="CH14" s="88"/>
      <c r="CI14" s="88"/>
      <c r="CJ14" s="88"/>
      <c r="CK14" s="87"/>
      <c r="CL14" s="88"/>
      <c r="CM14" s="88"/>
      <c r="CN14" s="88"/>
      <c r="CO14" s="88"/>
      <c r="CP14" s="88"/>
      <c r="CQ14" s="88"/>
      <c r="CR14" s="88"/>
      <c r="CS14" s="88"/>
      <c r="CT14" s="88"/>
      <c r="CU14" s="88"/>
      <c r="CV14" s="88"/>
      <c r="CW14" s="88"/>
      <c r="CX14" s="88"/>
      <c r="CY14" s="88"/>
      <c r="CZ14" s="88"/>
      <c r="DA14" s="88"/>
      <c r="DB14" s="88"/>
      <c r="DC14" s="88"/>
      <c r="DD14" s="88"/>
      <c r="DE14" s="88"/>
      <c r="DF14" s="88"/>
      <c r="DG14" s="88"/>
      <c r="DH14" s="88"/>
      <c r="DI14" s="88"/>
      <c r="DJ14" s="88"/>
      <c r="DK14" s="88"/>
      <c r="DL14" s="88"/>
      <c r="DM14" s="88"/>
      <c r="DN14" s="88"/>
      <c r="DO14" s="88"/>
      <c r="DP14" s="88"/>
      <c r="DQ14" s="88"/>
      <c r="DR14" s="88"/>
      <c r="DS14" s="88"/>
      <c r="DT14" s="88"/>
      <c r="DU14" s="88"/>
      <c r="DV14" s="88"/>
      <c r="DW14" s="87"/>
      <c r="DX14" s="88"/>
      <c r="DY14" s="88"/>
      <c r="DZ14" s="87"/>
      <c r="EA14" s="88"/>
      <c r="EB14" s="88"/>
      <c r="EC14" s="88"/>
      <c r="ED14" s="88"/>
      <c r="EE14" s="88"/>
      <c r="EF14" s="88"/>
      <c r="EG14" s="88"/>
      <c r="EH14" s="87"/>
      <c r="EI14" s="88"/>
      <c r="EJ14" s="88"/>
      <c r="EK14" s="88"/>
      <c r="EL14" s="88"/>
      <c r="EM14" s="88"/>
      <c r="EN14" s="88"/>
      <c r="EO14" s="88"/>
      <c r="EP14" s="88"/>
      <c r="EQ14" s="88"/>
      <c r="ER14" s="88"/>
      <c r="ES14" s="88"/>
      <c r="ET14" s="88"/>
      <c r="EU14" s="88"/>
      <c r="EV14" s="88"/>
      <c r="EW14" s="88"/>
      <c r="EX14" s="88"/>
      <c r="EY14" s="88"/>
      <c r="EZ14" s="88"/>
      <c r="FA14" s="88"/>
      <c r="FB14" s="88"/>
      <c r="FC14" s="88"/>
      <c r="FD14" s="88"/>
      <c r="FE14" s="88"/>
      <c r="FF14" s="88"/>
      <c r="FG14" s="88"/>
      <c r="FH14" s="88"/>
      <c r="FI14" s="88"/>
      <c r="FJ14" s="88"/>
      <c r="FK14" s="88"/>
      <c r="FL14" s="88"/>
      <c r="FM14" s="88"/>
      <c r="FN14" s="88"/>
      <c r="FO14" s="88"/>
      <c r="FP14" s="88"/>
      <c r="FQ14" s="88"/>
      <c r="FR14" s="88"/>
      <c r="FS14" s="88"/>
      <c r="FT14" s="88"/>
      <c r="FU14" s="88"/>
      <c r="FV14" s="88"/>
      <c r="FW14" s="88"/>
      <c r="FX14" s="88"/>
      <c r="FY14" s="88"/>
      <c r="FZ14" s="88"/>
      <c r="GA14" s="88"/>
      <c r="GB14" s="88"/>
      <c r="GC14" s="88"/>
      <c r="GD14" s="88"/>
      <c r="GE14" s="88"/>
      <c r="GF14" s="88"/>
      <c r="GG14" s="88"/>
      <c r="GH14" s="88"/>
      <c r="GI14" s="88"/>
      <c r="GJ14" s="88"/>
      <c r="GK14" s="88"/>
      <c r="GL14" s="88"/>
      <c r="GM14" s="88"/>
      <c r="GN14" s="88"/>
      <c r="GO14" s="87"/>
      <c r="GP14" s="88"/>
      <c r="GQ14" s="88"/>
      <c r="GR14" s="88"/>
      <c r="GS14" s="88"/>
      <c r="GT14" s="88"/>
      <c r="GU14" s="88"/>
      <c r="GV14" s="88"/>
      <c r="GW14" s="88"/>
      <c r="GX14" s="88"/>
      <c r="GY14" s="88"/>
      <c r="GZ14" s="88"/>
      <c r="HA14" s="88"/>
      <c r="HB14" s="88"/>
      <c r="HC14" s="88"/>
      <c r="HD14" s="88"/>
      <c r="HE14" s="88"/>
      <c r="HF14" s="88"/>
      <c r="HG14" s="88"/>
      <c r="HH14" s="88"/>
      <c r="HI14" s="88"/>
      <c r="HJ14" s="88"/>
      <c r="HK14" s="88"/>
      <c r="HL14" s="88"/>
      <c r="HM14" s="88"/>
      <c r="HN14" s="88"/>
      <c r="HO14" s="88"/>
      <c r="HP14" s="88"/>
      <c r="HQ14" s="88"/>
      <c r="HR14" s="88"/>
      <c r="HS14" s="88"/>
      <c r="HT14" s="88"/>
      <c r="HU14" s="87"/>
      <c r="HV14" s="88"/>
      <c r="HW14" s="88"/>
      <c r="HX14" s="88"/>
      <c r="HY14" s="88"/>
      <c r="HZ14" s="88"/>
      <c r="IA14" s="88"/>
      <c r="IB14" s="88"/>
      <c r="IC14" s="88"/>
      <c r="ID14" s="88"/>
      <c r="IE14" s="88"/>
      <c r="IF14" s="88"/>
      <c r="IG14" s="88"/>
      <c r="IH14" s="88"/>
      <c r="II14" s="88"/>
      <c r="IJ14" s="88"/>
      <c r="IK14" s="88"/>
      <c r="IL14" s="88"/>
      <c r="IM14" s="88"/>
      <c r="IN14" s="88"/>
      <c r="IO14" s="88"/>
      <c r="IP14" s="88"/>
      <c r="IQ14" s="88"/>
      <c r="IR14" s="88"/>
      <c r="IS14" s="88"/>
      <c r="IT14" s="88"/>
      <c r="IU14" s="88"/>
      <c r="IV14" s="88"/>
      <c r="IW14" s="88"/>
      <c r="IX14" s="88"/>
      <c r="IY14" s="88"/>
      <c r="IZ14" s="88"/>
      <c r="JA14" s="88"/>
      <c r="JB14" s="88"/>
      <c r="JC14" s="88"/>
      <c r="JD14" s="88"/>
      <c r="JE14" s="88"/>
      <c r="JF14" s="88"/>
      <c r="JG14" s="88"/>
      <c r="JH14" s="88"/>
      <c r="JI14" s="88"/>
      <c r="JJ14" s="88"/>
      <c r="JK14" s="88"/>
      <c r="JL14" s="88"/>
      <c r="JM14" s="88"/>
      <c r="JN14" s="88"/>
      <c r="JO14" s="88"/>
      <c r="JP14" s="88"/>
      <c r="JQ14" s="88"/>
      <c r="JR14" s="88"/>
      <c r="JS14" s="88"/>
      <c r="JT14" s="88"/>
      <c r="JU14" s="88"/>
      <c r="JV14" s="88"/>
      <c r="JW14" s="88"/>
      <c r="JX14" s="88"/>
      <c r="JY14" s="88"/>
      <c r="JZ14" s="88"/>
      <c r="KA14" s="88"/>
      <c r="KB14" s="88"/>
      <c r="KC14" s="88"/>
      <c r="KD14" s="88"/>
      <c r="KE14" s="88"/>
      <c r="KF14" s="88"/>
      <c r="KG14" s="88"/>
      <c r="KH14" s="88"/>
      <c r="KI14" s="88"/>
      <c r="KJ14" s="88"/>
      <c r="KK14" s="88"/>
      <c r="KL14" s="88"/>
      <c r="KM14" s="88"/>
      <c r="KN14" s="88"/>
      <c r="KO14" s="88"/>
      <c r="KP14" s="88"/>
      <c r="KQ14" s="88"/>
      <c r="KR14" s="88"/>
      <c r="KS14" s="88"/>
      <c r="KT14" s="88"/>
      <c r="KU14" s="88"/>
      <c r="KV14" s="88"/>
      <c r="KW14" s="88"/>
      <c r="KX14" s="88"/>
      <c r="KY14" s="88"/>
      <c r="KZ14" s="88"/>
      <c r="LA14" s="88"/>
      <c r="LB14" s="88"/>
      <c r="LC14" s="88"/>
      <c r="LD14" s="88"/>
      <c r="LE14" s="87"/>
      <c r="LF14" s="88"/>
      <c r="LG14" s="88"/>
      <c r="LH14" s="88"/>
      <c r="LI14" s="88"/>
      <c r="LJ14" s="88"/>
      <c r="LK14" s="88"/>
      <c r="LL14" s="88"/>
      <c r="LM14" s="88"/>
      <c r="LN14" s="88"/>
      <c r="LO14" s="88"/>
      <c r="LP14" s="88"/>
      <c r="LQ14" s="88"/>
      <c r="LR14" s="88"/>
      <c r="LS14" s="88"/>
      <c r="LT14" s="88"/>
      <c r="LU14" s="88"/>
      <c r="LV14" s="88"/>
      <c r="LW14" s="88"/>
      <c r="LX14" s="88"/>
      <c r="LY14" s="88"/>
      <c r="LZ14" s="88"/>
      <c r="MA14" s="88"/>
      <c r="MB14" s="88"/>
      <c r="MC14" s="88"/>
      <c r="MD14" s="88"/>
      <c r="ME14" s="88"/>
      <c r="MF14" s="88"/>
      <c r="MG14" s="88"/>
      <c r="MH14" s="88"/>
      <c r="MI14" s="88"/>
      <c r="MJ14" s="88"/>
      <c r="MK14" s="88"/>
      <c r="ML14" s="88"/>
      <c r="MM14" s="88"/>
      <c r="MN14" s="88"/>
      <c r="MO14" s="88"/>
      <c r="MP14" s="88"/>
      <c r="MQ14" s="88"/>
      <c r="MR14" s="88"/>
      <c r="MS14" s="88"/>
      <c r="MT14" s="88"/>
      <c r="MU14" s="88"/>
      <c r="MV14" s="88"/>
      <c r="MW14" s="87"/>
      <c r="MX14" s="88"/>
      <c r="MY14" s="88"/>
      <c r="MZ14" s="88"/>
      <c r="NA14" s="88"/>
      <c r="NB14" s="88"/>
      <c r="NC14" s="88"/>
    </row>
    <row r="15" spans="1:367" ht="24" customHeight="1" x14ac:dyDescent="0.25">
      <c r="A15" s="86" t="str">
        <f>'Congés et HotLine 2015'!$B$17</f>
        <v>test</v>
      </c>
      <c r="B15" s="87">
        <f>'Congés et HotLine 2015'!$C$17</f>
        <v>0</v>
      </c>
      <c r="C15" s="88">
        <f>'Congés et HotLine 2015'!$D$17</f>
        <v>0</v>
      </c>
      <c r="D15" s="88">
        <f>'Congés et HotLine 2015'!$E$17</f>
        <v>0</v>
      </c>
      <c r="E15" s="88">
        <f>'Congés et HotLine 2015'!$F$17</f>
        <v>0</v>
      </c>
      <c r="F15" s="88">
        <f>'Congés et HotLine 2015'!$G$17</f>
        <v>0</v>
      </c>
      <c r="G15" s="88">
        <f>'Congés et HotLine 2015'!$H$17</f>
        <v>0</v>
      </c>
      <c r="H15" s="88">
        <f>'Congés et HotLine 2015'!$I$17</f>
        <v>0</v>
      </c>
      <c r="I15" s="88">
        <f>'Congés et HotLine 2015'!$J$17</f>
        <v>0</v>
      </c>
      <c r="J15" s="88">
        <f>'Congés et HotLine 2015'!$K$17</f>
        <v>0</v>
      </c>
      <c r="K15" s="88">
        <f>'Congés et HotLine 2015'!$L$17</f>
        <v>0</v>
      </c>
      <c r="L15" s="88">
        <f>'Congés et HotLine 2015'!$M$17</f>
        <v>0</v>
      </c>
      <c r="M15" s="88">
        <f>'Congés et HotLine 2015'!$N$17</f>
        <v>0</v>
      </c>
      <c r="N15" s="88">
        <f>'Congés et HotLine 2015'!$O$17</f>
        <v>0</v>
      </c>
      <c r="O15" s="88">
        <f>'Congés et HotLine 2015'!$P$17</f>
        <v>0</v>
      </c>
      <c r="P15" s="88">
        <f>'Congés et HotLine 2015'!$Q$17</f>
        <v>0</v>
      </c>
      <c r="Q15" s="88">
        <f>'Congés et HotLine 2015'!$R$17</f>
        <v>0</v>
      </c>
      <c r="R15" s="88">
        <f>'Congés et HotLine 2015'!$S$17</f>
        <v>0</v>
      </c>
      <c r="S15" s="88">
        <f>'Congés et HotLine 2015'!$T$17</f>
        <v>0</v>
      </c>
      <c r="T15" s="88">
        <f>'Congés et HotLine 2015'!$U$17</f>
        <v>0</v>
      </c>
      <c r="U15" s="88">
        <f>'Congés et HotLine 2015'!$V$17</f>
        <v>0</v>
      </c>
      <c r="V15" s="88">
        <f>'Congés et HotLine 2015'!$W$17</f>
        <v>0</v>
      </c>
      <c r="W15" s="88">
        <f>'Congés et HotLine 2015'!$X$17</f>
        <v>0</v>
      </c>
      <c r="X15" s="88">
        <f>'Congés et HotLine 2015'!$Y$17</f>
        <v>0</v>
      </c>
      <c r="Y15" s="88">
        <f>'Congés et HotLine 2015'!$Z$17</f>
        <v>0</v>
      </c>
      <c r="Z15" s="88">
        <f>'Congés et HotLine 2015'!$AA$17</f>
        <v>0</v>
      </c>
      <c r="AA15" s="88">
        <f>'Congés et HotLine 2015'!$AB$17</f>
        <v>0</v>
      </c>
      <c r="AB15" s="88">
        <f>'Congés et HotLine 2015'!$AC$17</f>
        <v>0</v>
      </c>
      <c r="AC15" s="88">
        <f>'Congés et HotLine 2015'!$AD$17</f>
        <v>0</v>
      </c>
      <c r="AD15" s="88">
        <f>'Congés et HotLine 2015'!$AE$17</f>
        <v>0</v>
      </c>
      <c r="AE15" s="88">
        <f>'Congés et HotLine 2015'!$AF$17</f>
        <v>0</v>
      </c>
      <c r="AF15" s="88">
        <f>'Congés et HotLine 2015'!$AG$17</f>
        <v>0</v>
      </c>
      <c r="AG15" s="88">
        <f>'Congés et HotLine 2015'!$AH$17</f>
        <v>0</v>
      </c>
      <c r="AH15" s="88">
        <f>'Congés et HotLine 2015'!$AI$17</f>
        <v>0</v>
      </c>
      <c r="AI15" s="88">
        <f>'Congés et HotLine 2015'!$AJ$17</f>
        <v>0</v>
      </c>
      <c r="AJ15" s="88">
        <f>'Congés et HotLine 2015'!$AK$17</f>
        <v>0</v>
      </c>
      <c r="AK15" s="88">
        <f>'Congés et HotLine 2015'!$AL$17</f>
        <v>0</v>
      </c>
      <c r="AL15" s="88">
        <f>'Congés et HotLine 2015'!$AM$17</f>
        <v>0</v>
      </c>
      <c r="AM15" s="88">
        <f>'Congés et HotLine 2015'!$AN$17</f>
        <v>0</v>
      </c>
      <c r="AN15" s="88">
        <f>'Congés et HotLine 2015'!$AO$17</f>
        <v>0</v>
      </c>
      <c r="AO15" s="88">
        <f>'Congés et HotLine 2015'!$AP$17</f>
        <v>0</v>
      </c>
      <c r="AP15" s="88">
        <f>'Congés et HotLine 2015'!$AQ$17</f>
        <v>0</v>
      </c>
      <c r="AQ15" s="88">
        <f>'Congés et HotLine 2015'!$AR$17</f>
        <v>0</v>
      </c>
      <c r="AR15" s="88">
        <f>'Congés et HotLine 2015'!$AS$17</f>
        <v>0</v>
      </c>
      <c r="AS15" s="88">
        <f>'Congés et HotLine 2015'!$AT$17</f>
        <v>0</v>
      </c>
      <c r="AT15" s="88">
        <f>'Congés et HotLine 2015'!$AU$17</f>
        <v>0</v>
      </c>
      <c r="AU15" s="88">
        <f>'Congés et HotLine 2015'!$AV$17</f>
        <v>0</v>
      </c>
      <c r="AV15" s="88">
        <f>'Congés et HotLine 2015'!$AW$17</f>
        <v>0</v>
      </c>
      <c r="AW15" s="88">
        <f>'Congés et HotLine 2015'!$AX$17</f>
        <v>0</v>
      </c>
      <c r="AX15" s="88">
        <f>'Congés et HotLine 2015'!$AY$17</f>
        <v>0</v>
      </c>
      <c r="AY15" s="88">
        <f>'Congés et HotLine 2015'!$AZ$17</f>
        <v>0</v>
      </c>
      <c r="AZ15" s="88">
        <f>'Congés et HotLine 2015'!$BA$17</f>
        <v>0</v>
      </c>
      <c r="BA15" s="88">
        <f>'Congés et HotLine 2015'!$BB$17</f>
        <v>0</v>
      </c>
      <c r="BB15" s="88">
        <f>'Congés et HotLine 2015'!$BC$17</f>
        <v>0</v>
      </c>
      <c r="BC15" s="88">
        <f>'Congés et HotLine 2015'!$BD$17</f>
        <v>0</v>
      </c>
      <c r="BD15" s="88">
        <f>'Congés et HotLine 2015'!$BE$17</f>
        <v>0</v>
      </c>
      <c r="BE15" s="88">
        <f>'Congés et HotLine 2015'!$BF$17</f>
        <v>0</v>
      </c>
      <c r="BF15" s="88">
        <f>'Congés et HotLine 2015'!$BG$17</f>
        <v>0</v>
      </c>
      <c r="BG15" s="88">
        <f>'Congés et HotLine 2015'!$BH$17</f>
        <v>0</v>
      </c>
      <c r="BH15" s="88">
        <f>'Congés et HotLine 2015'!$BI$17</f>
        <v>0</v>
      </c>
      <c r="BI15" s="88">
        <f>'Congés et HotLine 2015'!$BJ$17</f>
        <v>0</v>
      </c>
      <c r="BJ15" s="88">
        <f>'Congés et HotLine 2015'!$C$41</f>
        <v>0</v>
      </c>
      <c r="BK15" s="88">
        <f>'Congés et HotLine 2015'!$D$41</f>
        <v>0</v>
      </c>
      <c r="BL15" s="88">
        <f>'Congés et HotLine 2015'!$E$41</f>
        <v>0</v>
      </c>
      <c r="BM15" s="88">
        <f>'Congés et HotLine 2015'!$F$41</f>
        <v>0</v>
      </c>
      <c r="BN15" s="88">
        <f>'Congés et HotLine 2015'!$G$41</f>
        <v>0</v>
      </c>
      <c r="BO15" s="88">
        <f>'Congés et HotLine 2015'!$H$41</f>
        <v>0</v>
      </c>
      <c r="BP15" s="88">
        <f>'Congés et HotLine 2015'!$I$41</f>
        <v>0</v>
      </c>
      <c r="BQ15" s="88">
        <f>'Congés et HotLine 2015'!$J$41</f>
        <v>0</v>
      </c>
      <c r="BR15" s="88">
        <f>'Congés et HotLine 2015'!$K$41</f>
        <v>0</v>
      </c>
      <c r="BS15" s="88">
        <f>'Congés et HotLine 2015'!$L$41</f>
        <v>0</v>
      </c>
      <c r="BT15" s="88">
        <f>'Congés et HotLine 2015'!$M$41</f>
        <v>0</v>
      </c>
      <c r="BU15" s="88">
        <f>'Congés et HotLine 2015'!$N$41</f>
        <v>0</v>
      </c>
      <c r="BV15" s="88">
        <f>'Congés et HotLine 2015'!$O$41</f>
        <v>0</v>
      </c>
      <c r="BW15" s="88">
        <f>'Congés et HotLine 2015'!$P$41</f>
        <v>0</v>
      </c>
      <c r="BX15" s="88">
        <f>'Congés et HotLine 2015'!$Q$41</f>
        <v>0</v>
      </c>
      <c r="BY15" s="88">
        <f>'Congés et HotLine 2015'!$R$41</f>
        <v>0</v>
      </c>
      <c r="BZ15" s="88">
        <f>'Congés et HotLine 2015'!$S$41</f>
        <v>0</v>
      </c>
      <c r="CA15" s="88">
        <f>'Congés et HotLine 2015'!$T$41</f>
        <v>0</v>
      </c>
      <c r="CB15" s="88">
        <f>'Congés et HotLine 2015'!$U$41</f>
        <v>0</v>
      </c>
      <c r="CC15" s="88">
        <f>'Congés et HotLine 2015'!$V$41</f>
        <v>0</v>
      </c>
      <c r="CD15" s="88">
        <f>'Congés et HotLine 2015'!$W$41</f>
        <v>0</v>
      </c>
      <c r="CE15" s="88">
        <f>'Congés et HotLine 2015'!$X$41</f>
        <v>0</v>
      </c>
      <c r="CF15" s="88">
        <f>'Congés et HotLine 2015'!$Y$41</f>
        <v>0</v>
      </c>
      <c r="CG15" s="88">
        <f>'Congés et HotLine 2015'!$Z$41</f>
        <v>0</v>
      </c>
      <c r="CH15" s="88">
        <f>'Congés et HotLine 2015'!$AA$41</f>
        <v>0</v>
      </c>
      <c r="CI15" s="88">
        <f>'Congés et HotLine 2015'!$AB$41</f>
        <v>0</v>
      </c>
      <c r="CJ15" s="88">
        <f>'Congés et HotLine 2015'!$AC$41</f>
        <v>0</v>
      </c>
      <c r="CK15" s="87">
        <f>'Congés et HotLine 2015'!$AD$41</f>
        <v>0</v>
      </c>
      <c r="CL15" s="88">
        <f>'Congés et HotLine 2015'!$AE$41</f>
        <v>0</v>
      </c>
      <c r="CM15" s="88">
        <f>'Congés et HotLine 2015'!$AF$41</f>
        <v>0</v>
      </c>
      <c r="CN15" s="88">
        <f>'Congés et HotLine 2015'!$AG$41</f>
        <v>0</v>
      </c>
      <c r="CO15" s="88">
        <f>'Congés et HotLine 2015'!$AH$41</f>
        <v>0</v>
      </c>
      <c r="CP15" s="88">
        <f>'Congés et HotLine 2015'!$AI$41</f>
        <v>0</v>
      </c>
      <c r="CQ15" s="88">
        <f>'Congés et HotLine 2015'!$AJ$41</f>
        <v>0</v>
      </c>
      <c r="CR15" s="88">
        <f>'Congés et HotLine 2015'!$AK$41</f>
        <v>0</v>
      </c>
      <c r="CS15" s="88">
        <f>'Congés et HotLine 2015'!$AL$41</f>
        <v>0</v>
      </c>
      <c r="CT15" s="88">
        <f>'Congés et HotLine 2015'!$AM$41</f>
        <v>0</v>
      </c>
      <c r="CU15" s="88">
        <f>'Congés et HotLine 2015'!$AN$41</f>
        <v>0</v>
      </c>
      <c r="CV15" s="88">
        <f>'Congés et HotLine 2015'!$AO$41</f>
        <v>0</v>
      </c>
      <c r="CW15" s="88">
        <f>'Congés et HotLine 2015'!$AP$41</f>
        <v>0</v>
      </c>
      <c r="CX15" s="88">
        <f>'Congés et HotLine 2015'!$AQ$41</f>
        <v>0</v>
      </c>
      <c r="CY15" s="88">
        <f>'Congés et HotLine 2015'!$AR$41</f>
        <v>0</v>
      </c>
      <c r="CZ15" s="88">
        <f>'Congés et HotLine 2015'!$AS$41</f>
        <v>0</v>
      </c>
      <c r="DA15" s="88">
        <f>'Congés et HotLine 2015'!$AT$41</f>
        <v>0</v>
      </c>
      <c r="DB15" s="88">
        <f>'Congés et HotLine 2015'!$AU$41</f>
        <v>0</v>
      </c>
      <c r="DC15" s="88">
        <f>'Congés et HotLine 2015'!$AV$41</f>
        <v>0</v>
      </c>
      <c r="DD15" s="88">
        <f>'Congés et HotLine 2015'!$AW$41</f>
        <v>0</v>
      </c>
      <c r="DE15" s="88">
        <f>'Congés et HotLine 2015'!$AX$41</f>
        <v>0</v>
      </c>
      <c r="DF15" s="88">
        <f>'Congés et HotLine 2015'!$AY$41</f>
        <v>0</v>
      </c>
      <c r="DG15" s="88">
        <f>'Congés et HotLine 2015'!$AZ$41</f>
        <v>0</v>
      </c>
      <c r="DH15" s="88">
        <f>'Congés et HotLine 2015'!$BA$41</f>
        <v>0</v>
      </c>
      <c r="DI15" s="88">
        <f>'Congés et HotLine 2015'!$BB$41</f>
        <v>0</v>
      </c>
      <c r="DJ15" s="88">
        <f>'Congés et HotLine 2015'!$BC$41</f>
        <v>0</v>
      </c>
      <c r="DK15" s="88">
        <f>'Congés et HotLine 2015'!$BD$41</f>
        <v>0</v>
      </c>
      <c r="DL15" s="88">
        <f>'Congés et HotLine 2015'!$BE$41</f>
        <v>0</v>
      </c>
      <c r="DM15" s="88">
        <f>'Congés et HotLine 2015'!$BF$41</f>
        <v>0</v>
      </c>
      <c r="DN15" s="88">
        <f>'Congés et HotLine 2015'!$BG$41</f>
        <v>0</v>
      </c>
      <c r="DO15" s="88">
        <f>'Congés et HotLine 2015'!$BH$41</f>
        <v>0</v>
      </c>
      <c r="DP15" s="88">
        <f>'Congés et HotLine 2015'!$BI$41</f>
        <v>0</v>
      </c>
      <c r="DQ15" s="88">
        <f>'Congés et HotLine 2015'!$BJ$41</f>
        <v>0</v>
      </c>
      <c r="DR15" s="88">
        <f>'Congés et HotLine 2015'!$BK$41</f>
        <v>0</v>
      </c>
      <c r="DS15" s="88">
        <f>'Congés et HotLine 2015'!$C$65</f>
        <v>0</v>
      </c>
      <c r="DT15" s="88">
        <f>'Congés et HotLine 2015'!$D$65</f>
        <v>0</v>
      </c>
      <c r="DU15" s="88">
        <f>'Congés et HotLine 2015'!$E$65</f>
        <v>0</v>
      </c>
      <c r="DV15" s="88">
        <f>'Congés et HotLine 2015'!$F$65</f>
        <v>0</v>
      </c>
      <c r="DW15" s="87">
        <f>'Congés et HotLine 2015'!$G$65</f>
        <v>0</v>
      </c>
      <c r="DX15" s="88">
        <f>'Congés et HotLine 2015'!$H$65</f>
        <v>0</v>
      </c>
      <c r="DY15" s="88">
        <f>'Congés et HotLine 2015'!$I$65</f>
        <v>0</v>
      </c>
      <c r="DZ15" s="87">
        <f>'Congés et HotLine 2015'!$J$65</f>
        <v>0</v>
      </c>
      <c r="EA15" s="88">
        <f>'Congés et HotLine 2015'!$K$65</f>
        <v>0</v>
      </c>
      <c r="EB15" s="88">
        <f>'Congés et HotLine 2015'!$L$65</f>
        <v>0</v>
      </c>
      <c r="EC15" s="88">
        <f>'Congés et HotLine 2015'!$M$65</f>
        <v>0</v>
      </c>
      <c r="ED15" s="88">
        <f>'Congés et HotLine 2015'!$N$65</f>
        <v>0</v>
      </c>
      <c r="EE15" s="88">
        <f>'Congés et HotLine 2015'!$O$65</f>
        <v>0</v>
      </c>
      <c r="EF15" s="88">
        <f>'Congés et HotLine 2015'!$P$65</f>
        <v>0</v>
      </c>
      <c r="EG15" s="88">
        <f>'Congés et HotLine 2015'!$Q$65</f>
        <v>0</v>
      </c>
      <c r="EH15" s="87">
        <f>'Congés et HotLine 2015'!$R$65</f>
        <v>0</v>
      </c>
      <c r="EI15" s="88">
        <f>'Congés et HotLine 2015'!$S$65</f>
        <v>0</v>
      </c>
      <c r="EJ15" s="88">
        <f>'Congés et HotLine 2015'!$T$65</f>
        <v>0</v>
      </c>
      <c r="EK15" s="88">
        <f>'Congés et HotLine 2015'!$U$65</f>
        <v>0</v>
      </c>
      <c r="EL15" s="88">
        <f>'Congés et HotLine 2015'!$V$65</f>
        <v>0</v>
      </c>
      <c r="EM15" s="88">
        <f>'Congés et HotLine 2015'!$W$65</f>
        <v>0</v>
      </c>
      <c r="EN15" s="88">
        <f>'Congés et HotLine 2015'!$X$65</f>
        <v>0</v>
      </c>
      <c r="EO15" s="88">
        <f>'Congés et HotLine 2015'!$Y$65</f>
        <v>0</v>
      </c>
      <c r="EP15" s="88">
        <f>'Congés et HotLine 2015'!$Z$65</f>
        <v>0</v>
      </c>
      <c r="EQ15" s="88">
        <f>'Congés et HotLine 2015'!$AA$65</f>
        <v>0</v>
      </c>
      <c r="ER15" s="88">
        <f>'Congés et HotLine 2015'!$AB$65</f>
        <v>0</v>
      </c>
      <c r="ES15" s="88">
        <f>'Congés et HotLine 2015'!$AC$65</f>
        <v>0</v>
      </c>
      <c r="ET15" s="88">
        <f>'Congés et HotLine 2015'!$AD$65</f>
        <v>0</v>
      </c>
      <c r="EU15" s="88">
        <f>'Congés et HotLine 2015'!$AE$65</f>
        <v>0</v>
      </c>
      <c r="EV15" s="88">
        <f>'Congés et HotLine 2015'!$AF$65</f>
        <v>0</v>
      </c>
      <c r="EW15" s="88">
        <f>'Congés et HotLine 2015'!$AG$65</f>
        <v>0</v>
      </c>
      <c r="EX15" s="88">
        <f>'Congés et HotLine 2015'!$AH$65</f>
        <v>0</v>
      </c>
      <c r="EY15" s="88">
        <f>'Congés et HotLine 2015'!$AI$65</f>
        <v>0</v>
      </c>
      <c r="EZ15" s="88">
        <f>'Congés et HotLine 2015'!$AJ$65</f>
        <v>0</v>
      </c>
      <c r="FA15" s="88">
        <f>'Congés et HotLine 2015'!$AK$65</f>
        <v>0</v>
      </c>
      <c r="FB15" s="88">
        <f>'Congés et HotLine 2015'!$AL$65</f>
        <v>0</v>
      </c>
      <c r="FC15" s="88">
        <f>'Congés et HotLine 2015'!$AM$65</f>
        <v>0</v>
      </c>
      <c r="FD15" s="88">
        <f>'Congés et HotLine 2015'!$AN$65</f>
        <v>0</v>
      </c>
      <c r="FE15" s="88">
        <f>'Congés et HotLine 2015'!$AO$65</f>
        <v>0</v>
      </c>
      <c r="FF15" s="88">
        <f>'Congés et HotLine 2015'!$AP$65</f>
        <v>0</v>
      </c>
      <c r="FG15" s="88">
        <f>'Congés et HotLine 2015'!$AQ$65</f>
        <v>0</v>
      </c>
      <c r="FH15" s="88">
        <f>'Congés et HotLine 2015'!$AR$65</f>
        <v>0</v>
      </c>
      <c r="FI15" s="88">
        <f>'Congés et HotLine 2015'!$AS$65</f>
        <v>0</v>
      </c>
      <c r="FJ15" s="88">
        <f>'Congés et HotLine 2015'!$AT$65</f>
        <v>0</v>
      </c>
      <c r="FK15" s="88">
        <f>'Congés et HotLine 2015'!$AU$65</f>
        <v>0</v>
      </c>
      <c r="FL15" s="88">
        <f>'Congés et HotLine 2015'!$AV$65</f>
        <v>0</v>
      </c>
      <c r="FM15" s="88">
        <f>'Congés et HotLine 2015'!$AW$65</f>
        <v>0</v>
      </c>
      <c r="FN15" s="88">
        <f>'Congés et HotLine 2015'!$AX$65</f>
        <v>0</v>
      </c>
      <c r="FO15" s="88">
        <f>'Congés et HotLine 2015'!$AY$65</f>
        <v>0</v>
      </c>
      <c r="FP15" s="88">
        <f>'Congés et HotLine 2015'!$AZ$65</f>
        <v>0</v>
      </c>
      <c r="FQ15" s="88">
        <f>'Congés et HotLine 2015'!$BA$65</f>
        <v>0</v>
      </c>
      <c r="FR15" s="88">
        <f>'Congés et HotLine 2015'!$BB$65</f>
        <v>0</v>
      </c>
      <c r="FS15" s="88">
        <f>'Congés et HotLine 2015'!$BC$65</f>
        <v>0</v>
      </c>
      <c r="FT15" s="88">
        <f>'Congés et HotLine 2015'!$BD$65</f>
        <v>0</v>
      </c>
      <c r="FU15" s="88">
        <f>'Congés et HotLine 2015'!$BE$65</f>
        <v>0</v>
      </c>
      <c r="FV15" s="88">
        <f>'Congés et HotLine 2015'!$BF$65</f>
        <v>0</v>
      </c>
      <c r="FW15" s="88">
        <f>'Congés et HotLine 2015'!$BG$65</f>
        <v>0</v>
      </c>
      <c r="FX15" s="88">
        <f>'Congés et HotLine 2015'!$BH$65</f>
        <v>0</v>
      </c>
      <c r="FY15" s="88">
        <f>'Congés et HotLine 2015'!$BI$65</f>
        <v>0</v>
      </c>
      <c r="FZ15" s="88">
        <f>'Congés et HotLine 2015'!$BJ$65</f>
        <v>0</v>
      </c>
      <c r="GA15" s="88">
        <f>'Congés et HotLine 2015'!$BK$65</f>
        <v>0</v>
      </c>
      <c r="GB15" s="88">
        <f>'Congés et HotLine 2015'!$C$90</f>
        <v>0</v>
      </c>
      <c r="GC15" s="88">
        <f>'Congés et HotLine 2015'!$D$90</f>
        <v>0</v>
      </c>
      <c r="GD15" s="88">
        <f>'Congés et HotLine 2015'!$E$90</f>
        <v>0</v>
      </c>
      <c r="GE15" s="88">
        <f>'Congés et HotLine 2015'!$F$90</f>
        <v>0</v>
      </c>
      <c r="GF15" s="88">
        <f>'Congés et HotLine 2015'!$G$90</f>
        <v>0</v>
      </c>
      <c r="GG15" s="88">
        <f>'Congés et HotLine 2015'!$H$90</f>
        <v>0</v>
      </c>
      <c r="GH15" s="88">
        <f>'Congés et HotLine 2015'!$I$90</f>
        <v>0</v>
      </c>
      <c r="GI15" s="88">
        <f>'Congés et HotLine 2015'!$J$90</f>
        <v>0</v>
      </c>
      <c r="GJ15" s="88">
        <f>'Congés et HotLine 2015'!$K$90</f>
        <v>0</v>
      </c>
      <c r="GK15" s="88">
        <f>'Congés et HotLine 2015'!$L$90</f>
        <v>0</v>
      </c>
      <c r="GL15" s="88">
        <f>'Congés et HotLine 2015'!$M$90</f>
        <v>0</v>
      </c>
      <c r="GM15" s="88">
        <f>'Congés et HotLine 2015'!$N$90</f>
        <v>0</v>
      </c>
      <c r="GN15" s="88">
        <f>'Congés et HotLine 2015'!$O$90</f>
        <v>0</v>
      </c>
      <c r="GO15" s="87">
        <f>'Congés et HotLine 2015'!$P$90</f>
        <v>0</v>
      </c>
      <c r="GP15" s="88">
        <f>'Congés et HotLine 2015'!$Q$90</f>
        <v>0</v>
      </c>
      <c r="GQ15" s="88">
        <f>'Congés et HotLine 2015'!$R$90</f>
        <v>0</v>
      </c>
      <c r="GR15" s="88">
        <f>'Congés et HotLine 2015'!$S$90</f>
        <v>0</v>
      </c>
      <c r="GS15" s="88">
        <f>'Congés et HotLine 2015'!$T$90</f>
        <v>0</v>
      </c>
      <c r="GT15" s="88">
        <f>'Congés et HotLine 2015'!$U$90</f>
        <v>0</v>
      </c>
      <c r="GU15" s="88">
        <f>'Congés et HotLine 2015'!$V$90</f>
        <v>0</v>
      </c>
      <c r="GV15" s="88">
        <f>'Congés et HotLine 2015'!$W$90</f>
        <v>0</v>
      </c>
      <c r="GW15" s="88">
        <f>'Congés et HotLine 2015'!$X$90</f>
        <v>0</v>
      </c>
      <c r="GX15" s="88">
        <f>'Congés et HotLine 2015'!$Y$90</f>
        <v>0</v>
      </c>
      <c r="GY15" s="88">
        <f>'Congés et HotLine 2015'!$Z$90</f>
        <v>0</v>
      </c>
      <c r="GZ15" s="88">
        <f>'Congés et HotLine 2015'!$AA$90</f>
        <v>0</v>
      </c>
      <c r="HA15" s="88">
        <f>'Congés et HotLine 2015'!$AB$90</f>
        <v>0</v>
      </c>
      <c r="HB15" s="88">
        <f>'Congés et HotLine 2015'!$AC$90</f>
        <v>0</v>
      </c>
      <c r="HC15" s="88">
        <f>'Congés et HotLine 2015'!$AD$90</f>
        <v>0</v>
      </c>
      <c r="HD15" s="88">
        <f>'Congés et HotLine 2015'!$AE$90</f>
        <v>0</v>
      </c>
      <c r="HE15" s="88">
        <f>'Congés et HotLine 2015'!$AF$90</f>
        <v>0</v>
      </c>
      <c r="HF15" s="88">
        <f>'Congés et HotLine 2015'!$AG$90</f>
        <v>0</v>
      </c>
      <c r="HG15" s="88">
        <f>'Congés et HotLine 2015'!$AH$90</f>
        <v>0</v>
      </c>
      <c r="HH15" s="88">
        <f>'Congés et HotLine 2015'!$AI$90</f>
        <v>0</v>
      </c>
      <c r="HI15" s="88">
        <f>'Congés et HotLine 2015'!$AJ$90</f>
        <v>0</v>
      </c>
      <c r="HJ15" s="88">
        <f>'Congés et HotLine 2015'!$AK$90</f>
        <v>0</v>
      </c>
      <c r="HK15" s="88">
        <f>'Congés et HotLine 2015'!$AL$90</f>
        <v>0</v>
      </c>
      <c r="HL15" s="88">
        <f>'Congés et HotLine 2015'!$AM$90</f>
        <v>0</v>
      </c>
      <c r="HM15" s="88">
        <f>'Congés et HotLine 2015'!$AN$90</f>
        <v>0</v>
      </c>
      <c r="HN15" s="88">
        <f>'Congés et HotLine 2015'!$AO$90</f>
        <v>0</v>
      </c>
      <c r="HO15" s="88">
        <f>'Congés et HotLine 2015'!$AP$90</f>
        <v>0</v>
      </c>
      <c r="HP15" s="88">
        <f>'Congés et HotLine 2015'!$AQ$90</f>
        <v>0</v>
      </c>
      <c r="HQ15" s="88">
        <f>'Congés et HotLine 2015'!$AR$90</f>
        <v>0</v>
      </c>
      <c r="HR15" s="88">
        <f>'Congés et HotLine 2015'!$AS$90</f>
        <v>0</v>
      </c>
      <c r="HS15" s="88">
        <f>'Congés et HotLine 2015'!$AT$90</f>
        <v>0</v>
      </c>
      <c r="HT15" s="88">
        <f>'Congés et HotLine 2015'!$AU$90</f>
        <v>0</v>
      </c>
      <c r="HU15" s="87">
        <f>'Congés et HotLine 2015'!$AV$90</f>
        <v>0</v>
      </c>
      <c r="HV15" s="88">
        <f>'Congés et HotLine 2015'!$AW$90</f>
        <v>0</v>
      </c>
      <c r="HW15" s="88">
        <f>'Congés et HotLine 2015'!$AX$90</f>
        <v>0</v>
      </c>
      <c r="HX15" s="88">
        <f>'Congés et HotLine 2015'!$AY$90</f>
        <v>0</v>
      </c>
      <c r="HY15" s="88">
        <f>'Congés et HotLine 2015'!$AZ$90</f>
        <v>0</v>
      </c>
      <c r="HZ15" s="88">
        <f>'Congés et HotLine 2015'!$BA$90</f>
        <v>0</v>
      </c>
      <c r="IA15" s="88">
        <f>'Congés et HotLine 2015'!$BB$90</f>
        <v>0</v>
      </c>
      <c r="IB15" s="88">
        <f>'Congés et HotLine 2015'!$BC$90</f>
        <v>0</v>
      </c>
      <c r="IC15" s="88">
        <f>'Congés et HotLine 2015'!$BD$90</f>
        <v>0</v>
      </c>
      <c r="ID15" s="88">
        <f>'Congés et HotLine 2015'!$BE$90</f>
        <v>0</v>
      </c>
      <c r="IE15" s="88">
        <f>'Congés et HotLine 2015'!$BF$90</f>
        <v>0</v>
      </c>
      <c r="IF15" s="88">
        <f>'Congés et HotLine 2015'!$BG$90</f>
        <v>0</v>
      </c>
      <c r="IG15" s="88">
        <f>'Congés et HotLine 2015'!$BH$90</f>
        <v>0</v>
      </c>
      <c r="IH15" s="88">
        <f>'Congés et HotLine 2015'!$BI$90</f>
        <v>0</v>
      </c>
      <c r="II15" s="88">
        <f>'Congés et HotLine 2015'!$BJ$90</f>
        <v>0</v>
      </c>
      <c r="IJ15" s="88">
        <f>'Congés et HotLine 2015'!$BK$90</f>
        <v>0</v>
      </c>
      <c r="IK15" s="88">
        <f>'Congés et HotLine 2015'!$BL$90</f>
        <v>0</v>
      </c>
      <c r="IL15" s="88">
        <f>'Congés et HotLine 2015'!$C$114</f>
        <v>0</v>
      </c>
      <c r="IM15" s="88">
        <f>'Congés et HotLine 2015'!$D$114</f>
        <v>0</v>
      </c>
      <c r="IN15" s="88">
        <f>'Congés et HotLine 2015'!$E$114</f>
        <v>0</v>
      </c>
      <c r="IO15" s="88">
        <f>'Congés et HotLine 2015'!$F$114</f>
        <v>0</v>
      </c>
      <c r="IP15" s="88">
        <f>'Congés et HotLine 2015'!$G$114</f>
        <v>0</v>
      </c>
      <c r="IQ15" s="88">
        <f>'Congés et HotLine 2015'!$H$114</f>
        <v>0</v>
      </c>
      <c r="IR15" s="88">
        <f>'Congés et HotLine 2015'!$I$114</f>
        <v>0</v>
      </c>
      <c r="IS15" s="88">
        <f>'Congés et HotLine 2015'!$J$114</f>
        <v>0</v>
      </c>
      <c r="IT15" s="88">
        <f>'Congés et HotLine 2015'!$K$114</f>
        <v>0</v>
      </c>
      <c r="IU15" s="88">
        <f>'Congés et HotLine 2015'!$L$114</f>
        <v>0</v>
      </c>
      <c r="IV15" s="88">
        <f>'Congés et HotLine 2015'!$M$114</f>
        <v>0</v>
      </c>
      <c r="IW15" s="88">
        <f>'Congés et HotLine 2015'!$N$114</f>
        <v>0</v>
      </c>
      <c r="IX15" s="88">
        <f>'Congés et HotLine 2015'!$O$114</f>
        <v>0</v>
      </c>
      <c r="IY15" s="88">
        <f>'Congés et HotLine 2015'!$P$114</f>
        <v>0</v>
      </c>
      <c r="IZ15" s="88">
        <f>'Congés et HotLine 2015'!$Q$114</f>
        <v>0</v>
      </c>
      <c r="JA15" s="88">
        <f>'Congés et HotLine 2015'!$R$114</f>
        <v>0</v>
      </c>
      <c r="JB15" s="88">
        <f>'Congés et HotLine 2015'!$S$114</f>
        <v>0</v>
      </c>
      <c r="JC15" s="88">
        <f>'Congés et HotLine 2015'!$T$114</f>
        <v>0</v>
      </c>
      <c r="JD15" s="88">
        <f>'Congés et HotLine 2015'!$U$114</f>
        <v>0</v>
      </c>
      <c r="JE15" s="88">
        <f>'Congés et HotLine 2015'!$V$114</f>
        <v>0</v>
      </c>
      <c r="JF15" s="88">
        <f>'Congés et HotLine 2015'!$W$114</f>
        <v>0</v>
      </c>
      <c r="JG15" s="88">
        <f>'Congés et HotLine 2015'!$X$114</f>
        <v>0</v>
      </c>
      <c r="JH15" s="88">
        <f>'Congés et HotLine 2015'!$Y$114</f>
        <v>0</v>
      </c>
      <c r="JI15" s="88">
        <f>'Congés et HotLine 2015'!$Z$114</f>
        <v>0</v>
      </c>
      <c r="JJ15" s="88">
        <f>'Congés et HotLine 2015'!$AA$114</f>
        <v>0</v>
      </c>
      <c r="JK15" s="88">
        <f>'Congés et HotLine 2015'!$AB$114</f>
        <v>0</v>
      </c>
      <c r="JL15" s="88">
        <f>'Congés et HotLine 2015'!$AC$114</f>
        <v>0</v>
      </c>
      <c r="JM15" s="88">
        <f>'Congés et HotLine 2015'!$AD$114</f>
        <v>0</v>
      </c>
      <c r="JN15" s="88">
        <f>'Congés et HotLine 2015'!$AE$114</f>
        <v>0</v>
      </c>
      <c r="JO15" s="88">
        <f>'Congés et HotLine 2015'!$AF$114</f>
        <v>0</v>
      </c>
      <c r="JP15" s="88">
        <f>'Congés et HotLine 2015'!$AG$114</f>
        <v>0</v>
      </c>
      <c r="JQ15" s="88">
        <f>'Congés et HotLine 2015'!$AH$114</f>
        <v>0</v>
      </c>
      <c r="JR15" s="88">
        <f>'Congés et HotLine 2015'!$AI$114</f>
        <v>0</v>
      </c>
      <c r="JS15" s="88">
        <f>'Congés et HotLine 2015'!$AJ$114</f>
        <v>0</v>
      </c>
      <c r="JT15" s="88">
        <f>'Congés et HotLine 2015'!$AK$114</f>
        <v>0</v>
      </c>
      <c r="JU15" s="88">
        <f>'Congés et HotLine 2015'!$AL$114</f>
        <v>0</v>
      </c>
      <c r="JV15" s="88">
        <f>'Congés et HotLine 2015'!$AM$114</f>
        <v>0</v>
      </c>
      <c r="JW15" s="88">
        <f>'Congés et HotLine 2015'!$AN$114</f>
        <v>0</v>
      </c>
      <c r="JX15" s="88">
        <f>'Congés et HotLine 2015'!$AO$114</f>
        <v>0</v>
      </c>
      <c r="JY15" s="88">
        <f>'Congés et HotLine 2015'!$AP$114</f>
        <v>0</v>
      </c>
      <c r="JZ15" s="88">
        <f>'Congés et HotLine 2015'!$AQ$114</f>
        <v>0</v>
      </c>
      <c r="KA15" s="88">
        <f>'Congés et HotLine 2015'!$AR$114</f>
        <v>0</v>
      </c>
      <c r="KB15" s="88">
        <f>'Congés et HotLine 2015'!$AS$114</f>
        <v>0</v>
      </c>
      <c r="KC15" s="88">
        <f>'Congés et HotLine 2015'!$AT$114</f>
        <v>0</v>
      </c>
      <c r="KD15" s="88">
        <f>'Congés et HotLine 2015'!$AU$114</f>
        <v>0</v>
      </c>
      <c r="KE15" s="88">
        <f>'Congés et HotLine 2015'!$AV$114</f>
        <v>0</v>
      </c>
      <c r="KF15" s="88">
        <f>'Congés et HotLine 2015'!$AW$114</f>
        <v>0</v>
      </c>
      <c r="KG15" s="88">
        <f>'Congés et HotLine 2015'!$AX$114</f>
        <v>0</v>
      </c>
      <c r="KH15" s="88">
        <f>'Congés et HotLine 2015'!$AY$114</f>
        <v>0</v>
      </c>
      <c r="KI15" s="88">
        <f>'Congés et HotLine 2015'!$AZ$114</f>
        <v>0</v>
      </c>
      <c r="KJ15" s="88">
        <f>'Congés et HotLine 2015'!$BA$114</f>
        <v>0</v>
      </c>
      <c r="KK15" s="88">
        <f>'Congés et HotLine 2015'!$BB$114</f>
        <v>0</v>
      </c>
      <c r="KL15" s="88">
        <f>'Congés et HotLine 2015'!$BC$114</f>
        <v>0</v>
      </c>
      <c r="KM15" s="88">
        <f>'Congés et HotLine 2015'!$BD$114</f>
        <v>0</v>
      </c>
      <c r="KN15" s="88">
        <f>'Congés et HotLine 2015'!$BE$114</f>
        <v>0</v>
      </c>
      <c r="KO15" s="88">
        <f>'Congés et HotLine 2015'!$BF$114</f>
        <v>0</v>
      </c>
      <c r="KP15" s="88">
        <f>'Congés et HotLine 2015'!$BG$114</f>
        <v>0</v>
      </c>
      <c r="KQ15" s="88">
        <f>'Congés et HotLine 2015'!$BH$114</f>
        <v>0</v>
      </c>
      <c r="KR15" s="88">
        <f>'Congés et HotLine 2015'!$BI$114</f>
        <v>0</v>
      </c>
      <c r="KS15" s="88">
        <f>'Congés et HotLine 2015'!$BJ$114</f>
        <v>0</v>
      </c>
      <c r="KT15" s="88">
        <f>'Congés et HotLine 2015'!$BK$114</f>
        <v>0</v>
      </c>
      <c r="KU15" s="88">
        <f>'Congés et HotLine 2015'!$C$138</f>
        <v>0</v>
      </c>
      <c r="KV15" s="88">
        <f>'Congés et HotLine 2015'!$D$138</f>
        <v>0</v>
      </c>
      <c r="KW15" s="88">
        <f>'Congés et HotLine 2015'!$E$138</f>
        <v>0</v>
      </c>
      <c r="KX15" s="88">
        <f>'Congés et HotLine 2015'!$F$138</f>
        <v>0</v>
      </c>
      <c r="KY15" s="88">
        <f>'Congés et HotLine 2015'!$G$138</f>
        <v>0</v>
      </c>
      <c r="KZ15" s="88">
        <f>'Congés et HotLine 2015'!$H$138</f>
        <v>0</v>
      </c>
      <c r="LA15" s="88">
        <f>'Congés et HotLine 2015'!$I$138</f>
        <v>0</v>
      </c>
      <c r="LB15" s="88">
        <f>'Congés et HotLine 2015'!$J$138</f>
        <v>0</v>
      </c>
      <c r="LC15" s="88">
        <f>'Congés et HotLine 2015'!$K$138</f>
        <v>0</v>
      </c>
      <c r="LD15" s="88">
        <f>'Congés et HotLine 2015'!$L$138</f>
        <v>0</v>
      </c>
      <c r="LE15" s="87">
        <f>'Congés et HotLine 2015'!$M$138</f>
        <v>0</v>
      </c>
      <c r="LF15" s="88">
        <f>'Congés et HotLine 2015'!$N$138</f>
        <v>0</v>
      </c>
      <c r="LG15" s="88">
        <f>'Congés et HotLine 2015'!$O$138</f>
        <v>0</v>
      </c>
      <c r="LH15" s="88">
        <f>'Congés et HotLine 2015'!$P$138</f>
        <v>0</v>
      </c>
      <c r="LI15" s="88">
        <f>'Congés et HotLine 2015'!$Q$138</f>
        <v>0</v>
      </c>
      <c r="LJ15" s="88">
        <f>'Congés et HotLine 2015'!$R$138</f>
        <v>0</v>
      </c>
      <c r="LK15" s="88">
        <f>'Congés et HotLine 2015'!$S$138</f>
        <v>0</v>
      </c>
      <c r="LL15" s="88">
        <f>'Congés et HotLine 2015'!$T$138</f>
        <v>0</v>
      </c>
      <c r="LM15" s="88">
        <f>'Congés et HotLine 2015'!$U$138</f>
        <v>0</v>
      </c>
      <c r="LN15" s="88">
        <f>'Congés et HotLine 2015'!$V$138</f>
        <v>0</v>
      </c>
      <c r="LO15" s="88">
        <f>'Congés et HotLine 2015'!$W$138</f>
        <v>0</v>
      </c>
      <c r="LP15" s="88">
        <f>'Congés et HotLine 2015'!$X$138</f>
        <v>0</v>
      </c>
      <c r="LQ15" s="88">
        <f>'Congés et HotLine 2015'!$Y$138</f>
        <v>0</v>
      </c>
      <c r="LR15" s="88">
        <f>'Congés et HotLine 2015'!$Z$138</f>
        <v>0</v>
      </c>
      <c r="LS15" s="88">
        <f>'Congés et HotLine 2015'!$AA$138</f>
        <v>0</v>
      </c>
      <c r="LT15" s="88">
        <f>'Congés et HotLine 2015'!$AB$138</f>
        <v>0</v>
      </c>
      <c r="LU15" s="88">
        <f>'Congés et HotLine 2015'!$AC$138</f>
        <v>0</v>
      </c>
      <c r="LV15" s="88">
        <f>'Congés et HotLine 2015'!$AD$138</f>
        <v>0</v>
      </c>
      <c r="LW15" s="88">
        <f>'Congés et HotLine 2015'!$AE$138</f>
        <v>0</v>
      </c>
      <c r="LX15" s="88">
        <f>'Congés et HotLine 2015'!$AF$138</f>
        <v>0</v>
      </c>
      <c r="LY15" s="88">
        <f>'Congés et HotLine 2015'!$AG$138</f>
        <v>0</v>
      </c>
      <c r="LZ15" s="88">
        <f>'Congés et HotLine 2015'!$AH$138</f>
        <v>0</v>
      </c>
      <c r="MA15" s="88">
        <f>'Congés et HotLine 2015'!$AI$138</f>
        <v>0</v>
      </c>
      <c r="MB15" s="88">
        <f>'Congés et HotLine 2015'!$AJ$138</f>
        <v>0</v>
      </c>
      <c r="MC15" s="88">
        <f>'Congés et HotLine 2015'!$AK$138</f>
        <v>0</v>
      </c>
      <c r="MD15" s="88">
        <f>'Congés et HotLine 2015'!$AL$138</f>
        <v>0</v>
      </c>
      <c r="ME15" s="88">
        <f>'Congés et HotLine 2015'!$AM$138</f>
        <v>0</v>
      </c>
      <c r="MF15" s="88">
        <f>'Congés et HotLine 2015'!$AN$138</f>
        <v>0</v>
      </c>
      <c r="MG15" s="88">
        <f>'Congés et HotLine 2015'!$AO$138</f>
        <v>0</v>
      </c>
      <c r="MH15" s="88">
        <f>'Congés et HotLine 2015'!$AP$138</f>
        <v>0</v>
      </c>
      <c r="MI15" s="88">
        <f>'Congés et HotLine 2015'!$AQ$138</f>
        <v>0</v>
      </c>
      <c r="MJ15" s="88">
        <f>'Congés et HotLine 2015'!$AR$138</f>
        <v>0</v>
      </c>
      <c r="MK15" s="88">
        <f>'Congés et HotLine 2015'!$AS$138</f>
        <v>0</v>
      </c>
      <c r="ML15" s="88">
        <f>'Congés et HotLine 2015'!$AT$138</f>
        <v>0</v>
      </c>
      <c r="MM15" s="88">
        <f>'Congés et HotLine 2015'!$AU$138</f>
        <v>0</v>
      </c>
      <c r="MN15" s="88">
        <f>'Congés et HotLine 2015'!$AV$138</f>
        <v>0</v>
      </c>
      <c r="MO15" s="88">
        <f>'Congés et HotLine 2015'!$AW$138</f>
        <v>0</v>
      </c>
      <c r="MP15" s="88">
        <f>'Congés et HotLine 2015'!$AX$138</f>
        <v>0</v>
      </c>
      <c r="MQ15" s="88">
        <f>'Congés et HotLine 2015'!$AY$138</f>
        <v>0</v>
      </c>
      <c r="MR15" s="88">
        <f>'Congés et HotLine 2015'!$AZ$138</f>
        <v>0</v>
      </c>
      <c r="MS15" s="88">
        <f>'Congés et HotLine 2015'!$BA$138</f>
        <v>0</v>
      </c>
      <c r="MT15" s="88">
        <f>'Congés et HotLine 2015'!$BB$138</f>
        <v>0</v>
      </c>
      <c r="MU15" s="88">
        <f>'Congés et HotLine 2015'!$BC$138</f>
        <v>0</v>
      </c>
      <c r="MV15" s="88">
        <f>'Congés et HotLine 2015'!$BD$138</f>
        <v>0</v>
      </c>
      <c r="MW15" s="87">
        <f>'Congés et HotLine 2015'!$BE$138</f>
        <v>0</v>
      </c>
      <c r="MX15" s="88">
        <f>'Congés et HotLine 2015'!$BF$138</f>
        <v>0</v>
      </c>
      <c r="MY15" s="88">
        <f>'Congés et HotLine 2015'!$BG$138</f>
        <v>0</v>
      </c>
      <c r="MZ15" s="88">
        <f>'Congés et HotLine 2015'!$BH$138</f>
        <v>0</v>
      </c>
      <c r="NA15" s="88">
        <f>'Congés et HotLine 2015'!$BI$138</f>
        <v>0</v>
      </c>
      <c r="NB15" s="88">
        <f>'Congés et HotLine 2015'!$BJ$138</f>
        <v>0</v>
      </c>
      <c r="NC15" s="88">
        <f>'Congés et HotLine 2015'!$BK$138</f>
        <v>0</v>
      </c>
    </row>
    <row r="16" spans="1:367" ht="24" customHeight="1" x14ac:dyDescent="0.25">
      <c r="A16" s="94" t="str">
        <f>'Congés et HotLine 2015'!$B$17</f>
        <v>test</v>
      </c>
      <c r="B16" s="87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88"/>
      <c r="BQ16" s="88"/>
      <c r="BR16" s="88"/>
      <c r="BS16" s="88"/>
      <c r="BT16" s="88"/>
      <c r="BU16" s="88"/>
      <c r="BV16" s="88"/>
      <c r="BW16" s="88"/>
      <c r="BX16" s="88"/>
      <c r="BY16" s="88"/>
      <c r="BZ16" s="88"/>
      <c r="CA16" s="88"/>
      <c r="CB16" s="88"/>
      <c r="CC16" s="88"/>
      <c r="CD16" s="88"/>
      <c r="CE16" s="88"/>
      <c r="CF16" s="88"/>
      <c r="CG16" s="88"/>
      <c r="CH16" s="88"/>
      <c r="CI16" s="88"/>
      <c r="CJ16" s="88"/>
      <c r="CK16" s="87"/>
      <c r="CL16" s="88"/>
      <c r="CM16" s="88"/>
      <c r="CN16" s="88"/>
      <c r="CO16" s="88"/>
      <c r="CP16" s="88"/>
      <c r="CQ16" s="88"/>
      <c r="CR16" s="88"/>
      <c r="CS16" s="88"/>
      <c r="CT16" s="88"/>
      <c r="CU16" s="88"/>
      <c r="CV16" s="88"/>
      <c r="CW16" s="88"/>
      <c r="CX16" s="88"/>
      <c r="CY16" s="88"/>
      <c r="CZ16" s="88"/>
      <c r="DA16" s="88"/>
      <c r="DB16" s="88"/>
      <c r="DC16" s="88"/>
      <c r="DD16" s="88"/>
      <c r="DE16" s="88"/>
      <c r="DF16" s="88"/>
      <c r="DG16" s="88"/>
      <c r="DH16" s="88"/>
      <c r="DI16" s="88"/>
      <c r="DJ16" s="88"/>
      <c r="DK16" s="88"/>
      <c r="DL16" s="88"/>
      <c r="DM16" s="88"/>
      <c r="DN16" s="88"/>
      <c r="DO16" s="88"/>
      <c r="DP16" s="88"/>
      <c r="DQ16" s="88"/>
      <c r="DR16" s="88"/>
      <c r="DS16" s="88"/>
      <c r="DT16" s="88"/>
      <c r="DU16" s="88"/>
      <c r="DV16" s="88"/>
      <c r="DW16" s="87"/>
      <c r="DX16" s="88"/>
      <c r="DY16" s="88"/>
      <c r="DZ16" s="87"/>
      <c r="EA16" s="88"/>
      <c r="EB16" s="88"/>
      <c r="EC16" s="88"/>
      <c r="ED16" s="88"/>
      <c r="EE16" s="88"/>
      <c r="EF16" s="88"/>
      <c r="EG16" s="88"/>
      <c r="EH16" s="87"/>
      <c r="EI16" s="88"/>
      <c r="EJ16" s="88"/>
      <c r="EK16" s="88"/>
      <c r="EL16" s="88"/>
      <c r="EM16" s="88"/>
      <c r="EN16" s="88"/>
      <c r="EO16" s="88"/>
      <c r="EP16" s="88"/>
      <c r="EQ16" s="88"/>
      <c r="ER16" s="88"/>
      <c r="ES16" s="88"/>
      <c r="ET16" s="88"/>
      <c r="EU16" s="88"/>
      <c r="EV16" s="88"/>
      <c r="EW16" s="88"/>
      <c r="EX16" s="88"/>
      <c r="EY16" s="88"/>
      <c r="EZ16" s="88"/>
      <c r="FA16" s="88"/>
      <c r="FB16" s="88"/>
      <c r="FC16" s="88"/>
      <c r="FD16" s="88"/>
      <c r="FE16" s="88"/>
      <c r="FF16" s="88"/>
      <c r="FG16" s="88"/>
      <c r="FH16" s="88"/>
      <c r="FI16" s="88"/>
      <c r="FJ16" s="88"/>
      <c r="FK16" s="88"/>
      <c r="FL16" s="88"/>
      <c r="FM16" s="88"/>
      <c r="FN16" s="88"/>
      <c r="FO16" s="88"/>
      <c r="FP16" s="88"/>
      <c r="FQ16" s="88"/>
      <c r="FR16" s="88"/>
      <c r="FS16" s="88"/>
      <c r="FT16" s="88"/>
      <c r="FU16" s="88"/>
      <c r="FV16" s="88"/>
      <c r="FW16" s="88"/>
      <c r="FX16" s="88"/>
      <c r="FY16" s="88"/>
      <c r="FZ16" s="88"/>
      <c r="GA16" s="88"/>
      <c r="GB16" s="88"/>
      <c r="GC16" s="88"/>
      <c r="GD16" s="88"/>
      <c r="GE16" s="88"/>
      <c r="GF16" s="88"/>
      <c r="GG16" s="88"/>
      <c r="GH16" s="88"/>
      <c r="GI16" s="88"/>
      <c r="GJ16" s="88"/>
      <c r="GK16" s="88"/>
      <c r="GL16" s="88"/>
      <c r="GM16" s="88"/>
      <c r="GN16" s="88"/>
      <c r="GO16" s="87"/>
      <c r="GP16" s="88"/>
      <c r="GQ16" s="88"/>
      <c r="GR16" s="88"/>
      <c r="GS16" s="88"/>
      <c r="GT16" s="88"/>
      <c r="GU16" s="88"/>
      <c r="GV16" s="88"/>
      <c r="GW16" s="88"/>
      <c r="GX16" s="88"/>
      <c r="GY16" s="88"/>
      <c r="GZ16" s="88"/>
      <c r="HA16" s="88"/>
      <c r="HB16" s="88"/>
      <c r="HC16" s="88"/>
      <c r="HD16" s="88"/>
      <c r="HE16" s="88"/>
      <c r="HF16" s="88"/>
      <c r="HG16" s="88"/>
      <c r="HH16" s="88"/>
      <c r="HI16" s="88"/>
      <c r="HJ16" s="88"/>
      <c r="HK16" s="88"/>
      <c r="HL16" s="88"/>
      <c r="HM16" s="88"/>
      <c r="HN16" s="88"/>
      <c r="HO16" s="88"/>
      <c r="HP16" s="88"/>
      <c r="HQ16" s="88"/>
      <c r="HR16" s="88"/>
      <c r="HS16" s="88"/>
      <c r="HT16" s="88"/>
      <c r="HU16" s="87"/>
      <c r="HV16" s="88"/>
      <c r="HW16" s="88"/>
      <c r="HX16" s="88"/>
      <c r="HY16" s="88"/>
      <c r="HZ16" s="88"/>
      <c r="IA16" s="88"/>
      <c r="IB16" s="88"/>
      <c r="IC16" s="88"/>
      <c r="ID16" s="88"/>
      <c r="IE16" s="88"/>
      <c r="IF16" s="88"/>
      <c r="IG16" s="88"/>
      <c r="IH16" s="88"/>
      <c r="II16" s="88"/>
      <c r="IJ16" s="88"/>
      <c r="IK16" s="88"/>
      <c r="IL16" s="88"/>
      <c r="IM16" s="88"/>
      <c r="IN16" s="88"/>
      <c r="IO16" s="88"/>
      <c r="IP16" s="88"/>
      <c r="IQ16" s="88"/>
      <c r="IR16" s="88"/>
      <c r="IS16" s="88"/>
      <c r="IT16" s="88"/>
      <c r="IU16" s="88"/>
      <c r="IV16" s="88"/>
      <c r="IW16" s="88"/>
      <c r="IX16" s="88"/>
      <c r="IY16" s="88"/>
      <c r="IZ16" s="88"/>
      <c r="JA16" s="88"/>
      <c r="JB16" s="88"/>
      <c r="JC16" s="88"/>
      <c r="JD16" s="88"/>
      <c r="JE16" s="88"/>
      <c r="JF16" s="88"/>
      <c r="JG16" s="88"/>
      <c r="JH16" s="88"/>
      <c r="JI16" s="88"/>
      <c r="JJ16" s="88"/>
      <c r="JK16" s="88"/>
      <c r="JL16" s="88"/>
      <c r="JM16" s="88"/>
      <c r="JN16" s="88"/>
      <c r="JO16" s="88"/>
      <c r="JP16" s="88"/>
      <c r="JQ16" s="88"/>
      <c r="JR16" s="88"/>
      <c r="JS16" s="88"/>
      <c r="JT16" s="88"/>
      <c r="JU16" s="88"/>
      <c r="JV16" s="88"/>
      <c r="JW16" s="88"/>
      <c r="JX16" s="88"/>
      <c r="JY16" s="88"/>
      <c r="JZ16" s="88"/>
      <c r="KA16" s="88"/>
      <c r="KB16" s="88"/>
      <c r="KC16" s="88"/>
      <c r="KD16" s="88"/>
      <c r="KE16" s="88"/>
      <c r="KF16" s="88"/>
      <c r="KG16" s="88"/>
      <c r="KH16" s="88"/>
      <c r="KI16" s="88"/>
      <c r="KJ16" s="88"/>
      <c r="KK16" s="88"/>
      <c r="KL16" s="88"/>
      <c r="KM16" s="88"/>
      <c r="KN16" s="88"/>
      <c r="KO16" s="88"/>
      <c r="KP16" s="88"/>
      <c r="KQ16" s="88"/>
      <c r="KR16" s="88"/>
      <c r="KS16" s="88"/>
      <c r="KT16" s="88"/>
      <c r="KU16" s="88"/>
      <c r="KV16" s="88"/>
      <c r="KW16" s="88"/>
      <c r="KX16" s="88"/>
      <c r="KY16" s="88"/>
      <c r="KZ16" s="88"/>
      <c r="LA16" s="88"/>
      <c r="LB16" s="88"/>
      <c r="LC16" s="88"/>
      <c r="LD16" s="88"/>
      <c r="LE16" s="87"/>
      <c r="LF16" s="88"/>
      <c r="LG16" s="88"/>
      <c r="LH16" s="88"/>
      <c r="LI16" s="88"/>
      <c r="LJ16" s="88"/>
      <c r="LK16" s="88"/>
      <c r="LL16" s="88"/>
      <c r="LM16" s="88"/>
      <c r="LN16" s="88"/>
      <c r="LO16" s="88"/>
      <c r="LP16" s="88"/>
      <c r="LQ16" s="88"/>
      <c r="LR16" s="88"/>
      <c r="LS16" s="88"/>
      <c r="LT16" s="88"/>
      <c r="LU16" s="88"/>
      <c r="LV16" s="88"/>
      <c r="LW16" s="88"/>
      <c r="LX16" s="88"/>
      <c r="LY16" s="88"/>
      <c r="LZ16" s="88"/>
      <c r="MA16" s="88"/>
      <c r="MB16" s="88"/>
      <c r="MC16" s="88"/>
      <c r="MD16" s="88"/>
      <c r="ME16" s="88"/>
      <c r="MF16" s="88"/>
      <c r="MG16" s="88"/>
      <c r="MH16" s="88"/>
      <c r="MI16" s="88"/>
      <c r="MJ16" s="88"/>
      <c r="MK16" s="88"/>
      <c r="ML16" s="88"/>
      <c r="MM16" s="88"/>
      <c r="MN16" s="88"/>
      <c r="MO16" s="88"/>
      <c r="MP16" s="88"/>
      <c r="MQ16" s="88"/>
      <c r="MR16" s="88"/>
      <c r="MS16" s="88"/>
      <c r="MT16" s="88"/>
      <c r="MU16" s="88"/>
      <c r="MV16" s="88"/>
      <c r="MW16" s="87"/>
      <c r="MX16" s="88"/>
      <c r="MY16" s="88"/>
      <c r="MZ16" s="88"/>
      <c r="NA16" s="88"/>
      <c r="NB16" s="88"/>
      <c r="NC16" s="88"/>
    </row>
    <row r="17" spans="1:367" ht="24" customHeight="1" x14ac:dyDescent="0.25">
      <c r="A17" s="95"/>
      <c r="B17" s="87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7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7"/>
      <c r="DX17" s="88"/>
      <c r="DY17" s="88"/>
      <c r="DZ17" s="87"/>
      <c r="EA17" s="88"/>
      <c r="EB17" s="88"/>
      <c r="EC17" s="88"/>
      <c r="ED17" s="88"/>
      <c r="EE17" s="88"/>
      <c r="EF17" s="88"/>
      <c r="EG17" s="88"/>
      <c r="EH17" s="87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88"/>
      <c r="FI17" s="88"/>
      <c r="FJ17" s="88"/>
      <c r="FK17" s="88"/>
      <c r="FL17" s="88"/>
      <c r="FM17" s="88"/>
      <c r="FN17" s="88"/>
      <c r="FO17" s="88"/>
      <c r="FP17" s="88"/>
      <c r="FQ17" s="88"/>
      <c r="FR17" s="88"/>
      <c r="FS17" s="88"/>
      <c r="FT17" s="88"/>
      <c r="FU17" s="88"/>
      <c r="FV17" s="88"/>
      <c r="FW17" s="88"/>
      <c r="FX17" s="88"/>
      <c r="FY17" s="88"/>
      <c r="FZ17" s="88"/>
      <c r="GA17" s="88"/>
      <c r="GB17" s="88"/>
      <c r="GC17" s="88"/>
      <c r="GD17" s="88"/>
      <c r="GE17" s="88"/>
      <c r="GF17" s="88"/>
      <c r="GG17" s="88"/>
      <c r="GH17" s="88"/>
      <c r="GI17" s="88"/>
      <c r="GJ17" s="88"/>
      <c r="GK17" s="88"/>
      <c r="GL17" s="88"/>
      <c r="GM17" s="88"/>
      <c r="GN17" s="88"/>
      <c r="GO17" s="87"/>
      <c r="GP17" s="88"/>
      <c r="GQ17" s="88"/>
      <c r="GR17" s="88"/>
      <c r="GS17" s="88"/>
      <c r="GT17" s="88"/>
      <c r="GU17" s="88"/>
      <c r="GV17" s="88"/>
      <c r="GW17" s="88"/>
      <c r="GX17" s="88"/>
      <c r="GY17" s="88"/>
      <c r="GZ17" s="88"/>
      <c r="HA17" s="88"/>
      <c r="HB17" s="88"/>
      <c r="HC17" s="88"/>
      <c r="HD17" s="88"/>
      <c r="HE17" s="88"/>
      <c r="HF17" s="88"/>
      <c r="HG17" s="88"/>
      <c r="HH17" s="88"/>
      <c r="HI17" s="88"/>
      <c r="HJ17" s="88"/>
      <c r="HK17" s="88"/>
      <c r="HL17" s="88"/>
      <c r="HM17" s="88"/>
      <c r="HN17" s="88"/>
      <c r="HO17" s="88"/>
      <c r="HP17" s="88"/>
      <c r="HQ17" s="88"/>
      <c r="HR17" s="88"/>
      <c r="HS17" s="88"/>
      <c r="HT17" s="88"/>
      <c r="HU17" s="87"/>
      <c r="HV17" s="88"/>
      <c r="HW17" s="88"/>
      <c r="HX17" s="88"/>
      <c r="HY17" s="88"/>
      <c r="HZ17" s="88"/>
      <c r="IA17" s="88"/>
      <c r="IB17" s="88"/>
      <c r="IC17" s="88"/>
      <c r="ID17" s="88"/>
      <c r="IE17" s="88"/>
      <c r="IF17" s="88"/>
      <c r="IG17" s="88"/>
      <c r="IH17" s="88"/>
      <c r="II17" s="88"/>
      <c r="IJ17" s="88"/>
      <c r="IK17" s="88"/>
      <c r="IL17" s="88"/>
      <c r="IM17" s="88"/>
      <c r="IN17" s="88"/>
      <c r="IO17" s="88"/>
      <c r="IP17" s="88"/>
      <c r="IQ17" s="88"/>
      <c r="IR17" s="88"/>
      <c r="IS17" s="88"/>
      <c r="IT17" s="88"/>
      <c r="IU17" s="88"/>
      <c r="IV17" s="88"/>
      <c r="IW17" s="88"/>
      <c r="IX17" s="88"/>
      <c r="IY17" s="88"/>
      <c r="IZ17" s="88"/>
      <c r="JA17" s="88"/>
      <c r="JB17" s="88"/>
      <c r="JC17" s="88"/>
      <c r="JD17" s="88"/>
      <c r="JE17" s="88"/>
      <c r="JF17" s="88"/>
      <c r="JG17" s="88"/>
      <c r="JH17" s="88"/>
      <c r="JI17" s="88"/>
      <c r="JJ17" s="88"/>
      <c r="JK17" s="88"/>
      <c r="JL17" s="88"/>
      <c r="JM17" s="88"/>
      <c r="JN17" s="88"/>
      <c r="JO17" s="88"/>
      <c r="JP17" s="88"/>
      <c r="JQ17" s="88"/>
      <c r="JR17" s="88"/>
      <c r="JS17" s="88"/>
      <c r="JT17" s="88"/>
      <c r="JU17" s="88"/>
      <c r="JV17" s="88"/>
      <c r="JW17" s="88"/>
      <c r="JX17" s="88"/>
      <c r="JY17" s="88"/>
      <c r="JZ17" s="88"/>
      <c r="KA17" s="88"/>
      <c r="KB17" s="88"/>
      <c r="KC17" s="88"/>
      <c r="KD17" s="88"/>
      <c r="KE17" s="88"/>
      <c r="KF17" s="88"/>
      <c r="KG17" s="88"/>
      <c r="KH17" s="88"/>
      <c r="KI17" s="88"/>
      <c r="KJ17" s="88"/>
      <c r="KK17" s="88"/>
      <c r="KL17" s="88"/>
      <c r="KM17" s="88"/>
      <c r="KN17" s="88"/>
      <c r="KO17" s="88"/>
      <c r="KP17" s="88"/>
      <c r="KQ17" s="88"/>
      <c r="KR17" s="88"/>
      <c r="KS17" s="88"/>
      <c r="KT17" s="88"/>
      <c r="KU17" s="88"/>
      <c r="KV17" s="88"/>
      <c r="KW17" s="88"/>
      <c r="KX17" s="88"/>
      <c r="KY17" s="88"/>
      <c r="KZ17" s="88"/>
      <c r="LA17" s="88"/>
      <c r="LB17" s="88"/>
      <c r="LC17" s="88"/>
      <c r="LD17" s="88"/>
      <c r="LE17" s="87"/>
      <c r="LF17" s="88"/>
      <c r="LG17" s="88"/>
      <c r="LH17" s="88"/>
      <c r="LI17" s="88"/>
      <c r="LJ17" s="88"/>
      <c r="LK17" s="88"/>
      <c r="LL17" s="88"/>
      <c r="LM17" s="88"/>
      <c r="LN17" s="88"/>
      <c r="LO17" s="88"/>
      <c r="LP17" s="88"/>
      <c r="LQ17" s="88"/>
      <c r="LR17" s="88"/>
      <c r="LS17" s="88"/>
      <c r="LT17" s="88"/>
      <c r="LU17" s="88"/>
      <c r="LV17" s="88"/>
      <c r="LW17" s="88"/>
      <c r="LX17" s="88"/>
      <c r="LY17" s="88"/>
      <c r="LZ17" s="88"/>
      <c r="MA17" s="88"/>
      <c r="MB17" s="88"/>
      <c r="MC17" s="88"/>
      <c r="MD17" s="88"/>
      <c r="ME17" s="88"/>
      <c r="MF17" s="88"/>
      <c r="MG17" s="88"/>
      <c r="MH17" s="88"/>
      <c r="MI17" s="88"/>
      <c r="MJ17" s="88"/>
      <c r="MK17" s="88"/>
      <c r="ML17" s="88"/>
      <c r="MM17" s="88"/>
      <c r="MN17" s="88"/>
      <c r="MO17" s="88"/>
      <c r="MP17" s="88"/>
      <c r="MQ17" s="88"/>
      <c r="MR17" s="88"/>
      <c r="MS17" s="88"/>
      <c r="MT17" s="88"/>
      <c r="MU17" s="88"/>
      <c r="MV17" s="88"/>
      <c r="MW17" s="87"/>
      <c r="MX17" s="88"/>
      <c r="MY17" s="88"/>
      <c r="MZ17" s="88"/>
      <c r="NA17" s="88"/>
      <c r="NB17" s="88"/>
      <c r="NC17" s="88"/>
    </row>
    <row r="18" spans="1:367" ht="24" customHeight="1" x14ac:dyDescent="0.25">
      <c r="A18" s="86" t="str">
        <f>'Congés et HotLine 2015'!$B$18</f>
        <v>Utilisateur6</v>
      </c>
      <c r="B18" s="87">
        <f>'Congés et HotLine 2015'!$C$18</f>
        <v>0</v>
      </c>
      <c r="C18" s="88">
        <f>'Congés et HotLine 2015'!$D$18</f>
        <v>0</v>
      </c>
      <c r="D18" s="88">
        <f>'Congés et HotLine 2015'!$E$18</f>
        <v>0</v>
      </c>
      <c r="E18" s="88">
        <f>'Congés et HotLine 2015'!$F$18</f>
        <v>0</v>
      </c>
      <c r="F18" s="88">
        <f>'Congés et HotLine 2015'!$G$18</f>
        <v>0</v>
      </c>
      <c r="G18" s="88">
        <f>'Congés et HotLine 2015'!$H$18</f>
        <v>0</v>
      </c>
      <c r="H18" s="88">
        <f>'Congés et HotLine 2015'!$I$18</f>
        <v>0</v>
      </c>
      <c r="I18" s="88">
        <f>'Congés et HotLine 2015'!$J$18</f>
        <v>0</v>
      </c>
      <c r="J18" s="88">
        <f>'Congés et HotLine 2015'!$K$18</f>
        <v>0</v>
      </c>
      <c r="K18" s="88">
        <f>'Congés et HotLine 2015'!$L$18</f>
        <v>0</v>
      </c>
      <c r="L18" s="88">
        <f>'Congés et HotLine 2015'!$M$18</f>
        <v>0</v>
      </c>
      <c r="M18" s="88">
        <f>'Congés et HotLine 2015'!$N$18</f>
        <v>0</v>
      </c>
      <c r="N18" s="88">
        <f>'Congés et HotLine 2015'!$O$18</f>
        <v>0</v>
      </c>
      <c r="O18" s="88">
        <f>'Congés et HotLine 2015'!$P$18</f>
        <v>0</v>
      </c>
      <c r="P18" s="88">
        <f>'Congés et HotLine 2015'!$Q$18</f>
        <v>0</v>
      </c>
      <c r="Q18" s="88">
        <f>'Congés et HotLine 2015'!$R$18</f>
        <v>0</v>
      </c>
      <c r="R18" s="88">
        <f>'Congés et HotLine 2015'!$S$18</f>
        <v>0</v>
      </c>
      <c r="S18" s="88">
        <f>'Congés et HotLine 2015'!$T$18</f>
        <v>0</v>
      </c>
      <c r="T18" s="88">
        <f>'Congés et HotLine 2015'!$U$18</f>
        <v>0</v>
      </c>
      <c r="U18" s="88">
        <f>'Congés et HotLine 2015'!$V$18</f>
        <v>0</v>
      </c>
      <c r="V18" s="88">
        <f>'Congés et HotLine 2015'!$W$18</f>
        <v>0</v>
      </c>
      <c r="W18" s="88">
        <f>'Congés et HotLine 2015'!$X$18</f>
        <v>0</v>
      </c>
      <c r="X18" s="88">
        <f>'Congés et HotLine 2015'!$Y$18</f>
        <v>0</v>
      </c>
      <c r="Y18" s="88">
        <f>'Congés et HotLine 2015'!$Z$18</f>
        <v>0</v>
      </c>
      <c r="Z18" s="88">
        <f>'Congés et HotLine 2015'!$AA$18</f>
        <v>0</v>
      </c>
      <c r="AA18" s="88">
        <f>'Congés et HotLine 2015'!$AB$18</f>
        <v>0</v>
      </c>
      <c r="AB18" s="88">
        <f>'Congés et HotLine 2015'!$AC$18</f>
        <v>0</v>
      </c>
      <c r="AC18" s="88">
        <f>'Congés et HotLine 2015'!$AD$18</f>
        <v>0</v>
      </c>
      <c r="AD18" s="88">
        <f>'Congés et HotLine 2015'!$AE$18</f>
        <v>0</v>
      </c>
      <c r="AE18" s="88">
        <f>'Congés et HotLine 2015'!$AF$18</f>
        <v>0</v>
      </c>
      <c r="AF18" s="88">
        <f>'Congés et HotLine 2015'!$AG$18</f>
        <v>0</v>
      </c>
      <c r="AG18" s="88">
        <f>'Congés et HotLine 2015'!$AH$18</f>
        <v>0</v>
      </c>
      <c r="AH18" s="88">
        <f>'Congés et HotLine 2015'!$AI$18</f>
        <v>0</v>
      </c>
      <c r="AI18" s="88">
        <f>'Congés et HotLine 2015'!$AJ$18</f>
        <v>0</v>
      </c>
      <c r="AJ18" s="88">
        <f>'Congés et HotLine 2015'!$AK$18</f>
        <v>0</v>
      </c>
      <c r="AK18" s="88">
        <f>'Congés et HotLine 2015'!$AL$18</f>
        <v>0</v>
      </c>
      <c r="AL18" s="88">
        <f>'Congés et HotLine 2015'!$AM$18</f>
        <v>0</v>
      </c>
      <c r="AM18" s="88">
        <f>'Congés et HotLine 2015'!$AN$18</f>
        <v>0</v>
      </c>
      <c r="AN18" s="88">
        <f>'Congés et HotLine 2015'!$AO$18</f>
        <v>0</v>
      </c>
      <c r="AO18" s="88">
        <f>'Congés et HotLine 2015'!$AP$18</f>
        <v>0</v>
      </c>
      <c r="AP18" s="88">
        <f>'Congés et HotLine 2015'!$AQ$18</f>
        <v>0</v>
      </c>
      <c r="AQ18" s="88">
        <f>'Congés et HotLine 2015'!$AR$18</f>
        <v>0</v>
      </c>
      <c r="AR18" s="88">
        <f>'Congés et HotLine 2015'!$AS$18</f>
        <v>0</v>
      </c>
      <c r="AS18" s="88">
        <f>'Congés et HotLine 2015'!$AT$18</f>
        <v>0</v>
      </c>
      <c r="AT18" s="88">
        <f>'Congés et HotLine 2015'!$AU$18</f>
        <v>0</v>
      </c>
      <c r="AU18" s="88">
        <f>'Congés et HotLine 2015'!$AV$18</f>
        <v>0</v>
      </c>
      <c r="AV18" s="88">
        <f>'Congés et HotLine 2015'!$AW$18</f>
        <v>0</v>
      </c>
      <c r="AW18" s="88">
        <f>'Congés et HotLine 2015'!$AX$18</f>
        <v>0</v>
      </c>
      <c r="AX18" s="88">
        <f>'Congés et HotLine 2015'!$AY$18</f>
        <v>0</v>
      </c>
      <c r="AY18" s="88">
        <f>'Congés et HotLine 2015'!$AZ$18</f>
        <v>0</v>
      </c>
      <c r="AZ18" s="88">
        <f>'Congés et HotLine 2015'!$BA$18</f>
        <v>0</v>
      </c>
      <c r="BA18" s="88">
        <f>'Congés et HotLine 2015'!$BB$18</f>
        <v>0</v>
      </c>
      <c r="BB18" s="88">
        <f>'Congés et HotLine 2015'!$BC$18</f>
        <v>0</v>
      </c>
      <c r="BC18" s="88">
        <f>'Congés et HotLine 2015'!$BD$18</f>
        <v>0</v>
      </c>
      <c r="BD18" s="88">
        <f>'Congés et HotLine 2015'!$BE$18</f>
        <v>0</v>
      </c>
      <c r="BE18" s="88">
        <f>'Congés et HotLine 2015'!$BF$18</f>
        <v>0</v>
      </c>
      <c r="BF18" s="88">
        <f>'Congés et HotLine 2015'!$BG$18</f>
        <v>0</v>
      </c>
      <c r="BG18" s="88">
        <f>'Congés et HotLine 2015'!$BH$18</f>
        <v>0</v>
      </c>
      <c r="BH18" s="88">
        <f>'Congés et HotLine 2015'!$BI$18</f>
        <v>0</v>
      </c>
      <c r="BI18" s="88">
        <f>'Congés et HotLine 2015'!$BJ$18</f>
        <v>0</v>
      </c>
      <c r="BJ18" s="88">
        <f>'Congés et HotLine 2015'!$C$42</f>
        <v>0</v>
      </c>
      <c r="BK18" s="88">
        <f>'Congés et HotLine 2015'!$D$42</f>
        <v>0</v>
      </c>
      <c r="BL18" s="88">
        <f>'Congés et HotLine 2015'!$E$42</f>
        <v>0</v>
      </c>
      <c r="BM18" s="88">
        <f>'Congés et HotLine 2015'!$F$42</f>
        <v>0</v>
      </c>
      <c r="BN18" s="88">
        <f>'Congés et HotLine 2015'!$G$42</f>
        <v>0</v>
      </c>
      <c r="BO18" s="88">
        <f>'Congés et HotLine 2015'!$H$42</f>
        <v>0</v>
      </c>
      <c r="BP18" s="88">
        <f>'Congés et HotLine 2015'!$I$42</f>
        <v>0</v>
      </c>
      <c r="BQ18" s="88">
        <f>'Congés et HotLine 2015'!$J$42</f>
        <v>0</v>
      </c>
      <c r="BR18" s="88">
        <f>'Congés et HotLine 2015'!$K$42</f>
        <v>0</v>
      </c>
      <c r="BS18" s="88">
        <f>'Congés et HotLine 2015'!$L$42</f>
        <v>0</v>
      </c>
      <c r="BT18" s="88">
        <f>'Congés et HotLine 2015'!$M$42</f>
        <v>0</v>
      </c>
      <c r="BU18" s="88">
        <f>'Congés et HotLine 2015'!$N$42</f>
        <v>0</v>
      </c>
      <c r="BV18" s="88">
        <f>'Congés et HotLine 2015'!$O$42</f>
        <v>0</v>
      </c>
      <c r="BW18" s="88">
        <f>'Congés et HotLine 2015'!$P$42</f>
        <v>0</v>
      </c>
      <c r="BX18" s="88">
        <f>'Congés et HotLine 2015'!$Q$42</f>
        <v>0</v>
      </c>
      <c r="BY18" s="88">
        <f>'Congés et HotLine 2015'!$R$42</f>
        <v>0</v>
      </c>
      <c r="BZ18" s="88">
        <f>'Congés et HotLine 2015'!$S$42</f>
        <v>0</v>
      </c>
      <c r="CA18" s="88">
        <f>'Congés et HotLine 2015'!$T$42</f>
        <v>0</v>
      </c>
      <c r="CB18" s="88">
        <f>'Congés et HotLine 2015'!$U$42</f>
        <v>0</v>
      </c>
      <c r="CC18" s="88">
        <f>'Congés et HotLine 2015'!$V$42</f>
        <v>0</v>
      </c>
      <c r="CD18" s="88">
        <f>'Congés et HotLine 2015'!$W$42</f>
        <v>0</v>
      </c>
      <c r="CE18" s="88">
        <f>'Congés et HotLine 2015'!$X$42</f>
        <v>0</v>
      </c>
      <c r="CF18" s="88">
        <f>'Congés et HotLine 2015'!$Y$42</f>
        <v>0</v>
      </c>
      <c r="CG18" s="88">
        <f>'Congés et HotLine 2015'!$Z$42</f>
        <v>0</v>
      </c>
      <c r="CH18" s="88">
        <f>'Congés et HotLine 2015'!$AA$42</f>
        <v>0</v>
      </c>
      <c r="CI18" s="88">
        <f>'Congés et HotLine 2015'!$AB$42</f>
        <v>0</v>
      </c>
      <c r="CJ18" s="88">
        <f>'Congés et HotLine 2015'!$AC$42</f>
        <v>0</v>
      </c>
      <c r="CK18" s="87">
        <f>'Congés et HotLine 2015'!$AD$42</f>
        <v>0</v>
      </c>
      <c r="CL18" s="88">
        <f>'Congés et HotLine 2015'!$AE$42</f>
        <v>0</v>
      </c>
      <c r="CM18" s="88">
        <f>'Congés et HotLine 2015'!$AF$42</f>
        <v>0</v>
      </c>
      <c r="CN18" s="88">
        <f>'Congés et HotLine 2015'!$AG$42</f>
        <v>0</v>
      </c>
      <c r="CO18" s="88">
        <f>'Congés et HotLine 2015'!$AH$42</f>
        <v>0</v>
      </c>
      <c r="CP18" s="88">
        <f>'Congés et HotLine 2015'!$AI$42</f>
        <v>0</v>
      </c>
      <c r="CQ18" s="88">
        <f>'Congés et HotLine 2015'!$AJ$42</f>
        <v>0</v>
      </c>
      <c r="CR18" s="88">
        <f>'Congés et HotLine 2015'!$AK$42</f>
        <v>0</v>
      </c>
      <c r="CS18" s="88">
        <f>'Congés et HotLine 2015'!$AL$42</f>
        <v>0</v>
      </c>
      <c r="CT18" s="88">
        <f>'Congés et HotLine 2015'!$AM$42</f>
        <v>0</v>
      </c>
      <c r="CU18" s="88">
        <f>'Congés et HotLine 2015'!$AN$42</f>
        <v>0</v>
      </c>
      <c r="CV18" s="88">
        <f>'Congés et HotLine 2015'!$AO$42</f>
        <v>0</v>
      </c>
      <c r="CW18" s="88">
        <f>'Congés et HotLine 2015'!$AP$42</f>
        <v>0</v>
      </c>
      <c r="CX18" s="88">
        <f>'Congés et HotLine 2015'!$AQ$42</f>
        <v>0</v>
      </c>
      <c r="CY18" s="88">
        <f>'Congés et HotLine 2015'!$AR$42</f>
        <v>0</v>
      </c>
      <c r="CZ18" s="88">
        <f>'Congés et HotLine 2015'!$AS$42</f>
        <v>0</v>
      </c>
      <c r="DA18" s="88">
        <f>'Congés et HotLine 2015'!$AT$42</f>
        <v>0</v>
      </c>
      <c r="DB18" s="88">
        <f>'Congés et HotLine 2015'!$AU$42</f>
        <v>0</v>
      </c>
      <c r="DC18" s="88">
        <f>'Congés et HotLine 2015'!$AV$42</f>
        <v>0</v>
      </c>
      <c r="DD18" s="88">
        <f>'Congés et HotLine 2015'!$AW$42</f>
        <v>0</v>
      </c>
      <c r="DE18" s="88">
        <f>'Congés et HotLine 2015'!$AX$42</f>
        <v>0</v>
      </c>
      <c r="DF18" s="88">
        <f>'Congés et HotLine 2015'!$AY$42</f>
        <v>0</v>
      </c>
      <c r="DG18" s="88">
        <f>'Congés et HotLine 2015'!$AZ$42</f>
        <v>0</v>
      </c>
      <c r="DH18" s="88">
        <f>'Congés et HotLine 2015'!$BA$42</f>
        <v>0</v>
      </c>
      <c r="DI18" s="88">
        <f>'Congés et HotLine 2015'!$BB$42</f>
        <v>0</v>
      </c>
      <c r="DJ18" s="88">
        <f>'Congés et HotLine 2015'!$BC$42</f>
        <v>0</v>
      </c>
      <c r="DK18" s="88">
        <f>'Congés et HotLine 2015'!$BD$42</f>
        <v>0</v>
      </c>
      <c r="DL18" s="88">
        <f>'Congés et HotLine 2015'!$BE$42</f>
        <v>0</v>
      </c>
      <c r="DM18" s="88">
        <f>'Congés et HotLine 2015'!$BF$42</f>
        <v>0</v>
      </c>
      <c r="DN18" s="88">
        <f>'Congés et HotLine 2015'!$BG$42</f>
        <v>0</v>
      </c>
      <c r="DO18" s="88">
        <f>'Congés et HotLine 2015'!$BH$42</f>
        <v>0</v>
      </c>
      <c r="DP18" s="88">
        <f>'Congés et HotLine 2015'!$BI$42</f>
        <v>0</v>
      </c>
      <c r="DQ18" s="88">
        <f>'Congés et HotLine 2015'!$BJ$42</f>
        <v>0</v>
      </c>
      <c r="DR18" s="88">
        <f>'Congés et HotLine 2015'!$BK$42</f>
        <v>0</v>
      </c>
      <c r="DS18" s="88">
        <f>'Congés et HotLine 2015'!$C$66</f>
        <v>0</v>
      </c>
      <c r="DT18" s="88">
        <f>'Congés et HotLine 2015'!$D$66</f>
        <v>0</v>
      </c>
      <c r="DU18" s="88">
        <f>'Congés et HotLine 2015'!$E$66</f>
        <v>0</v>
      </c>
      <c r="DV18" s="88">
        <f>'Congés et HotLine 2015'!$F$66</f>
        <v>0</v>
      </c>
      <c r="DW18" s="87">
        <f>'Congés et HotLine 2015'!$G$66</f>
        <v>0</v>
      </c>
      <c r="DX18" s="88">
        <f>'Congés et HotLine 2015'!$H$66</f>
        <v>0</v>
      </c>
      <c r="DY18" s="88">
        <f>'Congés et HotLine 2015'!$I$66</f>
        <v>0</v>
      </c>
      <c r="DZ18" s="87">
        <f>'Congés et HotLine 2015'!$J$66</f>
        <v>0</v>
      </c>
      <c r="EA18" s="88">
        <f>'Congés et HotLine 2015'!$K$66</f>
        <v>0</v>
      </c>
      <c r="EB18" s="88">
        <f>'Congés et HotLine 2015'!$L$66</f>
        <v>0</v>
      </c>
      <c r="EC18" s="88">
        <f>'Congés et HotLine 2015'!$M$66</f>
        <v>0</v>
      </c>
      <c r="ED18" s="88">
        <f>'Congés et HotLine 2015'!$N$66</f>
        <v>0</v>
      </c>
      <c r="EE18" s="88">
        <f>'Congés et HotLine 2015'!$O$66</f>
        <v>0</v>
      </c>
      <c r="EF18" s="88">
        <f>'Congés et HotLine 2015'!$P$66</f>
        <v>0</v>
      </c>
      <c r="EG18" s="88">
        <f>'Congés et HotLine 2015'!$Q$66</f>
        <v>0</v>
      </c>
      <c r="EH18" s="87">
        <f>'Congés et HotLine 2015'!$R$66</f>
        <v>0</v>
      </c>
      <c r="EI18" s="88">
        <f>'Congés et HotLine 2015'!$S$66</f>
        <v>0</v>
      </c>
      <c r="EJ18" s="88">
        <f>'Congés et HotLine 2015'!$T$66</f>
        <v>0</v>
      </c>
      <c r="EK18" s="88">
        <f>'Congés et HotLine 2015'!$U$66</f>
        <v>0</v>
      </c>
      <c r="EL18" s="88">
        <f>'Congés et HotLine 2015'!$V$66</f>
        <v>0</v>
      </c>
      <c r="EM18" s="88">
        <f>'Congés et HotLine 2015'!$W$66</f>
        <v>0</v>
      </c>
      <c r="EN18" s="88">
        <f>'Congés et HotLine 2015'!$X$66</f>
        <v>0</v>
      </c>
      <c r="EO18" s="88">
        <f>'Congés et HotLine 2015'!$Y$66</f>
        <v>0</v>
      </c>
      <c r="EP18" s="88">
        <f>'Congés et HotLine 2015'!$Z$66</f>
        <v>0</v>
      </c>
      <c r="EQ18" s="88">
        <f>'Congés et HotLine 2015'!$AA$66</f>
        <v>0</v>
      </c>
      <c r="ER18" s="88">
        <f>'Congés et HotLine 2015'!$AB$66</f>
        <v>0</v>
      </c>
      <c r="ES18" s="88">
        <f>'Congés et HotLine 2015'!$AC$66</f>
        <v>0</v>
      </c>
      <c r="ET18" s="88">
        <f>'Congés et HotLine 2015'!$AD$66</f>
        <v>0</v>
      </c>
      <c r="EU18" s="88">
        <f>'Congés et HotLine 2015'!$AE$66</f>
        <v>0</v>
      </c>
      <c r="EV18" s="88">
        <f>'Congés et HotLine 2015'!$AF$66</f>
        <v>0</v>
      </c>
      <c r="EW18" s="88">
        <f>'Congés et HotLine 2015'!$AG$66</f>
        <v>0</v>
      </c>
      <c r="EX18" s="88">
        <f>'Congés et HotLine 2015'!$AH$66</f>
        <v>0</v>
      </c>
      <c r="EY18" s="88">
        <f>'Congés et HotLine 2015'!$AI$66</f>
        <v>0</v>
      </c>
      <c r="EZ18" s="88">
        <f>'Congés et HotLine 2015'!$AJ$66</f>
        <v>0</v>
      </c>
      <c r="FA18" s="88">
        <f>'Congés et HotLine 2015'!$AK$66</f>
        <v>0</v>
      </c>
      <c r="FB18" s="88">
        <f>'Congés et HotLine 2015'!$AL$66</f>
        <v>0</v>
      </c>
      <c r="FC18" s="88">
        <f>'Congés et HotLine 2015'!$AM$66</f>
        <v>0</v>
      </c>
      <c r="FD18" s="88">
        <f>'Congés et HotLine 2015'!$AN$66</f>
        <v>0</v>
      </c>
      <c r="FE18" s="88">
        <f>'Congés et HotLine 2015'!$AO$66</f>
        <v>0</v>
      </c>
      <c r="FF18" s="88">
        <f>'Congés et HotLine 2015'!$AP$66</f>
        <v>0</v>
      </c>
      <c r="FG18" s="88">
        <f>'Congés et HotLine 2015'!$AQ$66</f>
        <v>0</v>
      </c>
      <c r="FH18" s="88">
        <f>'Congés et HotLine 2015'!$AR$66</f>
        <v>0</v>
      </c>
      <c r="FI18" s="88">
        <f>'Congés et HotLine 2015'!$AS$66</f>
        <v>0</v>
      </c>
      <c r="FJ18" s="88">
        <f>'Congés et HotLine 2015'!$AT$66</f>
        <v>0</v>
      </c>
      <c r="FK18" s="88">
        <f>'Congés et HotLine 2015'!$AU$66</f>
        <v>0</v>
      </c>
      <c r="FL18" s="88">
        <f>'Congés et HotLine 2015'!$AV$66</f>
        <v>0</v>
      </c>
      <c r="FM18" s="88">
        <f>'Congés et HotLine 2015'!$AW$66</f>
        <v>0</v>
      </c>
      <c r="FN18" s="88">
        <f>'Congés et HotLine 2015'!$AX$66</f>
        <v>0</v>
      </c>
      <c r="FO18" s="88">
        <f>'Congés et HotLine 2015'!$AY$66</f>
        <v>0</v>
      </c>
      <c r="FP18" s="88">
        <f>'Congés et HotLine 2015'!$AZ$66</f>
        <v>0</v>
      </c>
      <c r="FQ18" s="88">
        <f>'Congés et HotLine 2015'!$BA$66</f>
        <v>0</v>
      </c>
      <c r="FR18" s="88">
        <f>'Congés et HotLine 2015'!$BB$66</f>
        <v>0</v>
      </c>
      <c r="FS18" s="88">
        <f>'Congés et HotLine 2015'!$BC$66</f>
        <v>0</v>
      </c>
      <c r="FT18" s="88">
        <f>'Congés et HotLine 2015'!$BD$66</f>
        <v>0</v>
      </c>
      <c r="FU18" s="88">
        <f>'Congés et HotLine 2015'!$BE$66</f>
        <v>0</v>
      </c>
      <c r="FV18" s="88">
        <f>'Congés et HotLine 2015'!$BF$66</f>
        <v>0</v>
      </c>
      <c r="FW18" s="88">
        <f>'Congés et HotLine 2015'!$BG$66</f>
        <v>0</v>
      </c>
      <c r="FX18" s="88">
        <f>'Congés et HotLine 2015'!$BH$66</f>
        <v>0</v>
      </c>
      <c r="FY18" s="88">
        <f>'Congés et HotLine 2015'!$BI$66</f>
        <v>0</v>
      </c>
      <c r="FZ18" s="88">
        <f>'Congés et HotLine 2015'!$BJ$66</f>
        <v>0</v>
      </c>
      <c r="GA18" s="88">
        <f>'Congés et HotLine 2015'!$BK$66</f>
        <v>0</v>
      </c>
      <c r="GB18" s="88">
        <f>'Congés et HotLine 2015'!$C$91</f>
        <v>0</v>
      </c>
      <c r="GC18" s="88">
        <f>'Congés et HotLine 2015'!$D$91</f>
        <v>0</v>
      </c>
      <c r="GD18" s="88">
        <f>'Congés et HotLine 2015'!$E$91</f>
        <v>0</v>
      </c>
      <c r="GE18" s="88">
        <f>'Congés et HotLine 2015'!$F$91</f>
        <v>0</v>
      </c>
      <c r="GF18" s="88">
        <f>'Congés et HotLine 2015'!$G$91</f>
        <v>0</v>
      </c>
      <c r="GG18" s="88">
        <f>'Congés et HotLine 2015'!$H$91</f>
        <v>0</v>
      </c>
      <c r="GH18" s="88">
        <f>'Congés et HotLine 2015'!$I$91</f>
        <v>0</v>
      </c>
      <c r="GI18" s="88">
        <f>'Congés et HotLine 2015'!$J$91</f>
        <v>0</v>
      </c>
      <c r="GJ18" s="88">
        <f>'Congés et HotLine 2015'!$K$91</f>
        <v>0</v>
      </c>
      <c r="GK18" s="88">
        <f>'Congés et HotLine 2015'!$L$91</f>
        <v>0</v>
      </c>
      <c r="GL18" s="88">
        <f>'Congés et HotLine 2015'!$M$91</f>
        <v>0</v>
      </c>
      <c r="GM18" s="88">
        <f>'Congés et HotLine 2015'!$N$91</f>
        <v>0</v>
      </c>
      <c r="GN18" s="88">
        <f>'Congés et HotLine 2015'!$O$91</f>
        <v>0</v>
      </c>
      <c r="GO18" s="87">
        <f>'Congés et HotLine 2015'!$P$91</f>
        <v>0</v>
      </c>
      <c r="GP18" s="88">
        <f>'Congés et HotLine 2015'!$Q$91</f>
        <v>0</v>
      </c>
      <c r="GQ18" s="88">
        <f>'Congés et HotLine 2015'!$R$91</f>
        <v>0</v>
      </c>
      <c r="GR18" s="88">
        <f>'Congés et HotLine 2015'!$S$91</f>
        <v>0</v>
      </c>
      <c r="GS18" s="88">
        <f>'Congés et HotLine 2015'!$T$91</f>
        <v>0</v>
      </c>
      <c r="GT18" s="88">
        <f>'Congés et HotLine 2015'!$U$91</f>
        <v>0</v>
      </c>
      <c r="GU18" s="88">
        <f>'Congés et HotLine 2015'!$V$91</f>
        <v>0</v>
      </c>
      <c r="GV18" s="88">
        <f>'Congés et HotLine 2015'!$W$91</f>
        <v>0</v>
      </c>
      <c r="GW18" s="88">
        <f>'Congés et HotLine 2015'!$X$91</f>
        <v>0</v>
      </c>
      <c r="GX18" s="88">
        <f>'Congés et HotLine 2015'!$Y$91</f>
        <v>0</v>
      </c>
      <c r="GY18" s="88">
        <f>'Congés et HotLine 2015'!$Z$91</f>
        <v>0</v>
      </c>
      <c r="GZ18" s="88">
        <f>'Congés et HotLine 2015'!$AA$91</f>
        <v>0</v>
      </c>
      <c r="HA18" s="88">
        <f>'Congés et HotLine 2015'!$AB$91</f>
        <v>0</v>
      </c>
      <c r="HB18" s="88">
        <f>'Congés et HotLine 2015'!$AC$91</f>
        <v>0</v>
      </c>
      <c r="HC18" s="88">
        <f>'Congés et HotLine 2015'!$AD$91</f>
        <v>0</v>
      </c>
      <c r="HD18" s="88">
        <f>'Congés et HotLine 2015'!$AE$91</f>
        <v>0</v>
      </c>
      <c r="HE18" s="88">
        <f>'Congés et HotLine 2015'!$AF$91</f>
        <v>0</v>
      </c>
      <c r="HF18" s="88">
        <f>'Congés et HotLine 2015'!$AG$91</f>
        <v>0</v>
      </c>
      <c r="HG18" s="88">
        <f>'Congés et HotLine 2015'!$AH$91</f>
        <v>0</v>
      </c>
      <c r="HH18" s="88">
        <f>'Congés et HotLine 2015'!$AI$91</f>
        <v>0</v>
      </c>
      <c r="HI18" s="88">
        <f>'Congés et HotLine 2015'!$AJ$91</f>
        <v>0</v>
      </c>
      <c r="HJ18" s="88">
        <f>'Congés et HotLine 2015'!$AK$91</f>
        <v>0</v>
      </c>
      <c r="HK18" s="88">
        <f>'Congés et HotLine 2015'!$AL$91</f>
        <v>0</v>
      </c>
      <c r="HL18" s="88">
        <f>'Congés et HotLine 2015'!$AM$91</f>
        <v>0</v>
      </c>
      <c r="HM18" s="88">
        <f>'Congés et HotLine 2015'!$AN$91</f>
        <v>0</v>
      </c>
      <c r="HN18" s="88">
        <f>'Congés et HotLine 2015'!$AO$91</f>
        <v>0</v>
      </c>
      <c r="HO18" s="88">
        <f>'Congés et HotLine 2015'!$AP$91</f>
        <v>0</v>
      </c>
      <c r="HP18" s="88">
        <f>'Congés et HotLine 2015'!$AQ$91</f>
        <v>0</v>
      </c>
      <c r="HQ18" s="88">
        <f>'Congés et HotLine 2015'!$AR$91</f>
        <v>0</v>
      </c>
      <c r="HR18" s="88">
        <f>'Congés et HotLine 2015'!$AS$91</f>
        <v>0</v>
      </c>
      <c r="HS18" s="88">
        <f>'Congés et HotLine 2015'!$AT$91</f>
        <v>0</v>
      </c>
      <c r="HT18" s="88">
        <f>'Congés et HotLine 2015'!$AU$91</f>
        <v>0</v>
      </c>
      <c r="HU18" s="87">
        <f>'Congés et HotLine 2015'!$AV$91</f>
        <v>0</v>
      </c>
      <c r="HV18" s="88">
        <f>'Congés et HotLine 2015'!$AW$91</f>
        <v>0</v>
      </c>
      <c r="HW18" s="88">
        <f>'Congés et HotLine 2015'!$AX$91</f>
        <v>0</v>
      </c>
      <c r="HX18" s="88">
        <f>'Congés et HotLine 2015'!$AY$91</f>
        <v>0</v>
      </c>
      <c r="HY18" s="88">
        <f>'Congés et HotLine 2015'!$AZ$91</f>
        <v>0</v>
      </c>
      <c r="HZ18" s="88">
        <f>'Congés et HotLine 2015'!$BA$91</f>
        <v>0</v>
      </c>
      <c r="IA18" s="88">
        <f>'Congés et HotLine 2015'!$BB$91</f>
        <v>0</v>
      </c>
      <c r="IB18" s="88">
        <f>'Congés et HotLine 2015'!$BC$91</f>
        <v>0</v>
      </c>
      <c r="IC18" s="88">
        <f>'Congés et HotLine 2015'!$BD$91</f>
        <v>0</v>
      </c>
      <c r="ID18" s="88">
        <f>'Congés et HotLine 2015'!$BE$91</f>
        <v>0</v>
      </c>
      <c r="IE18" s="88">
        <f>'Congés et HotLine 2015'!$BF$91</f>
        <v>0</v>
      </c>
      <c r="IF18" s="88">
        <f>'Congés et HotLine 2015'!$BG$91</f>
        <v>0</v>
      </c>
      <c r="IG18" s="88">
        <f>'Congés et HotLine 2015'!$BH$91</f>
        <v>0</v>
      </c>
      <c r="IH18" s="88">
        <f>'Congés et HotLine 2015'!$BI$91</f>
        <v>0</v>
      </c>
      <c r="II18" s="88">
        <f>'Congés et HotLine 2015'!$BJ$91</f>
        <v>0</v>
      </c>
      <c r="IJ18" s="88">
        <f>'Congés et HotLine 2015'!$BK$91</f>
        <v>0</v>
      </c>
      <c r="IK18" s="88">
        <f>'Congés et HotLine 2015'!$BL$91</f>
        <v>0</v>
      </c>
      <c r="IL18" s="88">
        <f>'Congés et HotLine 2015'!$C$115</f>
        <v>0</v>
      </c>
      <c r="IM18" s="88">
        <f>'Congés et HotLine 2015'!$D$115</f>
        <v>0</v>
      </c>
      <c r="IN18" s="88">
        <f>'Congés et HotLine 2015'!$E$115</f>
        <v>0</v>
      </c>
      <c r="IO18" s="88">
        <f>'Congés et HotLine 2015'!$F$115</f>
        <v>0</v>
      </c>
      <c r="IP18" s="88">
        <f>'Congés et HotLine 2015'!$G$115</f>
        <v>0</v>
      </c>
      <c r="IQ18" s="88">
        <f>'Congés et HotLine 2015'!$H$115</f>
        <v>0</v>
      </c>
      <c r="IR18" s="88">
        <f>'Congés et HotLine 2015'!$I$115</f>
        <v>0</v>
      </c>
      <c r="IS18" s="88">
        <f>'Congés et HotLine 2015'!$J$115</f>
        <v>0</v>
      </c>
      <c r="IT18" s="88">
        <f>'Congés et HotLine 2015'!$K$115</f>
        <v>0</v>
      </c>
      <c r="IU18" s="88">
        <f>'Congés et HotLine 2015'!$L$115</f>
        <v>0</v>
      </c>
      <c r="IV18" s="88">
        <f>'Congés et HotLine 2015'!$M$115</f>
        <v>0</v>
      </c>
      <c r="IW18" s="88">
        <f>'Congés et HotLine 2015'!$N$115</f>
        <v>0</v>
      </c>
      <c r="IX18" s="88">
        <f>'Congés et HotLine 2015'!$O$115</f>
        <v>0</v>
      </c>
      <c r="IY18" s="88">
        <f>'Congés et HotLine 2015'!$P$115</f>
        <v>0</v>
      </c>
      <c r="IZ18" s="88">
        <f>'Congés et HotLine 2015'!$Q$115</f>
        <v>0</v>
      </c>
      <c r="JA18" s="88">
        <f>'Congés et HotLine 2015'!$R$115</f>
        <v>0</v>
      </c>
      <c r="JB18" s="88">
        <f>'Congés et HotLine 2015'!$S$115</f>
        <v>0</v>
      </c>
      <c r="JC18" s="88">
        <f>'Congés et HotLine 2015'!$T$115</f>
        <v>0</v>
      </c>
      <c r="JD18" s="88">
        <f>'Congés et HotLine 2015'!$U$115</f>
        <v>0</v>
      </c>
      <c r="JE18" s="88">
        <f>'Congés et HotLine 2015'!$V$115</f>
        <v>0</v>
      </c>
      <c r="JF18" s="88">
        <f>'Congés et HotLine 2015'!$W$115</f>
        <v>0</v>
      </c>
      <c r="JG18" s="88">
        <f>'Congés et HotLine 2015'!$X$115</f>
        <v>0</v>
      </c>
      <c r="JH18" s="88">
        <f>'Congés et HotLine 2015'!$Y$115</f>
        <v>0</v>
      </c>
      <c r="JI18" s="88">
        <f>'Congés et HotLine 2015'!$Z$115</f>
        <v>0</v>
      </c>
      <c r="JJ18" s="88">
        <f>'Congés et HotLine 2015'!$AA$115</f>
        <v>0</v>
      </c>
      <c r="JK18" s="88">
        <f>'Congés et HotLine 2015'!$AB$115</f>
        <v>0</v>
      </c>
      <c r="JL18" s="88">
        <f>'Congés et HotLine 2015'!$AC$115</f>
        <v>0</v>
      </c>
      <c r="JM18" s="88">
        <f>'Congés et HotLine 2015'!$AD$115</f>
        <v>0</v>
      </c>
      <c r="JN18" s="88">
        <f>'Congés et HotLine 2015'!$AE$115</f>
        <v>0</v>
      </c>
      <c r="JO18" s="88">
        <f>'Congés et HotLine 2015'!$AF$115</f>
        <v>0</v>
      </c>
      <c r="JP18" s="88">
        <f>'Congés et HotLine 2015'!$AG$115</f>
        <v>0</v>
      </c>
      <c r="JQ18" s="88">
        <f>'Congés et HotLine 2015'!$AH$115</f>
        <v>0</v>
      </c>
      <c r="JR18" s="88">
        <f>'Congés et HotLine 2015'!$AI$115</f>
        <v>0</v>
      </c>
      <c r="JS18" s="88">
        <f>'Congés et HotLine 2015'!$AJ$115</f>
        <v>0</v>
      </c>
      <c r="JT18" s="88">
        <f>'Congés et HotLine 2015'!$AK$115</f>
        <v>0</v>
      </c>
      <c r="JU18" s="88">
        <f>'Congés et HotLine 2015'!$AL$115</f>
        <v>0</v>
      </c>
      <c r="JV18" s="88">
        <f>'Congés et HotLine 2015'!$AM$115</f>
        <v>0</v>
      </c>
      <c r="JW18" s="88">
        <f>'Congés et HotLine 2015'!$AN$115</f>
        <v>0</v>
      </c>
      <c r="JX18" s="88">
        <f>'Congés et HotLine 2015'!$AO$115</f>
        <v>0</v>
      </c>
      <c r="JY18" s="88">
        <f>'Congés et HotLine 2015'!$AP$115</f>
        <v>0</v>
      </c>
      <c r="JZ18" s="88">
        <f>'Congés et HotLine 2015'!$AQ$115</f>
        <v>0</v>
      </c>
      <c r="KA18" s="88">
        <f>'Congés et HotLine 2015'!$AR$115</f>
        <v>0</v>
      </c>
      <c r="KB18" s="88">
        <f>'Congés et HotLine 2015'!$AS$115</f>
        <v>0</v>
      </c>
      <c r="KC18" s="88">
        <f>'Congés et HotLine 2015'!$AT$115</f>
        <v>0</v>
      </c>
      <c r="KD18" s="88">
        <f>'Congés et HotLine 2015'!$AU$115</f>
        <v>0</v>
      </c>
      <c r="KE18" s="88">
        <f>'Congés et HotLine 2015'!$AV$115</f>
        <v>0</v>
      </c>
      <c r="KF18" s="88">
        <f>'Congés et HotLine 2015'!$AW$115</f>
        <v>0</v>
      </c>
      <c r="KG18" s="88">
        <f>'Congés et HotLine 2015'!$AX$115</f>
        <v>0</v>
      </c>
      <c r="KH18" s="88">
        <f>'Congés et HotLine 2015'!$AY$115</f>
        <v>0</v>
      </c>
      <c r="KI18" s="88">
        <f>'Congés et HotLine 2015'!$AZ$115</f>
        <v>0</v>
      </c>
      <c r="KJ18" s="88">
        <f>'Congés et HotLine 2015'!$BA$115</f>
        <v>0</v>
      </c>
      <c r="KK18" s="88">
        <f>'Congés et HotLine 2015'!$BB$115</f>
        <v>0</v>
      </c>
      <c r="KL18" s="88">
        <f>'Congés et HotLine 2015'!$BC$115</f>
        <v>0</v>
      </c>
      <c r="KM18" s="88">
        <f>'Congés et HotLine 2015'!$BD$115</f>
        <v>0</v>
      </c>
      <c r="KN18" s="88">
        <f>'Congés et HotLine 2015'!$BE$115</f>
        <v>0</v>
      </c>
      <c r="KO18" s="88">
        <f>'Congés et HotLine 2015'!$BF$115</f>
        <v>0</v>
      </c>
      <c r="KP18" s="88">
        <f>'Congés et HotLine 2015'!$BG$115</f>
        <v>0</v>
      </c>
      <c r="KQ18" s="88">
        <f>'Congés et HotLine 2015'!$BH$115</f>
        <v>0</v>
      </c>
      <c r="KR18" s="88">
        <f>'Congés et HotLine 2015'!$BI$115</f>
        <v>0</v>
      </c>
      <c r="KS18" s="88">
        <f>'Congés et HotLine 2015'!$BJ$115</f>
        <v>0</v>
      </c>
      <c r="KT18" s="88">
        <f>'Congés et HotLine 2015'!$BK$115</f>
        <v>0</v>
      </c>
      <c r="KU18" s="88">
        <f>'Congés et HotLine 2015'!$C$139</f>
        <v>0</v>
      </c>
      <c r="KV18" s="88">
        <f>'Congés et HotLine 2015'!$D$139</f>
        <v>0</v>
      </c>
      <c r="KW18" s="88">
        <f>'Congés et HotLine 2015'!$E$139</f>
        <v>0</v>
      </c>
      <c r="KX18" s="88">
        <f>'Congés et HotLine 2015'!$F$139</f>
        <v>0</v>
      </c>
      <c r="KY18" s="88">
        <f>'Congés et HotLine 2015'!$G$139</f>
        <v>0</v>
      </c>
      <c r="KZ18" s="88">
        <f>'Congés et HotLine 2015'!$H$139</f>
        <v>0</v>
      </c>
      <c r="LA18" s="88">
        <f>'Congés et HotLine 2015'!$I$139</f>
        <v>0</v>
      </c>
      <c r="LB18" s="88">
        <f>'Congés et HotLine 2015'!$J$139</f>
        <v>0</v>
      </c>
      <c r="LC18" s="88">
        <f>'Congés et HotLine 2015'!$K$139</f>
        <v>0</v>
      </c>
      <c r="LD18" s="88">
        <f>'Congés et HotLine 2015'!$L$139</f>
        <v>0</v>
      </c>
      <c r="LE18" s="87">
        <f>'Congés et HotLine 2015'!$M$139</f>
        <v>0</v>
      </c>
      <c r="LF18" s="88">
        <f>'Congés et HotLine 2015'!$N$139</f>
        <v>0</v>
      </c>
      <c r="LG18" s="88">
        <f>'Congés et HotLine 2015'!$O$139</f>
        <v>0</v>
      </c>
      <c r="LH18" s="88">
        <f>'Congés et HotLine 2015'!$P$139</f>
        <v>0</v>
      </c>
      <c r="LI18" s="88">
        <f>'Congés et HotLine 2015'!$Q$139</f>
        <v>0</v>
      </c>
      <c r="LJ18" s="88">
        <f>'Congés et HotLine 2015'!$R$139</f>
        <v>0</v>
      </c>
      <c r="LK18" s="88">
        <f>'Congés et HotLine 2015'!$S$139</f>
        <v>0</v>
      </c>
      <c r="LL18" s="88">
        <f>'Congés et HotLine 2015'!$T$139</f>
        <v>0</v>
      </c>
      <c r="LM18" s="88">
        <f>'Congés et HotLine 2015'!$U$139</f>
        <v>0</v>
      </c>
      <c r="LN18" s="88">
        <f>'Congés et HotLine 2015'!$V$139</f>
        <v>0</v>
      </c>
      <c r="LO18" s="88">
        <f>'Congés et HotLine 2015'!$W$139</f>
        <v>0</v>
      </c>
      <c r="LP18" s="88">
        <f>'Congés et HotLine 2015'!$X$139</f>
        <v>0</v>
      </c>
      <c r="LQ18" s="88">
        <f>'Congés et HotLine 2015'!$Y$139</f>
        <v>0</v>
      </c>
      <c r="LR18" s="88">
        <f>'Congés et HotLine 2015'!$Z$139</f>
        <v>0</v>
      </c>
      <c r="LS18" s="88">
        <f>'Congés et HotLine 2015'!$AA$139</f>
        <v>0</v>
      </c>
      <c r="LT18" s="88">
        <f>'Congés et HotLine 2015'!$AB$139</f>
        <v>0</v>
      </c>
      <c r="LU18" s="88">
        <f>'Congés et HotLine 2015'!$AC$139</f>
        <v>0</v>
      </c>
      <c r="LV18" s="88">
        <f>'Congés et HotLine 2015'!$AD$139</f>
        <v>0</v>
      </c>
      <c r="LW18" s="88">
        <f>'Congés et HotLine 2015'!$AE$139</f>
        <v>0</v>
      </c>
      <c r="LX18" s="88">
        <f>'Congés et HotLine 2015'!$AF$139</f>
        <v>0</v>
      </c>
      <c r="LY18" s="88">
        <f>'Congés et HotLine 2015'!$AG$139</f>
        <v>0</v>
      </c>
      <c r="LZ18" s="88">
        <f>'Congés et HotLine 2015'!$AH$139</f>
        <v>0</v>
      </c>
      <c r="MA18" s="88">
        <f>'Congés et HotLine 2015'!$AI$139</f>
        <v>0</v>
      </c>
      <c r="MB18" s="88">
        <f>'Congés et HotLine 2015'!$AJ$139</f>
        <v>0</v>
      </c>
      <c r="MC18" s="88">
        <f>'Congés et HotLine 2015'!$AK$139</f>
        <v>0</v>
      </c>
      <c r="MD18" s="88">
        <f>'Congés et HotLine 2015'!$AL$139</f>
        <v>0</v>
      </c>
      <c r="ME18" s="88">
        <f>'Congés et HotLine 2015'!$AM$139</f>
        <v>0</v>
      </c>
      <c r="MF18" s="88">
        <f>'Congés et HotLine 2015'!$AN$139</f>
        <v>0</v>
      </c>
      <c r="MG18" s="88">
        <f>'Congés et HotLine 2015'!$AO$139</f>
        <v>0</v>
      </c>
      <c r="MH18" s="88">
        <f>'Congés et HotLine 2015'!$AP$139</f>
        <v>0</v>
      </c>
      <c r="MI18" s="88">
        <f>'Congés et HotLine 2015'!$AQ$139</f>
        <v>0</v>
      </c>
      <c r="MJ18" s="88">
        <f>'Congés et HotLine 2015'!$AR$139</f>
        <v>0</v>
      </c>
      <c r="MK18" s="88">
        <f>'Congés et HotLine 2015'!$AS$139</f>
        <v>0</v>
      </c>
      <c r="ML18" s="88">
        <f>'Congés et HotLine 2015'!$AT$139</f>
        <v>0</v>
      </c>
      <c r="MM18" s="88">
        <f>'Congés et HotLine 2015'!$AU$139</f>
        <v>0</v>
      </c>
      <c r="MN18" s="88">
        <f>'Congés et HotLine 2015'!$AV$139</f>
        <v>0</v>
      </c>
      <c r="MO18" s="88">
        <f>'Congés et HotLine 2015'!$AW$139</f>
        <v>0</v>
      </c>
      <c r="MP18" s="88">
        <f>'Congés et HotLine 2015'!$AX$139</f>
        <v>0</v>
      </c>
      <c r="MQ18" s="88">
        <f>'Congés et HotLine 2015'!$AY$139</f>
        <v>0</v>
      </c>
      <c r="MR18" s="88">
        <f>'Congés et HotLine 2015'!$AZ$139</f>
        <v>0</v>
      </c>
      <c r="MS18" s="88">
        <f>'Congés et HotLine 2015'!$BA$139</f>
        <v>0</v>
      </c>
      <c r="MT18" s="88">
        <f>'Congés et HotLine 2015'!$BB$139</f>
        <v>0</v>
      </c>
      <c r="MU18" s="88">
        <f>'Congés et HotLine 2015'!$BC$139</f>
        <v>0</v>
      </c>
      <c r="MV18" s="88">
        <f>'Congés et HotLine 2015'!$BD$139</f>
        <v>0</v>
      </c>
      <c r="MW18" s="87">
        <f>'Congés et HotLine 2015'!$BE$139</f>
        <v>0</v>
      </c>
      <c r="MX18" s="88">
        <f>'Congés et HotLine 2015'!$BF$139</f>
        <v>0</v>
      </c>
      <c r="MY18" s="88">
        <f>'Congés et HotLine 2015'!$BG$139</f>
        <v>0</v>
      </c>
      <c r="MZ18" s="88">
        <f>'Congés et HotLine 2015'!$BH$139</f>
        <v>0</v>
      </c>
      <c r="NA18" s="88">
        <f>'Congés et HotLine 2015'!$BI$139</f>
        <v>0</v>
      </c>
      <c r="NB18" s="88">
        <f>'Congés et HotLine 2015'!$BJ$139</f>
        <v>0</v>
      </c>
      <c r="NC18" s="88">
        <f>'Congés et HotLine 2015'!$BK$139</f>
        <v>0</v>
      </c>
    </row>
    <row r="19" spans="1:367" ht="24" customHeight="1" x14ac:dyDescent="0.25">
      <c r="A19" s="94" t="str">
        <f>'Congés et HotLine 2015'!$B$18</f>
        <v>Utilisateur6</v>
      </c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88"/>
      <c r="CF19" s="88"/>
      <c r="CG19" s="88"/>
      <c r="CH19" s="88"/>
      <c r="CI19" s="88"/>
      <c r="CJ19" s="88"/>
      <c r="CK19" s="87"/>
      <c r="CL19" s="88"/>
      <c r="CM19" s="88"/>
      <c r="CN19" s="88"/>
      <c r="CO19" s="88"/>
      <c r="CP19" s="88"/>
      <c r="CQ19" s="88"/>
      <c r="CR19" s="88"/>
      <c r="CS19" s="88"/>
      <c r="CT19" s="88"/>
      <c r="CU19" s="88"/>
      <c r="CV19" s="88"/>
      <c r="CW19" s="88"/>
      <c r="CX19" s="88"/>
      <c r="CY19" s="88"/>
      <c r="CZ19" s="88"/>
      <c r="DA19" s="88"/>
      <c r="DB19" s="88"/>
      <c r="DC19" s="88"/>
      <c r="DD19" s="88"/>
      <c r="DE19" s="88"/>
      <c r="DF19" s="88"/>
      <c r="DG19" s="88"/>
      <c r="DH19" s="88"/>
      <c r="DI19" s="88"/>
      <c r="DJ19" s="88"/>
      <c r="DK19" s="88"/>
      <c r="DL19" s="88"/>
      <c r="DM19" s="88"/>
      <c r="DN19" s="88"/>
      <c r="DO19" s="88"/>
      <c r="DP19" s="88"/>
      <c r="DQ19" s="88"/>
      <c r="DR19" s="88"/>
      <c r="DS19" s="88"/>
      <c r="DT19" s="88"/>
      <c r="DU19" s="88"/>
      <c r="DV19" s="88"/>
      <c r="DW19" s="87"/>
      <c r="DX19" s="88"/>
      <c r="DY19" s="88"/>
      <c r="DZ19" s="87"/>
      <c r="EA19" s="88"/>
      <c r="EB19" s="88"/>
      <c r="EC19" s="88"/>
      <c r="ED19" s="88"/>
      <c r="EE19" s="88"/>
      <c r="EF19" s="88"/>
      <c r="EG19" s="88"/>
      <c r="EH19" s="87"/>
      <c r="EI19" s="88"/>
      <c r="EJ19" s="88"/>
      <c r="EK19" s="88"/>
      <c r="EL19" s="88"/>
      <c r="EM19" s="88"/>
      <c r="EN19" s="88"/>
      <c r="EO19" s="88"/>
      <c r="EP19" s="88"/>
      <c r="EQ19" s="88"/>
      <c r="ER19" s="88"/>
      <c r="ES19" s="88"/>
      <c r="ET19" s="88"/>
      <c r="EU19" s="88"/>
      <c r="EV19" s="88"/>
      <c r="EW19" s="88"/>
      <c r="EX19" s="88"/>
      <c r="EY19" s="88"/>
      <c r="EZ19" s="88"/>
      <c r="FA19" s="88"/>
      <c r="FB19" s="88"/>
      <c r="FC19" s="88"/>
      <c r="FD19" s="88"/>
      <c r="FE19" s="88"/>
      <c r="FF19" s="88"/>
      <c r="FG19" s="88"/>
      <c r="FH19" s="88"/>
      <c r="FI19" s="88"/>
      <c r="FJ19" s="88"/>
      <c r="FK19" s="88"/>
      <c r="FL19" s="88"/>
      <c r="FM19" s="88"/>
      <c r="FN19" s="88"/>
      <c r="FO19" s="88"/>
      <c r="FP19" s="88"/>
      <c r="FQ19" s="88"/>
      <c r="FR19" s="88"/>
      <c r="FS19" s="88"/>
      <c r="FT19" s="88"/>
      <c r="FU19" s="88"/>
      <c r="FV19" s="88"/>
      <c r="FW19" s="88"/>
      <c r="FX19" s="88"/>
      <c r="FY19" s="88"/>
      <c r="FZ19" s="88"/>
      <c r="GA19" s="88"/>
      <c r="GB19" s="88"/>
      <c r="GC19" s="88"/>
      <c r="GD19" s="88"/>
      <c r="GE19" s="88"/>
      <c r="GF19" s="88"/>
      <c r="GG19" s="88"/>
      <c r="GH19" s="88"/>
      <c r="GI19" s="88"/>
      <c r="GJ19" s="88"/>
      <c r="GK19" s="88"/>
      <c r="GL19" s="88"/>
      <c r="GM19" s="88"/>
      <c r="GN19" s="88"/>
      <c r="GO19" s="87"/>
      <c r="GP19" s="88"/>
      <c r="GQ19" s="88"/>
      <c r="GR19" s="88"/>
      <c r="GS19" s="88"/>
      <c r="GT19" s="88"/>
      <c r="GU19" s="88"/>
      <c r="GV19" s="88"/>
      <c r="GW19" s="88"/>
      <c r="GX19" s="88"/>
      <c r="GY19" s="88"/>
      <c r="GZ19" s="88"/>
      <c r="HA19" s="88"/>
      <c r="HB19" s="88"/>
      <c r="HC19" s="88"/>
      <c r="HD19" s="88"/>
      <c r="HE19" s="88"/>
      <c r="HF19" s="88"/>
      <c r="HG19" s="88"/>
      <c r="HH19" s="88"/>
      <c r="HI19" s="88"/>
      <c r="HJ19" s="88"/>
      <c r="HK19" s="88"/>
      <c r="HL19" s="88"/>
      <c r="HM19" s="88"/>
      <c r="HN19" s="88"/>
      <c r="HO19" s="88"/>
      <c r="HP19" s="88"/>
      <c r="HQ19" s="88"/>
      <c r="HR19" s="88"/>
      <c r="HS19" s="88"/>
      <c r="HT19" s="88"/>
      <c r="HU19" s="87"/>
      <c r="HV19" s="88"/>
      <c r="HW19" s="88"/>
      <c r="HX19" s="88"/>
      <c r="HY19" s="88"/>
      <c r="HZ19" s="88"/>
      <c r="IA19" s="88"/>
      <c r="IB19" s="88"/>
      <c r="IC19" s="88"/>
      <c r="ID19" s="88"/>
      <c r="IE19" s="88"/>
      <c r="IF19" s="88"/>
      <c r="IG19" s="88"/>
      <c r="IH19" s="88"/>
      <c r="II19" s="88"/>
      <c r="IJ19" s="88"/>
      <c r="IK19" s="88"/>
      <c r="IL19" s="88"/>
      <c r="IM19" s="88"/>
      <c r="IN19" s="88"/>
      <c r="IO19" s="88"/>
      <c r="IP19" s="88"/>
      <c r="IQ19" s="88"/>
      <c r="IR19" s="88"/>
      <c r="IS19" s="88"/>
      <c r="IT19" s="88"/>
      <c r="IU19" s="88"/>
      <c r="IV19" s="88"/>
      <c r="IW19" s="88"/>
      <c r="IX19" s="88"/>
      <c r="IY19" s="88"/>
      <c r="IZ19" s="88"/>
      <c r="JA19" s="88"/>
      <c r="JB19" s="88"/>
      <c r="JC19" s="88"/>
      <c r="JD19" s="88"/>
      <c r="JE19" s="88"/>
      <c r="JF19" s="88"/>
      <c r="JG19" s="88"/>
      <c r="JH19" s="88"/>
      <c r="JI19" s="88"/>
      <c r="JJ19" s="88"/>
      <c r="JK19" s="88"/>
      <c r="JL19" s="88"/>
      <c r="JM19" s="88"/>
      <c r="JN19" s="88"/>
      <c r="JO19" s="88"/>
      <c r="JP19" s="88"/>
      <c r="JQ19" s="88"/>
      <c r="JR19" s="88"/>
      <c r="JS19" s="88"/>
      <c r="JT19" s="88"/>
      <c r="JU19" s="88"/>
      <c r="JV19" s="88"/>
      <c r="JW19" s="88"/>
      <c r="JX19" s="88"/>
      <c r="JY19" s="88"/>
      <c r="JZ19" s="88"/>
      <c r="KA19" s="88"/>
      <c r="KB19" s="88"/>
      <c r="KC19" s="88"/>
      <c r="KD19" s="88"/>
      <c r="KE19" s="88"/>
      <c r="KF19" s="88"/>
      <c r="KG19" s="88"/>
      <c r="KH19" s="88"/>
      <c r="KI19" s="88"/>
      <c r="KJ19" s="88"/>
      <c r="KK19" s="88"/>
      <c r="KL19" s="88"/>
      <c r="KM19" s="88"/>
      <c r="KN19" s="88"/>
      <c r="KO19" s="88"/>
      <c r="KP19" s="88"/>
      <c r="KQ19" s="88"/>
      <c r="KR19" s="88"/>
      <c r="KS19" s="88"/>
      <c r="KT19" s="88"/>
      <c r="KU19" s="88"/>
      <c r="KV19" s="88"/>
      <c r="KW19" s="88"/>
      <c r="KX19" s="88"/>
      <c r="KY19" s="88"/>
      <c r="KZ19" s="88"/>
      <c r="LA19" s="88"/>
      <c r="LB19" s="88"/>
      <c r="LC19" s="88"/>
      <c r="LD19" s="88"/>
      <c r="LE19" s="87"/>
      <c r="LF19" s="88"/>
      <c r="LG19" s="88"/>
      <c r="LH19" s="88"/>
      <c r="LI19" s="88"/>
      <c r="LJ19" s="88"/>
      <c r="LK19" s="88"/>
      <c r="LL19" s="88"/>
      <c r="LM19" s="88"/>
      <c r="LN19" s="88"/>
      <c r="LO19" s="88"/>
      <c r="LP19" s="88"/>
      <c r="LQ19" s="88"/>
      <c r="LR19" s="88"/>
      <c r="LS19" s="88"/>
      <c r="LT19" s="88"/>
      <c r="LU19" s="88"/>
      <c r="LV19" s="88"/>
      <c r="LW19" s="88"/>
      <c r="LX19" s="88"/>
      <c r="LY19" s="88"/>
      <c r="LZ19" s="88"/>
      <c r="MA19" s="88"/>
      <c r="MB19" s="88"/>
      <c r="MC19" s="88"/>
      <c r="MD19" s="88"/>
      <c r="ME19" s="88"/>
      <c r="MF19" s="88"/>
      <c r="MG19" s="88"/>
      <c r="MH19" s="88"/>
      <c r="MI19" s="88"/>
      <c r="MJ19" s="88"/>
      <c r="MK19" s="88"/>
      <c r="ML19" s="88"/>
      <c r="MM19" s="88"/>
      <c r="MN19" s="88"/>
      <c r="MO19" s="88"/>
      <c r="MP19" s="88"/>
      <c r="MQ19" s="88"/>
      <c r="MR19" s="88"/>
      <c r="MS19" s="88"/>
      <c r="MT19" s="88"/>
      <c r="MU19" s="88"/>
      <c r="MV19" s="88"/>
      <c r="MW19" s="87"/>
      <c r="MX19" s="88"/>
      <c r="MY19" s="88"/>
      <c r="MZ19" s="88"/>
      <c r="NA19" s="88"/>
      <c r="NB19" s="88"/>
      <c r="NC19" s="88"/>
    </row>
    <row r="20" spans="1:367" ht="24" customHeight="1" x14ac:dyDescent="0.25">
      <c r="A20" s="95"/>
      <c r="B20" s="87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  <c r="BO20" s="88"/>
      <c r="BP20" s="88"/>
      <c r="BQ20" s="88"/>
      <c r="BR20" s="88"/>
      <c r="BS20" s="88"/>
      <c r="BT20" s="88"/>
      <c r="BU20" s="88"/>
      <c r="BV20" s="88"/>
      <c r="BW20" s="88"/>
      <c r="BX20" s="88"/>
      <c r="BY20" s="88"/>
      <c r="BZ20" s="88"/>
      <c r="CA20" s="88"/>
      <c r="CB20" s="88"/>
      <c r="CC20" s="88"/>
      <c r="CD20" s="88"/>
      <c r="CE20" s="88"/>
      <c r="CF20" s="88"/>
      <c r="CG20" s="88"/>
      <c r="CH20" s="88"/>
      <c r="CI20" s="88"/>
      <c r="CJ20" s="88"/>
      <c r="CK20" s="87"/>
      <c r="CL20" s="88"/>
      <c r="CM20" s="88"/>
      <c r="CN20" s="88"/>
      <c r="CO20" s="88"/>
      <c r="CP20" s="88"/>
      <c r="CQ20" s="88"/>
      <c r="CR20" s="88"/>
      <c r="CS20" s="88"/>
      <c r="CT20" s="88"/>
      <c r="CU20" s="88"/>
      <c r="CV20" s="88"/>
      <c r="CW20" s="88"/>
      <c r="CX20" s="88"/>
      <c r="CY20" s="88"/>
      <c r="CZ20" s="88"/>
      <c r="DA20" s="88"/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7"/>
      <c r="DX20" s="88"/>
      <c r="DY20" s="88"/>
      <c r="DZ20" s="87"/>
      <c r="EA20" s="88"/>
      <c r="EB20" s="88"/>
      <c r="EC20" s="88"/>
      <c r="ED20" s="88"/>
      <c r="EE20" s="88"/>
      <c r="EF20" s="88"/>
      <c r="EG20" s="88"/>
      <c r="EH20" s="87"/>
      <c r="EI20" s="88"/>
      <c r="EJ20" s="88"/>
      <c r="EK20" s="88"/>
      <c r="EL20" s="88"/>
      <c r="EM20" s="88"/>
      <c r="EN20" s="88"/>
      <c r="EO20" s="88"/>
      <c r="EP20" s="88"/>
      <c r="EQ20" s="88"/>
      <c r="ER20" s="88"/>
      <c r="ES20" s="88"/>
      <c r="ET20" s="88"/>
      <c r="EU20" s="88"/>
      <c r="EV20" s="88"/>
      <c r="EW20" s="88"/>
      <c r="EX20" s="88"/>
      <c r="EY20" s="88"/>
      <c r="EZ20" s="88"/>
      <c r="FA20" s="88"/>
      <c r="FB20" s="88"/>
      <c r="FC20" s="88"/>
      <c r="FD20" s="88"/>
      <c r="FE20" s="88"/>
      <c r="FF20" s="88"/>
      <c r="FG20" s="88"/>
      <c r="FH20" s="88"/>
      <c r="FI20" s="88"/>
      <c r="FJ20" s="88"/>
      <c r="FK20" s="88"/>
      <c r="FL20" s="88"/>
      <c r="FM20" s="88"/>
      <c r="FN20" s="88"/>
      <c r="FO20" s="88"/>
      <c r="FP20" s="88"/>
      <c r="FQ20" s="88"/>
      <c r="FR20" s="88"/>
      <c r="FS20" s="88"/>
      <c r="FT20" s="88"/>
      <c r="FU20" s="88"/>
      <c r="FV20" s="88"/>
      <c r="FW20" s="88"/>
      <c r="FX20" s="88"/>
      <c r="FY20" s="88"/>
      <c r="FZ20" s="88"/>
      <c r="GA20" s="88"/>
      <c r="GB20" s="88"/>
      <c r="GC20" s="88"/>
      <c r="GD20" s="88"/>
      <c r="GE20" s="88"/>
      <c r="GF20" s="88"/>
      <c r="GG20" s="88"/>
      <c r="GH20" s="88"/>
      <c r="GI20" s="88"/>
      <c r="GJ20" s="88"/>
      <c r="GK20" s="88"/>
      <c r="GL20" s="88"/>
      <c r="GM20" s="88"/>
      <c r="GN20" s="88"/>
      <c r="GO20" s="87"/>
      <c r="GP20" s="88"/>
      <c r="GQ20" s="88"/>
      <c r="GR20" s="88"/>
      <c r="GS20" s="88"/>
      <c r="GT20" s="88"/>
      <c r="GU20" s="88"/>
      <c r="GV20" s="88"/>
      <c r="GW20" s="88"/>
      <c r="GX20" s="88"/>
      <c r="GY20" s="88"/>
      <c r="GZ20" s="88"/>
      <c r="HA20" s="88"/>
      <c r="HB20" s="88"/>
      <c r="HC20" s="88"/>
      <c r="HD20" s="88"/>
      <c r="HE20" s="88"/>
      <c r="HF20" s="88"/>
      <c r="HG20" s="88"/>
      <c r="HH20" s="88"/>
      <c r="HI20" s="88"/>
      <c r="HJ20" s="88"/>
      <c r="HK20" s="88"/>
      <c r="HL20" s="88"/>
      <c r="HM20" s="88"/>
      <c r="HN20" s="88"/>
      <c r="HO20" s="88"/>
      <c r="HP20" s="88"/>
      <c r="HQ20" s="88"/>
      <c r="HR20" s="88"/>
      <c r="HS20" s="88"/>
      <c r="HT20" s="88"/>
      <c r="HU20" s="87"/>
      <c r="HV20" s="88"/>
      <c r="HW20" s="88"/>
      <c r="HX20" s="88"/>
      <c r="HY20" s="88"/>
      <c r="HZ20" s="88"/>
      <c r="IA20" s="88"/>
      <c r="IB20" s="88"/>
      <c r="IC20" s="88"/>
      <c r="ID20" s="88"/>
      <c r="IE20" s="88"/>
      <c r="IF20" s="88"/>
      <c r="IG20" s="88"/>
      <c r="IH20" s="88"/>
      <c r="II20" s="88"/>
      <c r="IJ20" s="88"/>
      <c r="IK20" s="88"/>
      <c r="IL20" s="88"/>
      <c r="IM20" s="88"/>
      <c r="IN20" s="88"/>
      <c r="IO20" s="88"/>
      <c r="IP20" s="88"/>
      <c r="IQ20" s="88"/>
      <c r="IR20" s="88"/>
      <c r="IS20" s="88"/>
      <c r="IT20" s="88"/>
      <c r="IU20" s="88"/>
      <c r="IV20" s="88"/>
      <c r="IW20" s="88"/>
      <c r="IX20" s="88"/>
      <c r="IY20" s="88"/>
      <c r="IZ20" s="88"/>
      <c r="JA20" s="88"/>
      <c r="JB20" s="88"/>
      <c r="JC20" s="88"/>
      <c r="JD20" s="88"/>
      <c r="JE20" s="88"/>
      <c r="JF20" s="88"/>
      <c r="JG20" s="88"/>
      <c r="JH20" s="88"/>
      <c r="JI20" s="88"/>
      <c r="JJ20" s="88"/>
      <c r="JK20" s="88"/>
      <c r="JL20" s="88"/>
      <c r="JM20" s="88"/>
      <c r="JN20" s="88"/>
      <c r="JO20" s="88"/>
      <c r="JP20" s="88"/>
      <c r="JQ20" s="88"/>
      <c r="JR20" s="88"/>
      <c r="JS20" s="88"/>
      <c r="JT20" s="88"/>
      <c r="JU20" s="88"/>
      <c r="JV20" s="88"/>
      <c r="JW20" s="88"/>
      <c r="JX20" s="88"/>
      <c r="JY20" s="88"/>
      <c r="JZ20" s="88"/>
      <c r="KA20" s="88"/>
      <c r="KB20" s="88"/>
      <c r="KC20" s="88"/>
      <c r="KD20" s="88"/>
      <c r="KE20" s="88"/>
      <c r="KF20" s="88"/>
      <c r="KG20" s="88"/>
      <c r="KH20" s="88"/>
      <c r="KI20" s="88"/>
      <c r="KJ20" s="88"/>
      <c r="KK20" s="88"/>
      <c r="KL20" s="88"/>
      <c r="KM20" s="88"/>
      <c r="KN20" s="88"/>
      <c r="KO20" s="88"/>
      <c r="KP20" s="88"/>
      <c r="KQ20" s="88"/>
      <c r="KR20" s="88"/>
      <c r="KS20" s="88"/>
      <c r="KT20" s="88"/>
      <c r="KU20" s="88"/>
      <c r="KV20" s="88"/>
      <c r="KW20" s="88"/>
      <c r="KX20" s="88"/>
      <c r="KY20" s="88"/>
      <c r="KZ20" s="88"/>
      <c r="LA20" s="88"/>
      <c r="LB20" s="88"/>
      <c r="LC20" s="88"/>
      <c r="LD20" s="88"/>
      <c r="LE20" s="87"/>
      <c r="LF20" s="88"/>
      <c r="LG20" s="88"/>
      <c r="LH20" s="88"/>
      <c r="LI20" s="88"/>
      <c r="LJ20" s="88"/>
      <c r="LK20" s="88"/>
      <c r="LL20" s="88"/>
      <c r="LM20" s="88"/>
      <c r="LN20" s="88"/>
      <c r="LO20" s="88"/>
      <c r="LP20" s="88"/>
      <c r="LQ20" s="88"/>
      <c r="LR20" s="88"/>
      <c r="LS20" s="88"/>
      <c r="LT20" s="88"/>
      <c r="LU20" s="88"/>
      <c r="LV20" s="88"/>
      <c r="LW20" s="88"/>
      <c r="LX20" s="88"/>
      <c r="LY20" s="88"/>
      <c r="LZ20" s="88"/>
      <c r="MA20" s="88"/>
      <c r="MB20" s="88"/>
      <c r="MC20" s="88"/>
      <c r="MD20" s="88"/>
      <c r="ME20" s="88"/>
      <c r="MF20" s="88"/>
      <c r="MG20" s="88"/>
      <c r="MH20" s="88"/>
      <c r="MI20" s="88"/>
      <c r="MJ20" s="88"/>
      <c r="MK20" s="88"/>
      <c r="ML20" s="88"/>
      <c r="MM20" s="88"/>
      <c r="MN20" s="88"/>
      <c r="MO20" s="88"/>
      <c r="MP20" s="88"/>
      <c r="MQ20" s="88"/>
      <c r="MR20" s="88"/>
      <c r="MS20" s="88"/>
      <c r="MT20" s="88"/>
      <c r="MU20" s="88"/>
      <c r="MV20" s="88"/>
      <c r="MW20" s="87"/>
      <c r="MX20" s="88"/>
      <c r="MY20" s="88"/>
      <c r="MZ20" s="88"/>
      <c r="NA20" s="88"/>
      <c r="NB20" s="88"/>
      <c r="NC20" s="88"/>
    </row>
    <row r="21" spans="1:367" ht="24" customHeight="1" x14ac:dyDescent="0.25">
      <c r="A21" s="86" t="str">
        <f>'Congés et HotLine 2015'!$B$19</f>
        <v>Utilisateur7</v>
      </c>
      <c r="B21" s="87">
        <f>'Congés et HotLine 2015'!$C$19</f>
        <v>0</v>
      </c>
      <c r="C21" s="88">
        <f>'Congés et HotLine 2015'!$D$19</f>
        <v>0</v>
      </c>
      <c r="D21" s="88">
        <f>'Congés et HotLine 2015'!$E$19</f>
        <v>0</v>
      </c>
      <c r="E21" s="88">
        <f>'Congés et HotLine 2015'!$F$19</f>
        <v>0</v>
      </c>
      <c r="F21" s="88">
        <f>'Congés et HotLine 2015'!$G$19</f>
        <v>0</v>
      </c>
      <c r="G21" s="88">
        <f>'Congés et HotLine 2015'!$H$19</f>
        <v>0</v>
      </c>
      <c r="H21" s="88">
        <f>'Congés et HotLine 2015'!$I$19</f>
        <v>0</v>
      </c>
      <c r="I21" s="88">
        <f>'Congés et HotLine 2015'!$J$19</f>
        <v>0</v>
      </c>
      <c r="J21" s="88">
        <f>'Congés et HotLine 2015'!$K$19</f>
        <v>0</v>
      </c>
      <c r="K21" s="88">
        <f>'Congés et HotLine 2015'!$L$19</f>
        <v>0</v>
      </c>
      <c r="L21" s="88">
        <f>'Congés et HotLine 2015'!$M$19</f>
        <v>0</v>
      </c>
      <c r="M21" s="88">
        <f>'Congés et HotLine 2015'!$N$19</f>
        <v>0</v>
      </c>
      <c r="N21" s="88">
        <f>'Congés et HotLine 2015'!$O$19</f>
        <v>0</v>
      </c>
      <c r="O21" s="88">
        <f>'Congés et HotLine 2015'!$P$19</f>
        <v>0</v>
      </c>
      <c r="P21" s="88">
        <f>'Congés et HotLine 2015'!$Q$19</f>
        <v>0</v>
      </c>
      <c r="Q21" s="88">
        <f>'Congés et HotLine 2015'!$R$19</f>
        <v>0</v>
      </c>
      <c r="R21" s="88">
        <f>'Congés et HotLine 2015'!$S$19</f>
        <v>0</v>
      </c>
      <c r="S21" s="88">
        <f>'Congés et HotLine 2015'!$T$19</f>
        <v>0</v>
      </c>
      <c r="T21" s="88">
        <f>'Congés et HotLine 2015'!$U$19</f>
        <v>0</v>
      </c>
      <c r="U21" s="88">
        <f>'Congés et HotLine 2015'!$V$19</f>
        <v>0</v>
      </c>
      <c r="V21" s="88">
        <f>'Congés et HotLine 2015'!$W$19</f>
        <v>0</v>
      </c>
      <c r="W21" s="88">
        <f>'Congés et HotLine 2015'!$X$19</f>
        <v>0</v>
      </c>
      <c r="X21" s="88">
        <f>'Congés et HotLine 2015'!$Y$19</f>
        <v>0</v>
      </c>
      <c r="Y21" s="88">
        <f>'Congés et HotLine 2015'!$Z$19</f>
        <v>0</v>
      </c>
      <c r="Z21" s="88">
        <f>'Congés et HotLine 2015'!$AA$19</f>
        <v>0</v>
      </c>
      <c r="AA21" s="88">
        <f>'Congés et HotLine 2015'!$AB$19</f>
        <v>0</v>
      </c>
      <c r="AB21" s="88">
        <f>'Congés et HotLine 2015'!$AC$19</f>
        <v>0</v>
      </c>
      <c r="AC21" s="88">
        <f>'Congés et HotLine 2015'!$AD$19</f>
        <v>0</v>
      </c>
      <c r="AD21" s="88">
        <f>'Congés et HotLine 2015'!$AE$19</f>
        <v>0</v>
      </c>
      <c r="AE21" s="88">
        <f>'Congés et HotLine 2015'!$AF$19</f>
        <v>0</v>
      </c>
      <c r="AF21" s="88">
        <f>'Congés et HotLine 2015'!$AG$19</f>
        <v>0</v>
      </c>
      <c r="AG21" s="88">
        <f>'Congés et HotLine 2015'!$AH$19</f>
        <v>0</v>
      </c>
      <c r="AH21" s="88">
        <f>'Congés et HotLine 2015'!$AI$19</f>
        <v>0</v>
      </c>
      <c r="AI21" s="88">
        <f>'Congés et HotLine 2015'!$AJ$19</f>
        <v>0</v>
      </c>
      <c r="AJ21" s="88">
        <f>'Congés et HotLine 2015'!$AK$19</f>
        <v>0</v>
      </c>
      <c r="AK21" s="88">
        <f>'Congés et HotLine 2015'!$AL$19</f>
        <v>0</v>
      </c>
      <c r="AL21" s="88">
        <f>'Congés et HotLine 2015'!$AM$19</f>
        <v>0</v>
      </c>
      <c r="AM21" s="88">
        <f>'Congés et HotLine 2015'!$AN$19</f>
        <v>0</v>
      </c>
      <c r="AN21" s="88">
        <f>'Congés et HotLine 2015'!$AO$19</f>
        <v>0</v>
      </c>
      <c r="AO21" s="88">
        <f>'Congés et HotLine 2015'!$AP$19</f>
        <v>0</v>
      </c>
      <c r="AP21" s="88">
        <f>'Congés et HotLine 2015'!$AQ$19</f>
        <v>0</v>
      </c>
      <c r="AQ21" s="88">
        <f>'Congés et HotLine 2015'!$AR$19</f>
        <v>0</v>
      </c>
      <c r="AR21" s="88">
        <f>'Congés et HotLine 2015'!$AS$19</f>
        <v>0</v>
      </c>
      <c r="AS21" s="88">
        <f>'Congés et HotLine 2015'!$AT$19</f>
        <v>0</v>
      </c>
      <c r="AT21" s="88">
        <f>'Congés et HotLine 2015'!$AU$19</f>
        <v>0</v>
      </c>
      <c r="AU21" s="88">
        <f>'Congés et HotLine 2015'!$AV$19</f>
        <v>0</v>
      </c>
      <c r="AV21" s="88">
        <f>'Congés et HotLine 2015'!$AW$19</f>
        <v>0</v>
      </c>
      <c r="AW21" s="88">
        <f>'Congés et HotLine 2015'!$AX$19</f>
        <v>0</v>
      </c>
      <c r="AX21" s="88">
        <f>'Congés et HotLine 2015'!$AY$19</f>
        <v>0</v>
      </c>
      <c r="AY21" s="88">
        <f>'Congés et HotLine 2015'!$AZ$19</f>
        <v>0</v>
      </c>
      <c r="AZ21" s="88">
        <f>'Congés et HotLine 2015'!$BA$19</f>
        <v>0</v>
      </c>
      <c r="BA21" s="88">
        <f>'Congés et HotLine 2015'!$BB$19</f>
        <v>0</v>
      </c>
      <c r="BB21" s="88">
        <f>'Congés et HotLine 2015'!$BC$19</f>
        <v>0</v>
      </c>
      <c r="BC21" s="88">
        <f>'Congés et HotLine 2015'!$BD$19</f>
        <v>0</v>
      </c>
      <c r="BD21" s="88">
        <f>'Congés et HotLine 2015'!$BE$19</f>
        <v>0</v>
      </c>
      <c r="BE21" s="88">
        <f>'Congés et HotLine 2015'!$BF$19</f>
        <v>0</v>
      </c>
      <c r="BF21" s="88">
        <f>'Congés et HotLine 2015'!$BG$19</f>
        <v>0</v>
      </c>
      <c r="BG21" s="88">
        <f>'Congés et HotLine 2015'!$BH$19</f>
        <v>0</v>
      </c>
      <c r="BH21" s="88">
        <f>'Congés et HotLine 2015'!$BI$19</f>
        <v>0</v>
      </c>
      <c r="BI21" s="88">
        <f>'Congés et HotLine 2015'!$BJ$19</f>
        <v>0</v>
      </c>
      <c r="BJ21" s="88">
        <f>'Congés et HotLine 2015'!$C$43</f>
        <v>0</v>
      </c>
      <c r="BK21" s="88">
        <f>'Congés et HotLine 2015'!$D$43</f>
        <v>0</v>
      </c>
      <c r="BL21" s="88">
        <f>'Congés et HotLine 2015'!$E$43</f>
        <v>0</v>
      </c>
      <c r="BM21" s="88">
        <f>'Congés et HotLine 2015'!$F$43</f>
        <v>0</v>
      </c>
      <c r="BN21" s="88">
        <f>'Congés et HotLine 2015'!$G$43</f>
        <v>0</v>
      </c>
      <c r="BO21" s="88">
        <f>'Congés et HotLine 2015'!$H$43</f>
        <v>0</v>
      </c>
      <c r="BP21" s="88">
        <f>'Congés et HotLine 2015'!$I$43</f>
        <v>0</v>
      </c>
      <c r="BQ21" s="88">
        <f>'Congés et HotLine 2015'!$J$43</f>
        <v>0</v>
      </c>
      <c r="BR21" s="88">
        <f>'Congés et HotLine 2015'!$K$43</f>
        <v>0</v>
      </c>
      <c r="BS21" s="88">
        <f>'Congés et HotLine 2015'!$L$43</f>
        <v>0</v>
      </c>
      <c r="BT21" s="88">
        <f>'Congés et HotLine 2015'!$M$43</f>
        <v>0</v>
      </c>
      <c r="BU21" s="88">
        <f>'Congés et HotLine 2015'!$N$43</f>
        <v>0</v>
      </c>
      <c r="BV21" s="88">
        <f>'Congés et HotLine 2015'!$O$43</f>
        <v>0</v>
      </c>
      <c r="BW21" s="88">
        <f>'Congés et HotLine 2015'!$P$43</f>
        <v>0</v>
      </c>
      <c r="BX21" s="88">
        <f>'Congés et HotLine 2015'!$Q$43</f>
        <v>0</v>
      </c>
      <c r="BY21" s="88">
        <f>'Congés et HotLine 2015'!$R$43</f>
        <v>0</v>
      </c>
      <c r="BZ21" s="88">
        <f>'Congés et HotLine 2015'!$S$43</f>
        <v>0</v>
      </c>
      <c r="CA21" s="88">
        <f>'Congés et HotLine 2015'!$T$43</f>
        <v>0</v>
      </c>
      <c r="CB21" s="88">
        <f>'Congés et HotLine 2015'!$U$43</f>
        <v>0</v>
      </c>
      <c r="CC21" s="88">
        <f>'Congés et HotLine 2015'!$V$43</f>
        <v>0</v>
      </c>
      <c r="CD21" s="88">
        <f>'Congés et HotLine 2015'!$W$43</f>
        <v>0</v>
      </c>
      <c r="CE21" s="88">
        <f>'Congés et HotLine 2015'!$X$43</f>
        <v>0</v>
      </c>
      <c r="CF21" s="88">
        <f>'Congés et HotLine 2015'!$Y$43</f>
        <v>0</v>
      </c>
      <c r="CG21" s="88">
        <f>'Congés et HotLine 2015'!$Z$43</f>
        <v>0</v>
      </c>
      <c r="CH21" s="88">
        <f>'Congés et HotLine 2015'!$AA$43</f>
        <v>0</v>
      </c>
      <c r="CI21" s="88">
        <f>'Congés et HotLine 2015'!$AB$43</f>
        <v>0</v>
      </c>
      <c r="CJ21" s="88">
        <f>'Congés et HotLine 2015'!$AC$43</f>
        <v>0</v>
      </c>
      <c r="CK21" s="87">
        <f>'Congés et HotLine 2015'!$AD$43</f>
        <v>0</v>
      </c>
      <c r="CL21" s="88">
        <f>'Congés et HotLine 2015'!$AE$43</f>
        <v>0</v>
      </c>
      <c r="CM21" s="88">
        <f>'Congés et HotLine 2015'!$AF$43</f>
        <v>0</v>
      </c>
      <c r="CN21" s="88">
        <f>'Congés et HotLine 2015'!$AG$43</f>
        <v>0</v>
      </c>
      <c r="CO21" s="88">
        <f>'Congés et HotLine 2015'!$AH$43</f>
        <v>0</v>
      </c>
      <c r="CP21" s="88">
        <f>'Congés et HotLine 2015'!$AI$43</f>
        <v>0</v>
      </c>
      <c r="CQ21" s="88">
        <f>'Congés et HotLine 2015'!$AJ$43</f>
        <v>0</v>
      </c>
      <c r="CR21" s="88">
        <f>'Congés et HotLine 2015'!$AK$43</f>
        <v>0</v>
      </c>
      <c r="CS21" s="88">
        <f>'Congés et HotLine 2015'!$AL$43</f>
        <v>0</v>
      </c>
      <c r="CT21" s="88">
        <f>'Congés et HotLine 2015'!$AM$43</f>
        <v>0</v>
      </c>
      <c r="CU21" s="88">
        <f>'Congés et HotLine 2015'!$AN$43</f>
        <v>0</v>
      </c>
      <c r="CV21" s="88">
        <f>'Congés et HotLine 2015'!$AO$43</f>
        <v>0</v>
      </c>
      <c r="CW21" s="88">
        <f>'Congés et HotLine 2015'!$AP$43</f>
        <v>0</v>
      </c>
      <c r="CX21" s="88">
        <f>'Congés et HotLine 2015'!$AQ$43</f>
        <v>0</v>
      </c>
      <c r="CY21" s="88">
        <f>'Congés et HotLine 2015'!$AR$43</f>
        <v>0</v>
      </c>
      <c r="CZ21" s="88">
        <f>'Congés et HotLine 2015'!$AS$43</f>
        <v>0</v>
      </c>
      <c r="DA21" s="88">
        <f>'Congés et HotLine 2015'!$AT$43</f>
        <v>0</v>
      </c>
      <c r="DB21" s="88">
        <f>'Congés et HotLine 2015'!$AU$43</f>
        <v>0</v>
      </c>
      <c r="DC21" s="88">
        <f>'Congés et HotLine 2015'!$AV$43</f>
        <v>0</v>
      </c>
      <c r="DD21" s="88">
        <f>'Congés et HotLine 2015'!$AW$43</f>
        <v>0</v>
      </c>
      <c r="DE21" s="88">
        <f>'Congés et HotLine 2015'!$AX$43</f>
        <v>0</v>
      </c>
      <c r="DF21" s="88">
        <f>'Congés et HotLine 2015'!$AY$43</f>
        <v>0</v>
      </c>
      <c r="DG21" s="88">
        <f>'Congés et HotLine 2015'!$AZ$43</f>
        <v>0</v>
      </c>
      <c r="DH21" s="88">
        <f>'Congés et HotLine 2015'!$BA$43</f>
        <v>0</v>
      </c>
      <c r="DI21" s="88">
        <f>'Congés et HotLine 2015'!$BB$43</f>
        <v>0</v>
      </c>
      <c r="DJ21" s="88">
        <f>'Congés et HotLine 2015'!$BC$43</f>
        <v>0</v>
      </c>
      <c r="DK21" s="88">
        <f>'Congés et HotLine 2015'!$BD$43</f>
        <v>0</v>
      </c>
      <c r="DL21" s="88">
        <f>'Congés et HotLine 2015'!$BE$43</f>
        <v>0</v>
      </c>
      <c r="DM21" s="88">
        <f>'Congés et HotLine 2015'!$BF$43</f>
        <v>0</v>
      </c>
      <c r="DN21" s="88">
        <f>'Congés et HotLine 2015'!$BG$43</f>
        <v>0</v>
      </c>
      <c r="DO21" s="88">
        <f>'Congés et HotLine 2015'!$BH$43</f>
        <v>0</v>
      </c>
      <c r="DP21" s="88">
        <f>'Congés et HotLine 2015'!$BI$43</f>
        <v>0</v>
      </c>
      <c r="DQ21" s="88">
        <f>'Congés et HotLine 2015'!$BJ$43</f>
        <v>0</v>
      </c>
      <c r="DR21" s="88">
        <f>'Congés et HotLine 2015'!$BK$43</f>
        <v>0</v>
      </c>
      <c r="DS21" s="88">
        <f>'Congés et HotLine 2015'!$C$67</f>
        <v>0</v>
      </c>
      <c r="DT21" s="88">
        <f>'Congés et HotLine 2015'!$D$67</f>
        <v>0</v>
      </c>
      <c r="DU21" s="88">
        <f>'Congés et HotLine 2015'!$E$67</f>
        <v>0</v>
      </c>
      <c r="DV21" s="88">
        <f>'Congés et HotLine 2015'!$F$67</f>
        <v>0</v>
      </c>
      <c r="DW21" s="87">
        <f>'Congés et HotLine 2015'!$G$67</f>
        <v>0</v>
      </c>
      <c r="DX21" s="88">
        <f>'Congés et HotLine 2015'!$H$67</f>
        <v>0</v>
      </c>
      <c r="DY21" s="88">
        <f>'Congés et HotLine 2015'!$I$67</f>
        <v>0</v>
      </c>
      <c r="DZ21" s="87">
        <f>'Congés et HotLine 2015'!$J$67</f>
        <v>0</v>
      </c>
      <c r="EA21" s="88">
        <f>'Congés et HotLine 2015'!$K$67</f>
        <v>0</v>
      </c>
      <c r="EB21" s="88">
        <f>'Congés et HotLine 2015'!$L$67</f>
        <v>0</v>
      </c>
      <c r="EC21" s="88">
        <f>'Congés et HotLine 2015'!$M$67</f>
        <v>0</v>
      </c>
      <c r="ED21" s="88">
        <f>'Congés et HotLine 2015'!$N$67</f>
        <v>0</v>
      </c>
      <c r="EE21" s="88">
        <f>'Congés et HotLine 2015'!$O$67</f>
        <v>0</v>
      </c>
      <c r="EF21" s="88">
        <f>'Congés et HotLine 2015'!$P$67</f>
        <v>0</v>
      </c>
      <c r="EG21" s="88">
        <f>'Congés et HotLine 2015'!$Q$67</f>
        <v>0</v>
      </c>
      <c r="EH21" s="87">
        <f>'Congés et HotLine 2015'!$R$67</f>
        <v>0</v>
      </c>
      <c r="EI21" s="88">
        <f>'Congés et HotLine 2015'!$S$67</f>
        <v>0</v>
      </c>
      <c r="EJ21" s="88">
        <f>'Congés et HotLine 2015'!$T$67</f>
        <v>0</v>
      </c>
      <c r="EK21" s="88">
        <f>'Congés et HotLine 2015'!$U$67</f>
        <v>0</v>
      </c>
      <c r="EL21" s="88">
        <f>'Congés et HotLine 2015'!$V$67</f>
        <v>0</v>
      </c>
      <c r="EM21" s="88">
        <f>'Congés et HotLine 2015'!$W$67</f>
        <v>0</v>
      </c>
      <c r="EN21" s="88">
        <f>'Congés et HotLine 2015'!$X$67</f>
        <v>0</v>
      </c>
      <c r="EO21" s="88">
        <f>'Congés et HotLine 2015'!$Y$67</f>
        <v>0</v>
      </c>
      <c r="EP21" s="88">
        <f>'Congés et HotLine 2015'!$Z$67</f>
        <v>0</v>
      </c>
      <c r="EQ21" s="88">
        <f>'Congés et HotLine 2015'!$AA$67</f>
        <v>0</v>
      </c>
      <c r="ER21" s="88">
        <f>'Congés et HotLine 2015'!$AB$67</f>
        <v>0</v>
      </c>
      <c r="ES21" s="88">
        <f>'Congés et HotLine 2015'!$AC$67</f>
        <v>0</v>
      </c>
      <c r="ET21" s="88">
        <f>'Congés et HotLine 2015'!$AD$67</f>
        <v>0</v>
      </c>
      <c r="EU21" s="88">
        <f>'Congés et HotLine 2015'!$AE$67</f>
        <v>0</v>
      </c>
      <c r="EV21" s="88">
        <f>'Congés et HotLine 2015'!$AF$67</f>
        <v>0</v>
      </c>
      <c r="EW21" s="88">
        <f>'Congés et HotLine 2015'!$AG$67</f>
        <v>0</v>
      </c>
      <c r="EX21" s="88">
        <f>'Congés et HotLine 2015'!$AH$67</f>
        <v>0</v>
      </c>
      <c r="EY21" s="88">
        <f>'Congés et HotLine 2015'!$AI$67</f>
        <v>0</v>
      </c>
      <c r="EZ21" s="88">
        <f>'Congés et HotLine 2015'!$AJ$67</f>
        <v>0</v>
      </c>
      <c r="FA21" s="88">
        <f>'Congés et HotLine 2015'!$AK$67</f>
        <v>0</v>
      </c>
      <c r="FB21" s="88">
        <f>'Congés et HotLine 2015'!$AL$67</f>
        <v>0</v>
      </c>
      <c r="FC21" s="88">
        <f>'Congés et HotLine 2015'!$AM$67</f>
        <v>0</v>
      </c>
      <c r="FD21" s="88">
        <f>'Congés et HotLine 2015'!$AN$67</f>
        <v>0</v>
      </c>
      <c r="FE21" s="88">
        <f>'Congés et HotLine 2015'!$AO$67</f>
        <v>0</v>
      </c>
      <c r="FF21" s="88">
        <f>'Congés et HotLine 2015'!$AP$67</f>
        <v>0</v>
      </c>
      <c r="FG21" s="88">
        <f>'Congés et HotLine 2015'!$AQ$67</f>
        <v>0</v>
      </c>
      <c r="FH21" s="88">
        <f>'Congés et HotLine 2015'!$AR$67</f>
        <v>0</v>
      </c>
      <c r="FI21" s="88">
        <f>'Congés et HotLine 2015'!$AS$67</f>
        <v>0</v>
      </c>
      <c r="FJ21" s="88">
        <f>'Congés et HotLine 2015'!$AT$67</f>
        <v>0</v>
      </c>
      <c r="FK21" s="88">
        <f>'Congés et HotLine 2015'!$AU$67</f>
        <v>0</v>
      </c>
      <c r="FL21" s="88">
        <f>'Congés et HotLine 2015'!$AV$67</f>
        <v>0</v>
      </c>
      <c r="FM21" s="88">
        <f>'Congés et HotLine 2015'!$AW$67</f>
        <v>0</v>
      </c>
      <c r="FN21" s="88">
        <f>'Congés et HotLine 2015'!$AX$67</f>
        <v>0</v>
      </c>
      <c r="FO21" s="88">
        <f>'Congés et HotLine 2015'!$AY$67</f>
        <v>0</v>
      </c>
      <c r="FP21" s="88">
        <f>'Congés et HotLine 2015'!$AZ$67</f>
        <v>0</v>
      </c>
      <c r="FQ21" s="88">
        <f>'Congés et HotLine 2015'!$BA$67</f>
        <v>0</v>
      </c>
      <c r="FR21" s="88">
        <f>'Congés et HotLine 2015'!$BB$67</f>
        <v>0</v>
      </c>
      <c r="FS21" s="88">
        <f>'Congés et HotLine 2015'!$BC$67</f>
        <v>0</v>
      </c>
      <c r="FT21" s="88">
        <f>'Congés et HotLine 2015'!$BD$67</f>
        <v>0</v>
      </c>
      <c r="FU21" s="88">
        <f>'Congés et HotLine 2015'!$BE$67</f>
        <v>0</v>
      </c>
      <c r="FV21" s="88">
        <f>'Congés et HotLine 2015'!$BF$67</f>
        <v>0</v>
      </c>
      <c r="FW21" s="88">
        <f>'Congés et HotLine 2015'!$BG$67</f>
        <v>0</v>
      </c>
      <c r="FX21" s="88">
        <f>'Congés et HotLine 2015'!$BH$67</f>
        <v>0</v>
      </c>
      <c r="FY21" s="88">
        <f>'Congés et HotLine 2015'!$BI$67</f>
        <v>0</v>
      </c>
      <c r="FZ21" s="88">
        <f>'Congés et HotLine 2015'!$BJ$67</f>
        <v>0</v>
      </c>
      <c r="GA21" s="88">
        <f>'Congés et HotLine 2015'!$BK$67</f>
        <v>0</v>
      </c>
      <c r="GB21" s="88">
        <f>'Congés et HotLine 2015'!$C$92</f>
        <v>0</v>
      </c>
      <c r="GC21" s="88">
        <f>'Congés et HotLine 2015'!$D$92</f>
        <v>0</v>
      </c>
      <c r="GD21" s="88">
        <f>'Congés et HotLine 2015'!$E$92</f>
        <v>0</v>
      </c>
      <c r="GE21" s="88">
        <f>'Congés et HotLine 2015'!$F$92</f>
        <v>0</v>
      </c>
      <c r="GF21" s="88">
        <f>'Congés et HotLine 2015'!$G$92</f>
        <v>0</v>
      </c>
      <c r="GG21" s="88">
        <f>'Congés et HotLine 2015'!$H$92</f>
        <v>0</v>
      </c>
      <c r="GH21" s="88">
        <f>'Congés et HotLine 2015'!$I$92</f>
        <v>0</v>
      </c>
      <c r="GI21" s="88">
        <f>'Congés et HotLine 2015'!$J$92</f>
        <v>0</v>
      </c>
      <c r="GJ21" s="88">
        <f>'Congés et HotLine 2015'!$K$92</f>
        <v>0</v>
      </c>
      <c r="GK21" s="88">
        <f>'Congés et HotLine 2015'!$L$92</f>
        <v>0</v>
      </c>
      <c r="GL21" s="88">
        <f>'Congés et HotLine 2015'!$M$92</f>
        <v>0</v>
      </c>
      <c r="GM21" s="88">
        <f>'Congés et HotLine 2015'!$N$92</f>
        <v>0</v>
      </c>
      <c r="GN21" s="88">
        <f>'Congés et HotLine 2015'!$O$92</f>
        <v>0</v>
      </c>
      <c r="GO21" s="87">
        <f>'Congés et HotLine 2015'!$P$92</f>
        <v>0</v>
      </c>
      <c r="GP21" s="88">
        <f>'Congés et HotLine 2015'!$Q$92</f>
        <v>0</v>
      </c>
      <c r="GQ21" s="88">
        <f>'Congés et HotLine 2015'!$R$92</f>
        <v>0</v>
      </c>
      <c r="GR21" s="88">
        <f>'Congés et HotLine 2015'!$S$92</f>
        <v>0</v>
      </c>
      <c r="GS21" s="88">
        <f>'Congés et HotLine 2015'!$T$92</f>
        <v>0</v>
      </c>
      <c r="GT21" s="88">
        <f>'Congés et HotLine 2015'!$U$92</f>
        <v>0</v>
      </c>
      <c r="GU21" s="88">
        <f>'Congés et HotLine 2015'!$V$92</f>
        <v>0</v>
      </c>
      <c r="GV21" s="88">
        <f>'Congés et HotLine 2015'!$W$92</f>
        <v>0</v>
      </c>
      <c r="GW21" s="88">
        <f>'Congés et HotLine 2015'!$X$92</f>
        <v>0</v>
      </c>
      <c r="GX21" s="88">
        <f>'Congés et HotLine 2015'!$Y$92</f>
        <v>0</v>
      </c>
      <c r="GY21" s="88">
        <f>'Congés et HotLine 2015'!$Z$92</f>
        <v>0</v>
      </c>
      <c r="GZ21" s="88">
        <f>'Congés et HotLine 2015'!$AA$92</f>
        <v>0</v>
      </c>
      <c r="HA21" s="88">
        <f>'Congés et HotLine 2015'!$AB$92</f>
        <v>0</v>
      </c>
      <c r="HB21" s="88">
        <f>'Congés et HotLine 2015'!$AC$92</f>
        <v>0</v>
      </c>
      <c r="HC21" s="88">
        <f>'Congés et HotLine 2015'!$AD$92</f>
        <v>0</v>
      </c>
      <c r="HD21" s="88">
        <f>'Congés et HotLine 2015'!$AE$92</f>
        <v>0</v>
      </c>
      <c r="HE21" s="88">
        <f>'Congés et HotLine 2015'!$AF$92</f>
        <v>0</v>
      </c>
      <c r="HF21" s="88">
        <f>'Congés et HotLine 2015'!$AG$92</f>
        <v>0</v>
      </c>
      <c r="HG21" s="88">
        <f>'Congés et HotLine 2015'!$AH$92</f>
        <v>0</v>
      </c>
      <c r="HH21" s="88">
        <f>'Congés et HotLine 2015'!$AI$92</f>
        <v>0</v>
      </c>
      <c r="HI21" s="88">
        <f>'Congés et HotLine 2015'!$AJ$92</f>
        <v>0</v>
      </c>
      <c r="HJ21" s="88">
        <f>'Congés et HotLine 2015'!$AK$92</f>
        <v>0</v>
      </c>
      <c r="HK21" s="88">
        <f>'Congés et HotLine 2015'!$AL$92</f>
        <v>0</v>
      </c>
      <c r="HL21" s="88">
        <f>'Congés et HotLine 2015'!$AM$92</f>
        <v>0</v>
      </c>
      <c r="HM21" s="88">
        <f>'Congés et HotLine 2015'!$AN$92</f>
        <v>0</v>
      </c>
      <c r="HN21" s="88">
        <f>'Congés et HotLine 2015'!$AO$92</f>
        <v>0</v>
      </c>
      <c r="HO21" s="88">
        <f>'Congés et HotLine 2015'!$AP$92</f>
        <v>0</v>
      </c>
      <c r="HP21" s="88">
        <f>'Congés et HotLine 2015'!$AQ$92</f>
        <v>0</v>
      </c>
      <c r="HQ21" s="88">
        <f>'Congés et HotLine 2015'!$AR$92</f>
        <v>0</v>
      </c>
      <c r="HR21" s="88">
        <f>'Congés et HotLine 2015'!$AS$92</f>
        <v>0</v>
      </c>
      <c r="HS21" s="88">
        <f>'Congés et HotLine 2015'!$AT$92</f>
        <v>0</v>
      </c>
      <c r="HT21" s="88">
        <f>'Congés et HotLine 2015'!$AU$92</f>
        <v>0</v>
      </c>
      <c r="HU21" s="87">
        <f>'Congés et HotLine 2015'!$AV$92</f>
        <v>0</v>
      </c>
      <c r="HV21" s="88">
        <f>'Congés et HotLine 2015'!$AW$92</f>
        <v>0</v>
      </c>
      <c r="HW21" s="88">
        <f>'Congés et HotLine 2015'!$AX$92</f>
        <v>0</v>
      </c>
      <c r="HX21" s="88">
        <f>'Congés et HotLine 2015'!$AY$92</f>
        <v>0</v>
      </c>
      <c r="HY21" s="88">
        <f>'Congés et HotLine 2015'!$AZ$92</f>
        <v>0</v>
      </c>
      <c r="HZ21" s="88">
        <f>'Congés et HotLine 2015'!$BA$92</f>
        <v>0</v>
      </c>
      <c r="IA21" s="88">
        <f>'Congés et HotLine 2015'!$BB$92</f>
        <v>0</v>
      </c>
      <c r="IB21" s="88">
        <f>'Congés et HotLine 2015'!$BC$92</f>
        <v>0</v>
      </c>
      <c r="IC21" s="88">
        <f>'Congés et HotLine 2015'!$BD$92</f>
        <v>0</v>
      </c>
      <c r="ID21" s="88">
        <f>'Congés et HotLine 2015'!$BE$92</f>
        <v>0</v>
      </c>
      <c r="IE21" s="88">
        <f>'Congés et HotLine 2015'!$BF$92</f>
        <v>0</v>
      </c>
      <c r="IF21" s="88">
        <f>'Congés et HotLine 2015'!$BG$92</f>
        <v>0</v>
      </c>
      <c r="IG21" s="88">
        <f>'Congés et HotLine 2015'!$BH$92</f>
        <v>0</v>
      </c>
      <c r="IH21" s="88">
        <f>'Congés et HotLine 2015'!$BI$92</f>
        <v>0</v>
      </c>
      <c r="II21" s="88">
        <f>'Congés et HotLine 2015'!$BJ$92</f>
        <v>0</v>
      </c>
      <c r="IJ21" s="88">
        <f>'Congés et HotLine 2015'!$BK$92</f>
        <v>0</v>
      </c>
      <c r="IK21" s="88">
        <f>'Congés et HotLine 2015'!$BL$92</f>
        <v>0</v>
      </c>
      <c r="IL21" s="88">
        <f>'Congés et HotLine 2015'!$C$116</f>
        <v>0</v>
      </c>
      <c r="IM21" s="88">
        <f>'Congés et HotLine 2015'!$D$116</f>
        <v>0</v>
      </c>
      <c r="IN21" s="88">
        <f>'Congés et HotLine 2015'!$E$116</f>
        <v>0</v>
      </c>
      <c r="IO21" s="88">
        <f>'Congés et HotLine 2015'!$F$116</f>
        <v>0</v>
      </c>
      <c r="IP21" s="88">
        <f>'Congés et HotLine 2015'!$G$116</f>
        <v>0</v>
      </c>
      <c r="IQ21" s="88">
        <f>'Congés et HotLine 2015'!$H$116</f>
        <v>0</v>
      </c>
      <c r="IR21" s="88">
        <f>'Congés et HotLine 2015'!$I$116</f>
        <v>0</v>
      </c>
      <c r="IS21" s="88">
        <f>'Congés et HotLine 2015'!$J$116</f>
        <v>0</v>
      </c>
      <c r="IT21" s="88">
        <f>'Congés et HotLine 2015'!$K$116</f>
        <v>0</v>
      </c>
      <c r="IU21" s="88">
        <f>'Congés et HotLine 2015'!$L$116</f>
        <v>0</v>
      </c>
      <c r="IV21" s="88">
        <f>'Congés et HotLine 2015'!$M$116</f>
        <v>0</v>
      </c>
      <c r="IW21" s="88">
        <f>'Congés et HotLine 2015'!$N$116</f>
        <v>0</v>
      </c>
      <c r="IX21" s="88">
        <f>'Congés et HotLine 2015'!$O$116</f>
        <v>0</v>
      </c>
      <c r="IY21" s="88">
        <f>'Congés et HotLine 2015'!$P$116</f>
        <v>0</v>
      </c>
      <c r="IZ21" s="88">
        <f>'Congés et HotLine 2015'!$Q$116</f>
        <v>0</v>
      </c>
      <c r="JA21" s="88">
        <f>'Congés et HotLine 2015'!$R$116</f>
        <v>0</v>
      </c>
      <c r="JB21" s="88">
        <f>'Congés et HotLine 2015'!$S$116</f>
        <v>0</v>
      </c>
      <c r="JC21" s="88">
        <f>'Congés et HotLine 2015'!$T$116</f>
        <v>0</v>
      </c>
      <c r="JD21" s="88">
        <f>'Congés et HotLine 2015'!$U$116</f>
        <v>0</v>
      </c>
      <c r="JE21" s="88">
        <f>'Congés et HotLine 2015'!$V$116</f>
        <v>0</v>
      </c>
      <c r="JF21" s="88">
        <f>'Congés et HotLine 2015'!$W$116</f>
        <v>0</v>
      </c>
      <c r="JG21" s="88">
        <f>'Congés et HotLine 2015'!$X$116</f>
        <v>0</v>
      </c>
      <c r="JH21" s="88">
        <f>'Congés et HotLine 2015'!$Y$116</f>
        <v>0</v>
      </c>
      <c r="JI21" s="88">
        <f>'Congés et HotLine 2015'!$Z$116</f>
        <v>0</v>
      </c>
      <c r="JJ21" s="88">
        <f>'Congés et HotLine 2015'!$AA$116</f>
        <v>0</v>
      </c>
      <c r="JK21" s="88">
        <f>'Congés et HotLine 2015'!$AB$116</f>
        <v>0</v>
      </c>
      <c r="JL21" s="88">
        <f>'Congés et HotLine 2015'!$AC$116</f>
        <v>0</v>
      </c>
      <c r="JM21" s="88">
        <f>'Congés et HotLine 2015'!$AD$116</f>
        <v>0</v>
      </c>
      <c r="JN21" s="88">
        <f>'Congés et HotLine 2015'!$AE$116</f>
        <v>0</v>
      </c>
      <c r="JO21" s="88">
        <f>'Congés et HotLine 2015'!$AF$116</f>
        <v>0</v>
      </c>
      <c r="JP21" s="88">
        <f>'Congés et HotLine 2015'!$AG$116</f>
        <v>0</v>
      </c>
      <c r="JQ21" s="88">
        <f>'Congés et HotLine 2015'!$AH$116</f>
        <v>0</v>
      </c>
      <c r="JR21" s="88">
        <f>'Congés et HotLine 2015'!$AI$116</f>
        <v>0</v>
      </c>
      <c r="JS21" s="88">
        <f>'Congés et HotLine 2015'!$AJ$116</f>
        <v>0</v>
      </c>
      <c r="JT21" s="88">
        <f>'Congés et HotLine 2015'!$AK$116</f>
        <v>0</v>
      </c>
      <c r="JU21" s="88">
        <f>'Congés et HotLine 2015'!$AL$116</f>
        <v>0</v>
      </c>
      <c r="JV21" s="88">
        <f>'Congés et HotLine 2015'!$AM$116</f>
        <v>0</v>
      </c>
      <c r="JW21" s="88">
        <f>'Congés et HotLine 2015'!$AN$116</f>
        <v>0</v>
      </c>
      <c r="JX21" s="88">
        <f>'Congés et HotLine 2015'!$AO$116</f>
        <v>0</v>
      </c>
      <c r="JY21" s="88">
        <f>'Congés et HotLine 2015'!$AP$116</f>
        <v>0</v>
      </c>
      <c r="JZ21" s="88">
        <f>'Congés et HotLine 2015'!$AQ$116</f>
        <v>0</v>
      </c>
      <c r="KA21" s="88">
        <f>'Congés et HotLine 2015'!$AR$116</f>
        <v>0</v>
      </c>
      <c r="KB21" s="88">
        <f>'Congés et HotLine 2015'!$AS$116</f>
        <v>0</v>
      </c>
      <c r="KC21" s="88">
        <f>'Congés et HotLine 2015'!$AT$116</f>
        <v>0</v>
      </c>
      <c r="KD21" s="88">
        <f>'Congés et HotLine 2015'!$AU$116</f>
        <v>0</v>
      </c>
      <c r="KE21" s="88">
        <f>'Congés et HotLine 2015'!$AV$116</f>
        <v>0</v>
      </c>
      <c r="KF21" s="88">
        <f>'Congés et HotLine 2015'!$AW$116</f>
        <v>0</v>
      </c>
      <c r="KG21" s="88">
        <f>'Congés et HotLine 2015'!$AX$116</f>
        <v>0</v>
      </c>
      <c r="KH21" s="88">
        <f>'Congés et HotLine 2015'!$AY$116</f>
        <v>0</v>
      </c>
      <c r="KI21" s="88">
        <f>'Congés et HotLine 2015'!$AZ$116</f>
        <v>0</v>
      </c>
      <c r="KJ21" s="88">
        <f>'Congés et HotLine 2015'!$BA$116</f>
        <v>0</v>
      </c>
      <c r="KK21" s="88">
        <f>'Congés et HotLine 2015'!$BB$116</f>
        <v>0</v>
      </c>
      <c r="KL21" s="88">
        <f>'Congés et HotLine 2015'!$BC$116</f>
        <v>0</v>
      </c>
      <c r="KM21" s="88">
        <f>'Congés et HotLine 2015'!$BD$116</f>
        <v>0</v>
      </c>
      <c r="KN21" s="88">
        <f>'Congés et HotLine 2015'!$BE$116</f>
        <v>0</v>
      </c>
      <c r="KO21" s="88">
        <f>'Congés et HotLine 2015'!$BF$116</f>
        <v>0</v>
      </c>
      <c r="KP21" s="88">
        <f>'Congés et HotLine 2015'!$BG$116</f>
        <v>0</v>
      </c>
      <c r="KQ21" s="88">
        <f>'Congés et HotLine 2015'!$BH$116</f>
        <v>0</v>
      </c>
      <c r="KR21" s="88">
        <f>'Congés et HotLine 2015'!$BI$116</f>
        <v>0</v>
      </c>
      <c r="KS21" s="88">
        <f>'Congés et HotLine 2015'!$BJ$116</f>
        <v>0</v>
      </c>
      <c r="KT21" s="88">
        <f>'Congés et HotLine 2015'!$BK$116</f>
        <v>0</v>
      </c>
      <c r="KU21" s="88">
        <f>'Congés et HotLine 2015'!$C$140</f>
        <v>0</v>
      </c>
      <c r="KV21" s="88">
        <f>'Congés et HotLine 2015'!$D$140</f>
        <v>0</v>
      </c>
      <c r="KW21" s="88">
        <f>'Congés et HotLine 2015'!$E$140</f>
        <v>0</v>
      </c>
      <c r="KX21" s="88">
        <f>'Congés et HotLine 2015'!$F$140</f>
        <v>0</v>
      </c>
      <c r="KY21" s="88">
        <f>'Congés et HotLine 2015'!$G$140</f>
        <v>0</v>
      </c>
      <c r="KZ21" s="88">
        <f>'Congés et HotLine 2015'!$H$140</f>
        <v>0</v>
      </c>
      <c r="LA21" s="88">
        <f>'Congés et HotLine 2015'!$I$140</f>
        <v>0</v>
      </c>
      <c r="LB21" s="88">
        <f>'Congés et HotLine 2015'!$J$140</f>
        <v>0</v>
      </c>
      <c r="LC21" s="88">
        <f>'Congés et HotLine 2015'!$K$140</f>
        <v>0</v>
      </c>
      <c r="LD21" s="88">
        <f>'Congés et HotLine 2015'!$L$140</f>
        <v>0</v>
      </c>
      <c r="LE21" s="87">
        <f>'Congés et HotLine 2015'!$M$140</f>
        <v>0</v>
      </c>
      <c r="LF21" s="88">
        <f>'Congés et HotLine 2015'!$N$140</f>
        <v>0</v>
      </c>
      <c r="LG21" s="88">
        <f>'Congés et HotLine 2015'!$O$140</f>
        <v>0</v>
      </c>
      <c r="LH21" s="88">
        <f>'Congés et HotLine 2015'!$P$140</f>
        <v>0</v>
      </c>
      <c r="LI21" s="88">
        <f>'Congés et HotLine 2015'!$Q$140</f>
        <v>0</v>
      </c>
      <c r="LJ21" s="88">
        <f>'Congés et HotLine 2015'!$R$140</f>
        <v>0</v>
      </c>
      <c r="LK21" s="88">
        <f>'Congés et HotLine 2015'!$S$140</f>
        <v>0</v>
      </c>
      <c r="LL21" s="88">
        <f>'Congés et HotLine 2015'!$T$140</f>
        <v>0</v>
      </c>
      <c r="LM21" s="88">
        <f>'Congés et HotLine 2015'!$U$140</f>
        <v>0</v>
      </c>
      <c r="LN21" s="88">
        <f>'Congés et HotLine 2015'!$V$140</f>
        <v>0</v>
      </c>
      <c r="LO21" s="88">
        <f>'Congés et HotLine 2015'!$W$140</f>
        <v>0</v>
      </c>
      <c r="LP21" s="88">
        <f>'Congés et HotLine 2015'!$X$140</f>
        <v>0</v>
      </c>
      <c r="LQ21" s="88">
        <f>'Congés et HotLine 2015'!$Y$140</f>
        <v>0</v>
      </c>
      <c r="LR21" s="88">
        <f>'Congés et HotLine 2015'!$Z$140</f>
        <v>0</v>
      </c>
      <c r="LS21" s="88">
        <f>'Congés et HotLine 2015'!$AA$140</f>
        <v>0</v>
      </c>
      <c r="LT21" s="88">
        <f>'Congés et HotLine 2015'!$AB$140</f>
        <v>0</v>
      </c>
      <c r="LU21" s="88">
        <f>'Congés et HotLine 2015'!$AC$140</f>
        <v>0</v>
      </c>
      <c r="LV21" s="88">
        <f>'Congés et HotLine 2015'!$AD$140</f>
        <v>0</v>
      </c>
      <c r="LW21" s="88">
        <f>'Congés et HotLine 2015'!$AE$140</f>
        <v>0</v>
      </c>
      <c r="LX21" s="88">
        <f>'Congés et HotLine 2015'!$AF$140</f>
        <v>0</v>
      </c>
      <c r="LY21" s="88">
        <f>'Congés et HotLine 2015'!$AG$140</f>
        <v>0</v>
      </c>
      <c r="LZ21" s="88">
        <f>'Congés et HotLine 2015'!$AH$140</f>
        <v>0</v>
      </c>
      <c r="MA21" s="88">
        <f>'Congés et HotLine 2015'!$AI$140</f>
        <v>0</v>
      </c>
      <c r="MB21" s="88">
        <f>'Congés et HotLine 2015'!$AJ$140</f>
        <v>0</v>
      </c>
      <c r="MC21" s="88">
        <f>'Congés et HotLine 2015'!$AK$140</f>
        <v>0</v>
      </c>
      <c r="MD21" s="88">
        <f>'Congés et HotLine 2015'!$AL$140</f>
        <v>0</v>
      </c>
      <c r="ME21" s="88">
        <f>'Congés et HotLine 2015'!$AM$140</f>
        <v>0</v>
      </c>
      <c r="MF21" s="88">
        <f>'Congés et HotLine 2015'!$AN$140</f>
        <v>0</v>
      </c>
      <c r="MG21" s="88">
        <f>'Congés et HotLine 2015'!$AO$140</f>
        <v>0</v>
      </c>
      <c r="MH21" s="88">
        <f>'Congés et HotLine 2015'!$AP$140</f>
        <v>0</v>
      </c>
      <c r="MI21" s="88">
        <f>'Congés et HotLine 2015'!$AQ$140</f>
        <v>0</v>
      </c>
      <c r="MJ21" s="88">
        <f>'Congés et HotLine 2015'!$AR$140</f>
        <v>0</v>
      </c>
      <c r="MK21" s="88">
        <f>'Congés et HotLine 2015'!$AS$140</f>
        <v>0</v>
      </c>
      <c r="ML21" s="88">
        <f>'Congés et HotLine 2015'!$AT$140</f>
        <v>0</v>
      </c>
      <c r="MM21" s="88">
        <f>'Congés et HotLine 2015'!$AU$140</f>
        <v>0</v>
      </c>
      <c r="MN21" s="88">
        <f>'Congés et HotLine 2015'!$AV$140</f>
        <v>0</v>
      </c>
      <c r="MO21" s="88">
        <f>'Congés et HotLine 2015'!$AW$140</f>
        <v>0</v>
      </c>
      <c r="MP21" s="88">
        <f>'Congés et HotLine 2015'!$AX$140</f>
        <v>0</v>
      </c>
      <c r="MQ21" s="88">
        <f>'Congés et HotLine 2015'!$AY$140</f>
        <v>0</v>
      </c>
      <c r="MR21" s="88">
        <f>'Congés et HotLine 2015'!$AZ$140</f>
        <v>0</v>
      </c>
      <c r="MS21" s="88">
        <f>'Congés et HotLine 2015'!$BA$140</f>
        <v>0</v>
      </c>
      <c r="MT21" s="88">
        <f>'Congés et HotLine 2015'!$BB$140</f>
        <v>0</v>
      </c>
      <c r="MU21" s="88">
        <f>'Congés et HotLine 2015'!$BC$140</f>
        <v>0</v>
      </c>
      <c r="MV21" s="88">
        <f>'Congés et HotLine 2015'!$BD$140</f>
        <v>0</v>
      </c>
      <c r="MW21" s="87">
        <f>'Congés et HotLine 2015'!$BE$140</f>
        <v>0</v>
      </c>
      <c r="MX21" s="88">
        <f>'Congés et HotLine 2015'!$BF$140</f>
        <v>0</v>
      </c>
      <c r="MY21" s="88">
        <f>'Congés et HotLine 2015'!$BG$140</f>
        <v>0</v>
      </c>
      <c r="MZ21" s="88">
        <f>'Congés et HotLine 2015'!$BH$140</f>
        <v>0</v>
      </c>
      <c r="NA21" s="88">
        <f>'Congés et HotLine 2015'!$BI$140</f>
        <v>0</v>
      </c>
      <c r="NB21" s="88">
        <f>'Congés et HotLine 2015'!$BJ$140</f>
        <v>0</v>
      </c>
      <c r="NC21" s="88">
        <f>'Congés et HotLine 2015'!$BK$140</f>
        <v>0</v>
      </c>
    </row>
    <row r="22" spans="1:367" ht="24" customHeight="1" x14ac:dyDescent="0.25">
      <c r="A22" s="94" t="str">
        <f>'Congés et HotLine 2015'!$B$19</f>
        <v>Utilisateur7</v>
      </c>
      <c r="B22" s="87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88"/>
      <c r="CJ22" s="88"/>
      <c r="CK22" s="87"/>
      <c r="CL22" s="88"/>
      <c r="CM22" s="88"/>
      <c r="CN22" s="88"/>
      <c r="CO22" s="88"/>
      <c r="CP22" s="88"/>
      <c r="CQ22" s="88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8"/>
      <c r="DC22" s="88"/>
      <c r="DD22" s="88"/>
      <c r="DE22" s="88"/>
      <c r="DF22" s="88"/>
      <c r="DG22" s="88"/>
      <c r="DH22" s="88"/>
      <c r="DI22" s="88"/>
      <c r="DJ22" s="88"/>
      <c r="DK22" s="88"/>
      <c r="DL22" s="88"/>
      <c r="DM22" s="88"/>
      <c r="DN22" s="88"/>
      <c r="DO22" s="88"/>
      <c r="DP22" s="88"/>
      <c r="DQ22" s="88"/>
      <c r="DR22" s="88"/>
      <c r="DS22" s="88"/>
      <c r="DT22" s="88"/>
      <c r="DU22" s="88"/>
      <c r="DV22" s="88"/>
      <c r="DW22" s="87"/>
      <c r="DX22" s="88"/>
      <c r="DY22" s="88"/>
      <c r="DZ22" s="87"/>
      <c r="EA22" s="88"/>
      <c r="EB22" s="88"/>
      <c r="EC22" s="88"/>
      <c r="ED22" s="88"/>
      <c r="EE22" s="88"/>
      <c r="EF22" s="88"/>
      <c r="EG22" s="88"/>
      <c r="EH22" s="87"/>
      <c r="EI22" s="88"/>
      <c r="EJ22" s="88"/>
      <c r="EK22" s="88"/>
      <c r="EL22" s="88"/>
      <c r="EM22" s="88"/>
      <c r="EN22" s="88"/>
      <c r="EO22" s="88"/>
      <c r="EP22" s="88"/>
      <c r="EQ22" s="88"/>
      <c r="ER22" s="88"/>
      <c r="ES22" s="88"/>
      <c r="ET22" s="88"/>
      <c r="EU22" s="88"/>
      <c r="EV22" s="88"/>
      <c r="EW22" s="88"/>
      <c r="EX22" s="88"/>
      <c r="EY22" s="88"/>
      <c r="EZ22" s="88"/>
      <c r="FA22" s="88"/>
      <c r="FB22" s="88"/>
      <c r="FC22" s="88"/>
      <c r="FD22" s="88"/>
      <c r="FE22" s="88"/>
      <c r="FF22" s="88"/>
      <c r="FG22" s="88"/>
      <c r="FH22" s="88"/>
      <c r="FI22" s="88"/>
      <c r="FJ22" s="88"/>
      <c r="FK22" s="88"/>
      <c r="FL22" s="88"/>
      <c r="FM22" s="88"/>
      <c r="FN22" s="88"/>
      <c r="FO22" s="88"/>
      <c r="FP22" s="88"/>
      <c r="FQ22" s="88"/>
      <c r="FR22" s="88"/>
      <c r="FS22" s="88"/>
      <c r="FT22" s="88"/>
      <c r="FU22" s="88"/>
      <c r="FV22" s="88"/>
      <c r="FW22" s="88"/>
      <c r="FX22" s="88"/>
      <c r="FY22" s="88"/>
      <c r="FZ22" s="88"/>
      <c r="GA22" s="88"/>
      <c r="GB22" s="88"/>
      <c r="GC22" s="88"/>
      <c r="GD22" s="88"/>
      <c r="GE22" s="88"/>
      <c r="GF22" s="88"/>
      <c r="GG22" s="88"/>
      <c r="GH22" s="88"/>
      <c r="GI22" s="88"/>
      <c r="GJ22" s="88"/>
      <c r="GK22" s="88"/>
      <c r="GL22" s="88"/>
      <c r="GM22" s="88"/>
      <c r="GN22" s="88"/>
      <c r="GO22" s="87"/>
      <c r="GP22" s="88"/>
      <c r="GQ22" s="88"/>
      <c r="GR22" s="88"/>
      <c r="GS22" s="88"/>
      <c r="GT22" s="88"/>
      <c r="GU22" s="88"/>
      <c r="GV22" s="88"/>
      <c r="GW22" s="88"/>
      <c r="GX22" s="88"/>
      <c r="GY22" s="88"/>
      <c r="GZ22" s="88"/>
      <c r="HA22" s="88"/>
      <c r="HB22" s="88"/>
      <c r="HC22" s="88"/>
      <c r="HD22" s="88"/>
      <c r="HE22" s="88"/>
      <c r="HF22" s="88"/>
      <c r="HG22" s="88"/>
      <c r="HH22" s="88"/>
      <c r="HI22" s="88"/>
      <c r="HJ22" s="88"/>
      <c r="HK22" s="88"/>
      <c r="HL22" s="88"/>
      <c r="HM22" s="88"/>
      <c r="HN22" s="88"/>
      <c r="HO22" s="88"/>
      <c r="HP22" s="88"/>
      <c r="HQ22" s="88"/>
      <c r="HR22" s="88"/>
      <c r="HS22" s="88"/>
      <c r="HT22" s="88"/>
      <c r="HU22" s="87"/>
      <c r="HV22" s="88"/>
      <c r="HW22" s="88"/>
      <c r="HX22" s="88"/>
      <c r="HY22" s="88"/>
      <c r="HZ22" s="88"/>
      <c r="IA22" s="88"/>
      <c r="IB22" s="88"/>
      <c r="IC22" s="88"/>
      <c r="ID22" s="88"/>
      <c r="IE22" s="88"/>
      <c r="IF22" s="88"/>
      <c r="IG22" s="88"/>
      <c r="IH22" s="88"/>
      <c r="II22" s="88"/>
      <c r="IJ22" s="88"/>
      <c r="IK22" s="88"/>
      <c r="IL22" s="88"/>
      <c r="IM22" s="88"/>
      <c r="IN22" s="88"/>
      <c r="IO22" s="88"/>
      <c r="IP22" s="88"/>
      <c r="IQ22" s="88"/>
      <c r="IR22" s="88"/>
      <c r="IS22" s="88"/>
      <c r="IT22" s="88"/>
      <c r="IU22" s="88"/>
      <c r="IV22" s="88"/>
      <c r="IW22" s="88"/>
      <c r="IX22" s="88"/>
      <c r="IY22" s="88"/>
      <c r="IZ22" s="88"/>
      <c r="JA22" s="88"/>
      <c r="JB22" s="88"/>
      <c r="JC22" s="88"/>
      <c r="JD22" s="88"/>
      <c r="JE22" s="88"/>
      <c r="JF22" s="88"/>
      <c r="JG22" s="88"/>
      <c r="JH22" s="88"/>
      <c r="JI22" s="88"/>
      <c r="JJ22" s="88"/>
      <c r="JK22" s="88"/>
      <c r="JL22" s="88"/>
      <c r="JM22" s="88"/>
      <c r="JN22" s="88"/>
      <c r="JO22" s="88"/>
      <c r="JP22" s="88"/>
      <c r="JQ22" s="88"/>
      <c r="JR22" s="88"/>
      <c r="JS22" s="88"/>
      <c r="JT22" s="88"/>
      <c r="JU22" s="88"/>
      <c r="JV22" s="88"/>
      <c r="JW22" s="88"/>
      <c r="JX22" s="88"/>
      <c r="JY22" s="88"/>
      <c r="JZ22" s="88"/>
      <c r="KA22" s="88"/>
      <c r="KB22" s="88"/>
      <c r="KC22" s="88"/>
      <c r="KD22" s="88"/>
      <c r="KE22" s="88"/>
      <c r="KF22" s="88"/>
      <c r="KG22" s="88"/>
      <c r="KH22" s="88"/>
      <c r="KI22" s="88"/>
      <c r="KJ22" s="88"/>
      <c r="KK22" s="88"/>
      <c r="KL22" s="88"/>
      <c r="KM22" s="88"/>
      <c r="KN22" s="88"/>
      <c r="KO22" s="88"/>
      <c r="KP22" s="88"/>
      <c r="KQ22" s="88"/>
      <c r="KR22" s="88"/>
      <c r="KS22" s="88"/>
      <c r="KT22" s="88"/>
      <c r="KU22" s="88"/>
      <c r="KV22" s="88"/>
      <c r="KW22" s="88"/>
      <c r="KX22" s="88"/>
      <c r="KY22" s="88"/>
      <c r="KZ22" s="88"/>
      <c r="LA22" s="88"/>
      <c r="LB22" s="88"/>
      <c r="LC22" s="88"/>
      <c r="LD22" s="88"/>
      <c r="LE22" s="87"/>
      <c r="LF22" s="88"/>
      <c r="LG22" s="88"/>
      <c r="LH22" s="88"/>
      <c r="LI22" s="88"/>
      <c r="LJ22" s="88"/>
      <c r="LK22" s="88"/>
      <c r="LL22" s="88"/>
      <c r="LM22" s="88"/>
      <c r="LN22" s="88"/>
      <c r="LO22" s="88"/>
      <c r="LP22" s="88"/>
      <c r="LQ22" s="88"/>
      <c r="LR22" s="88"/>
      <c r="LS22" s="88"/>
      <c r="LT22" s="88"/>
      <c r="LU22" s="88"/>
      <c r="LV22" s="88"/>
      <c r="LW22" s="88"/>
      <c r="LX22" s="88"/>
      <c r="LY22" s="88"/>
      <c r="LZ22" s="88"/>
      <c r="MA22" s="88"/>
      <c r="MB22" s="88"/>
      <c r="MC22" s="88"/>
      <c r="MD22" s="88"/>
      <c r="ME22" s="88"/>
      <c r="MF22" s="88"/>
      <c r="MG22" s="88"/>
      <c r="MH22" s="88"/>
      <c r="MI22" s="88"/>
      <c r="MJ22" s="88"/>
      <c r="MK22" s="88"/>
      <c r="ML22" s="88"/>
      <c r="MM22" s="88"/>
      <c r="MN22" s="88"/>
      <c r="MO22" s="88"/>
      <c r="MP22" s="88"/>
      <c r="MQ22" s="88"/>
      <c r="MR22" s="88"/>
      <c r="MS22" s="88"/>
      <c r="MT22" s="88"/>
      <c r="MU22" s="88"/>
      <c r="MV22" s="88"/>
      <c r="MW22" s="87"/>
      <c r="MX22" s="88"/>
      <c r="MY22" s="88"/>
      <c r="MZ22" s="88"/>
      <c r="NA22" s="88"/>
      <c r="NB22" s="88"/>
      <c r="NC22" s="88"/>
    </row>
    <row r="23" spans="1:367" ht="24" customHeight="1" x14ac:dyDescent="0.25">
      <c r="A23" s="95"/>
      <c r="B23" s="87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88"/>
      <c r="BQ23" s="88"/>
      <c r="BR23" s="88"/>
      <c r="BS23" s="88"/>
      <c r="BT23" s="88"/>
      <c r="BU23" s="88"/>
      <c r="BV23" s="88"/>
      <c r="BW23" s="88"/>
      <c r="BX23" s="88"/>
      <c r="BY23" s="88"/>
      <c r="BZ23" s="88"/>
      <c r="CA23" s="88"/>
      <c r="CB23" s="88"/>
      <c r="CC23" s="88"/>
      <c r="CD23" s="88"/>
      <c r="CE23" s="88"/>
      <c r="CF23" s="88"/>
      <c r="CG23" s="88"/>
      <c r="CH23" s="88"/>
      <c r="CI23" s="88"/>
      <c r="CJ23" s="88"/>
      <c r="CK23" s="87"/>
      <c r="CL23" s="88"/>
      <c r="CM23" s="88"/>
      <c r="CN23" s="88"/>
      <c r="CO23" s="88"/>
      <c r="CP23" s="88"/>
      <c r="CQ23" s="88"/>
      <c r="CR23" s="88"/>
      <c r="CS23" s="88"/>
      <c r="CT23" s="88"/>
      <c r="CU23" s="88"/>
      <c r="CV23" s="88"/>
      <c r="CW23" s="88"/>
      <c r="CX23" s="88"/>
      <c r="CY23" s="88"/>
      <c r="CZ23" s="88"/>
      <c r="DA23" s="88"/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7"/>
      <c r="DX23" s="88"/>
      <c r="DY23" s="88"/>
      <c r="DZ23" s="87"/>
      <c r="EA23" s="88"/>
      <c r="EB23" s="88"/>
      <c r="EC23" s="88"/>
      <c r="ED23" s="88"/>
      <c r="EE23" s="88"/>
      <c r="EF23" s="88"/>
      <c r="EG23" s="88"/>
      <c r="EH23" s="87"/>
      <c r="EI23" s="88"/>
      <c r="EJ23" s="88"/>
      <c r="EK23" s="88"/>
      <c r="EL23" s="88"/>
      <c r="EM23" s="88"/>
      <c r="EN23" s="88"/>
      <c r="EO23" s="88"/>
      <c r="EP23" s="88"/>
      <c r="EQ23" s="88"/>
      <c r="ER23" s="88"/>
      <c r="ES23" s="88"/>
      <c r="ET23" s="88"/>
      <c r="EU23" s="88"/>
      <c r="EV23" s="88"/>
      <c r="EW23" s="88"/>
      <c r="EX23" s="88"/>
      <c r="EY23" s="88"/>
      <c r="EZ23" s="88"/>
      <c r="FA23" s="88"/>
      <c r="FB23" s="88"/>
      <c r="FC23" s="88"/>
      <c r="FD23" s="88"/>
      <c r="FE23" s="88"/>
      <c r="FF23" s="88"/>
      <c r="FG23" s="88"/>
      <c r="FH23" s="88"/>
      <c r="FI23" s="88"/>
      <c r="FJ23" s="88"/>
      <c r="FK23" s="88"/>
      <c r="FL23" s="88"/>
      <c r="FM23" s="88"/>
      <c r="FN23" s="88"/>
      <c r="FO23" s="88"/>
      <c r="FP23" s="88"/>
      <c r="FQ23" s="88"/>
      <c r="FR23" s="88"/>
      <c r="FS23" s="88"/>
      <c r="FT23" s="88"/>
      <c r="FU23" s="88"/>
      <c r="FV23" s="88"/>
      <c r="FW23" s="88"/>
      <c r="FX23" s="88"/>
      <c r="FY23" s="88"/>
      <c r="FZ23" s="88"/>
      <c r="GA23" s="88"/>
      <c r="GB23" s="88"/>
      <c r="GC23" s="88"/>
      <c r="GD23" s="88"/>
      <c r="GE23" s="88"/>
      <c r="GF23" s="88"/>
      <c r="GG23" s="88"/>
      <c r="GH23" s="88"/>
      <c r="GI23" s="88"/>
      <c r="GJ23" s="88"/>
      <c r="GK23" s="88"/>
      <c r="GL23" s="88"/>
      <c r="GM23" s="88"/>
      <c r="GN23" s="88"/>
      <c r="GO23" s="87"/>
      <c r="GP23" s="88"/>
      <c r="GQ23" s="88"/>
      <c r="GR23" s="88"/>
      <c r="GS23" s="88"/>
      <c r="GT23" s="88"/>
      <c r="GU23" s="88"/>
      <c r="GV23" s="88"/>
      <c r="GW23" s="88"/>
      <c r="GX23" s="88"/>
      <c r="GY23" s="88"/>
      <c r="GZ23" s="88"/>
      <c r="HA23" s="88"/>
      <c r="HB23" s="88"/>
      <c r="HC23" s="88"/>
      <c r="HD23" s="88"/>
      <c r="HE23" s="88"/>
      <c r="HF23" s="88"/>
      <c r="HG23" s="88"/>
      <c r="HH23" s="88"/>
      <c r="HI23" s="88"/>
      <c r="HJ23" s="88"/>
      <c r="HK23" s="88"/>
      <c r="HL23" s="88"/>
      <c r="HM23" s="88"/>
      <c r="HN23" s="88"/>
      <c r="HO23" s="88"/>
      <c r="HP23" s="88"/>
      <c r="HQ23" s="88"/>
      <c r="HR23" s="88"/>
      <c r="HS23" s="88"/>
      <c r="HT23" s="88"/>
      <c r="HU23" s="87"/>
      <c r="HV23" s="88"/>
      <c r="HW23" s="88"/>
      <c r="HX23" s="88"/>
      <c r="HY23" s="88"/>
      <c r="HZ23" s="88"/>
      <c r="IA23" s="88"/>
      <c r="IB23" s="88"/>
      <c r="IC23" s="88"/>
      <c r="ID23" s="88"/>
      <c r="IE23" s="88"/>
      <c r="IF23" s="88"/>
      <c r="IG23" s="88"/>
      <c r="IH23" s="88"/>
      <c r="II23" s="88"/>
      <c r="IJ23" s="88"/>
      <c r="IK23" s="88"/>
      <c r="IL23" s="88"/>
      <c r="IM23" s="88"/>
      <c r="IN23" s="88"/>
      <c r="IO23" s="88"/>
      <c r="IP23" s="88"/>
      <c r="IQ23" s="88"/>
      <c r="IR23" s="88"/>
      <c r="IS23" s="88"/>
      <c r="IT23" s="88"/>
      <c r="IU23" s="88"/>
      <c r="IV23" s="88"/>
      <c r="IW23" s="88"/>
      <c r="IX23" s="88"/>
      <c r="IY23" s="88"/>
      <c r="IZ23" s="88"/>
      <c r="JA23" s="88"/>
      <c r="JB23" s="88"/>
      <c r="JC23" s="88"/>
      <c r="JD23" s="88"/>
      <c r="JE23" s="88"/>
      <c r="JF23" s="88"/>
      <c r="JG23" s="88"/>
      <c r="JH23" s="88"/>
      <c r="JI23" s="88"/>
      <c r="JJ23" s="88"/>
      <c r="JK23" s="88"/>
      <c r="JL23" s="88"/>
      <c r="JM23" s="88"/>
      <c r="JN23" s="88"/>
      <c r="JO23" s="88"/>
      <c r="JP23" s="88"/>
      <c r="JQ23" s="88"/>
      <c r="JR23" s="88"/>
      <c r="JS23" s="88"/>
      <c r="JT23" s="88"/>
      <c r="JU23" s="88"/>
      <c r="JV23" s="88"/>
      <c r="JW23" s="88"/>
      <c r="JX23" s="88"/>
      <c r="JY23" s="88"/>
      <c r="JZ23" s="88"/>
      <c r="KA23" s="88"/>
      <c r="KB23" s="88"/>
      <c r="KC23" s="88"/>
      <c r="KD23" s="88"/>
      <c r="KE23" s="88"/>
      <c r="KF23" s="88"/>
      <c r="KG23" s="88"/>
      <c r="KH23" s="88"/>
      <c r="KI23" s="88"/>
      <c r="KJ23" s="88"/>
      <c r="KK23" s="88"/>
      <c r="KL23" s="88"/>
      <c r="KM23" s="88"/>
      <c r="KN23" s="88"/>
      <c r="KO23" s="88"/>
      <c r="KP23" s="88"/>
      <c r="KQ23" s="88"/>
      <c r="KR23" s="88"/>
      <c r="KS23" s="88"/>
      <c r="KT23" s="88"/>
      <c r="KU23" s="88"/>
      <c r="KV23" s="88"/>
      <c r="KW23" s="88"/>
      <c r="KX23" s="88"/>
      <c r="KY23" s="88"/>
      <c r="KZ23" s="88"/>
      <c r="LA23" s="88"/>
      <c r="LB23" s="88"/>
      <c r="LC23" s="88"/>
      <c r="LD23" s="88"/>
      <c r="LE23" s="87"/>
      <c r="LF23" s="88"/>
      <c r="LG23" s="88"/>
      <c r="LH23" s="88"/>
      <c r="LI23" s="88"/>
      <c r="LJ23" s="88"/>
      <c r="LK23" s="88"/>
      <c r="LL23" s="88"/>
      <c r="LM23" s="88"/>
      <c r="LN23" s="88"/>
      <c r="LO23" s="88"/>
      <c r="LP23" s="88"/>
      <c r="LQ23" s="88"/>
      <c r="LR23" s="88"/>
      <c r="LS23" s="88"/>
      <c r="LT23" s="88"/>
      <c r="LU23" s="88"/>
      <c r="LV23" s="88"/>
      <c r="LW23" s="88"/>
      <c r="LX23" s="88"/>
      <c r="LY23" s="88"/>
      <c r="LZ23" s="88"/>
      <c r="MA23" s="88"/>
      <c r="MB23" s="88"/>
      <c r="MC23" s="88"/>
      <c r="MD23" s="88"/>
      <c r="ME23" s="88"/>
      <c r="MF23" s="88"/>
      <c r="MG23" s="88"/>
      <c r="MH23" s="88"/>
      <c r="MI23" s="88"/>
      <c r="MJ23" s="88"/>
      <c r="MK23" s="88"/>
      <c r="ML23" s="88"/>
      <c r="MM23" s="88"/>
      <c r="MN23" s="88"/>
      <c r="MO23" s="88"/>
      <c r="MP23" s="88"/>
      <c r="MQ23" s="88"/>
      <c r="MR23" s="88"/>
      <c r="MS23" s="88"/>
      <c r="MT23" s="88"/>
      <c r="MU23" s="88"/>
      <c r="MV23" s="88"/>
      <c r="MW23" s="87"/>
      <c r="MX23" s="88"/>
      <c r="MY23" s="88"/>
      <c r="MZ23" s="88"/>
      <c r="NA23" s="88"/>
      <c r="NB23" s="88"/>
      <c r="NC23" s="88"/>
    </row>
    <row r="24" spans="1:367" ht="24" customHeight="1" x14ac:dyDescent="0.25">
      <c r="A24" s="86" t="str">
        <f>'Congés et HotLine 2015'!$B$20</f>
        <v>Utilisateur8</v>
      </c>
      <c r="B24" s="87">
        <f>'Congés et HotLine 2015'!$C$20</f>
        <v>0</v>
      </c>
      <c r="C24" s="88">
        <f>'Congés et HotLine 2015'!$D$20</f>
        <v>0</v>
      </c>
      <c r="D24" s="88">
        <f>'Congés et HotLine 2015'!$E$20</f>
        <v>0</v>
      </c>
      <c r="E24" s="88">
        <f>'Congés et HotLine 2015'!$F$20</f>
        <v>0</v>
      </c>
      <c r="F24" s="88">
        <f>'Congés et HotLine 2015'!$G$20</f>
        <v>0</v>
      </c>
      <c r="G24" s="88">
        <f>'Congés et HotLine 2015'!$H$20</f>
        <v>0</v>
      </c>
      <c r="H24" s="88">
        <f>'Congés et HotLine 2015'!$I$20</f>
        <v>0</v>
      </c>
      <c r="I24" s="88">
        <f>'Congés et HotLine 2015'!$J$20</f>
        <v>0</v>
      </c>
      <c r="J24" s="88">
        <f>'Congés et HotLine 2015'!$K$20</f>
        <v>0</v>
      </c>
      <c r="K24" s="88">
        <f>'Congés et HotLine 2015'!$L$20</f>
        <v>0</v>
      </c>
      <c r="L24" s="88">
        <f>'Congés et HotLine 2015'!$M$20</f>
        <v>0</v>
      </c>
      <c r="M24" s="88">
        <f>'Congés et HotLine 2015'!$N$20</f>
        <v>0</v>
      </c>
      <c r="N24" s="88">
        <f>'Congés et HotLine 2015'!$O$20</f>
        <v>0</v>
      </c>
      <c r="O24" s="88">
        <f>'Congés et HotLine 2015'!$P$20</f>
        <v>0</v>
      </c>
      <c r="P24" s="88">
        <f>'Congés et HotLine 2015'!$Q$20</f>
        <v>0</v>
      </c>
      <c r="Q24" s="88">
        <f>'Congés et HotLine 2015'!$R$20</f>
        <v>0</v>
      </c>
      <c r="R24" s="88">
        <f>'Congés et HotLine 2015'!$S$20</f>
        <v>0</v>
      </c>
      <c r="S24" s="88">
        <f>'Congés et HotLine 2015'!$T$20</f>
        <v>0</v>
      </c>
      <c r="T24" s="88">
        <f>'Congés et HotLine 2015'!$U$20</f>
        <v>0</v>
      </c>
      <c r="U24" s="88">
        <f>'Congés et HotLine 2015'!$V$20</f>
        <v>0</v>
      </c>
      <c r="V24" s="88">
        <f>'Congés et HotLine 2015'!$W$20</f>
        <v>0</v>
      </c>
      <c r="W24" s="88">
        <f>'Congés et HotLine 2015'!$X$20</f>
        <v>0</v>
      </c>
      <c r="X24" s="88">
        <f>'Congés et HotLine 2015'!$Y$20</f>
        <v>0</v>
      </c>
      <c r="Y24" s="88">
        <f>'Congés et HotLine 2015'!$Z$20</f>
        <v>0</v>
      </c>
      <c r="Z24" s="88">
        <f>'Congés et HotLine 2015'!$AA$20</f>
        <v>0</v>
      </c>
      <c r="AA24" s="88">
        <f>'Congés et HotLine 2015'!$AB$20</f>
        <v>0</v>
      </c>
      <c r="AB24" s="88">
        <f>'Congés et HotLine 2015'!$AC$20</f>
        <v>0</v>
      </c>
      <c r="AC24" s="88">
        <f>'Congés et HotLine 2015'!$AD$20</f>
        <v>0</v>
      </c>
      <c r="AD24" s="88">
        <f>'Congés et HotLine 2015'!$AE$20</f>
        <v>0</v>
      </c>
      <c r="AE24" s="88">
        <f>'Congés et HotLine 2015'!$AF$20</f>
        <v>0</v>
      </c>
      <c r="AF24" s="88">
        <f>'Congés et HotLine 2015'!$AG$20</f>
        <v>0</v>
      </c>
      <c r="AG24" s="88">
        <f>'Congés et HotLine 2015'!$AH$20</f>
        <v>0</v>
      </c>
      <c r="AH24" s="88">
        <f>'Congés et HotLine 2015'!$AI$20</f>
        <v>0</v>
      </c>
      <c r="AI24" s="88">
        <f>'Congés et HotLine 2015'!$AJ$20</f>
        <v>0</v>
      </c>
      <c r="AJ24" s="88">
        <f>'Congés et HotLine 2015'!$AK$20</f>
        <v>0</v>
      </c>
      <c r="AK24" s="88">
        <f>'Congés et HotLine 2015'!$AL$20</f>
        <v>0</v>
      </c>
      <c r="AL24" s="88">
        <f>'Congés et HotLine 2015'!$AM$20</f>
        <v>0</v>
      </c>
      <c r="AM24" s="88">
        <f>'Congés et HotLine 2015'!$AN$20</f>
        <v>0</v>
      </c>
      <c r="AN24" s="88">
        <f>'Congés et HotLine 2015'!$AO$20</f>
        <v>0</v>
      </c>
      <c r="AO24" s="88">
        <f>'Congés et HotLine 2015'!$AP$20</f>
        <v>0</v>
      </c>
      <c r="AP24" s="88">
        <f>'Congés et HotLine 2015'!$AQ$20</f>
        <v>0</v>
      </c>
      <c r="AQ24" s="88">
        <f>'Congés et HotLine 2015'!$AR$20</f>
        <v>0</v>
      </c>
      <c r="AR24" s="88">
        <f>'Congés et HotLine 2015'!$AS$20</f>
        <v>0</v>
      </c>
      <c r="AS24" s="88">
        <f>'Congés et HotLine 2015'!$AT$20</f>
        <v>0</v>
      </c>
      <c r="AT24" s="88">
        <f>'Congés et HotLine 2015'!$AU$20</f>
        <v>0</v>
      </c>
      <c r="AU24" s="88">
        <f>'Congés et HotLine 2015'!$AV$20</f>
        <v>0</v>
      </c>
      <c r="AV24" s="88">
        <f>'Congés et HotLine 2015'!$AW$20</f>
        <v>0</v>
      </c>
      <c r="AW24" s="88">
        <f>'Congés et HotLine 2015'!$AX$20</f>
        <v>0</v>
      </c>
      <c r="AX24" s="88">
        <f>'Congés et HotLine 2015'!$AY$20</f>
        <v>0</v>
      </c>
      <c r="AY24" s="88">
        <f>'Congés et HotLine 2015'!$AZ$20</f>
        <v>0</v>
      </c>
      <c r="AZ24" s="88">
        <f>'Congés et HotLine 2015'!$BA$20</f>
        <v>0</v>
      </c>
      <c r="BA24" s="88">
        <f>'Congés et HotLine 2015'!$BB$20</f>
        <v>0</v>
      </c>
      <c r="BB24" s="88">
        <f>'Congés et HotLine 2015'!$BC$20</f>
        <v>0</v>
      </c>
      <c r="BC24" s="88">
        <f>'Congés et HotLine 2015'!$BD$20</f>
        <v>0</v>
      </c>
      <c r="BD24" s="88">
        <f>'Congés et HotLine 2015'!$BE$20</f>
        <v>0</v>
      </c>
      <c r="BE24" s="88">
        <f>'Congés et HotLine 2015'!$BF$20</f>
        <v>0</v>
      </c>
      <c r="BF24" s="88">
        <f>'Congés et HotLine 2015'!$BG$20</f>
        <v>0</v>
      </c>
      <c r="BG24" s="88">
        <f>'Congés et HotLine 2015'!$BH$20</f>
        <v>0</v>
      </c>
      <c r="BH24" s="88">
        <f>'Congés et HotLine 2015'!$BI$20</f>
        <v>0</v>
      </c>
      <c r="BI24" s="88">
        <f>'Congés et HotLine 2015'!$BJ$20</f>
        <v>0</v>
      </c>
      <c r="BJ24" s="88">
        <f>'Congés et HotLine 2015'!$C$44</f>
        <v>0</v>
      </c>
      <c r="BK24" s="88">
        <f>'Congés et HotLine 2015'!$D$44</f>
        <v>0</v>
      </c>
      <c r="BL24" s="88">
        <f>'Congés et HotLine 2015'!$E$44</f>
        <v>0</v>
      </c>
      <c r="BM24" s="88">
        <f>'Congés et HotLine 2015'!$F$44</f>
        <v>0</v>
      </c>
      <c r="BN24" s="88">
        <f>'Congés et HotLine 2015'!$G$44</f>
        <v>0</v>
      </c>
      <c r="BO24" s="88">
        <f>'Congés et HotLine 2015'!$H$44</f>
        <v>0</v>
      </c>
      <c r="BP24" s="88">
        <f>'Congés et HotLine 2015'!$I$44</f>
        <v>0</v>
      </c>
      <c r="BQ24" s="88">
        <f>'Congés et HotLine 2015'!$J$44</f>
        <v>0</v>
      </c>
      <c r="BR24" s="88">
        <f>'Congés et HotLine 2015'!$K$44</f>
        <v>0</v>
      </c>
      <c r="BS24" s="88">
        <f>'Congés et HotLine 2015'!$L$44</f>
        <v>0</v>
      </c>
      <c r="BT24" s="88">
        <f>'Congés et HotLine 2015'!$M$44</f>
        <v>0</v>
      </c>
      <c r="BU24" s="88">
        <f>'Congés et HotLine 2015'!$N$44</f>
        <v>0</v>
      </c>
      <c r="BV24" s="88">
        <f>'Congés et HotLine 2015'!$O$44</f>
        <v>0</v>
      </c>
      <c r="BW24" s="88">
        <f>'Congés et HotLine 2015'!$P$44</f>
        <v>0</v>
      </c>
      <c r="BX24" s="88">
        <f>'Congés et HotLine 2015'!$Q$44</f>
        <v>0</v>
      </c>
      <c r="BY24" s="88">
        <f>'Congés et HotLine 2015'!$R$44</f>
        <v>0</v>
      </c>
      <c r="BZ24" s="88">
        <f>'Congés et HotLine 2015'!$S$44</f>
        <v>0</v>
      </c>
      <c r="CA24" s="88">
        <f>'Congés et HotLine 2015'!$T$44</f>
        <v>0</v>
      </c>
      <c r="CB24" s="88">
        <f>'Congés et HotLine 2015'!$U$44</f>
        <v>0</v>
      </c>
      <c r="CC24" s="88">
        <f>'Congés et HotLine 2015'!$V$44</f>
        <v>0</v>
      </c>
      <c r="CD24" s="88">
        <f>'Congés et HotLine 2015'!$W$44</f>
        <v>0</v>
      </c>
      <c r="CE24" s="88">
        <f>'Congés et HotLine 2015'!$X$44</f>
        <v>0</v>
      </c>
      <c r="CF24" s="88">
        <f>'Congés et HotLine 2015'!$Y$44</f>
        <v>0</v>
      </c>
      <c r="CG24" s="88">
        <f>'Congés et HotLine 2015'!$Z$44</f>
        <v>0</v>
      </c>
      <c r="CH24" s="88">
        <f>'Congés et HotLine 2015'!$AA$44</f>
        <v>0</v>
      </c>
      <c r="CI24" s="88">
        <f>'Congés et HotLine 2015'!$AB$44</f>
        <v>0</v>
      </c>
      <c r="CJ24" s="88">
        <f>'Congés et HotLine 2015'!$AC$44</f>
        <v>0</v>
      </c>
      <c r="CK24" s="87">
        <f>'Congés et HotLine 2015'!$AD$44</f>
        <v>0</v>
      </c>
      <c r="CL24" s="88">
        <f>'Congés et HotLine 2015'!$AE$44</f>
        <v>0</v>
      </c>
      <c r="CM24" s="88">
        <f>'Congés et HotLine 2015'!$AF$44</f>
        <v>0</v>
      </c>
      <c r="CN24" s="88">
        <f>'Congés et HotLine 2015'!$AG$44</f>
        <v>0</v>
      </c>
      <c r="CO24" s="88">
        <f>'Congés et HotLine 2015'!$AH$44</f>
        <v>0</v>
      </c>
      <c r="CP24" s="88">
        <f>'Congés et HotLine 2015'!$AI$44</f>
        <v>0</v>
      </c>
      <c r="CQ24" s="88">
        <f>'Congés et HotLine 2015'!$AJ$44</f>
        <v>0</v>
      </c>
      <c r="CR24" s="88">
        <f>'Congés et HotLine 2015'!$AK$44</f>
        <v>0</v>
      </c>
      <c r="CS24" s="88">
        <f>'Congés et HotLine 2015'!$AL$44</f>
        <v>0</v>
      </c>
      <c r="CT24" s="88">
        <f>'Congés et HotLine 2015'!$AM$44</f>
        <v>0</v>
      </c>
      <c r="CU24" s="88">
        <f>'Congés et HotLine 2015'!$AN$44</f>
        <v>0</v>
      </c>
      <c r="CV24" s="88">
        <f>'Congés et HotLine 2015'!$AO$44</f>
        <v>0</v>
      </c>
      <c r="CW24" s="88">
        <f>'Congés et HotLine 2015'!$AP$44</f>
        <v>0</v>
      </c>
      <c r="CX24" s="88">
        <f>'Congés et HotLine 2015'!$AQ$44</f>
        <v>0</v>
      </c>
      <c r="CY24" s="88">
        <f>'Congés et HotLine 2015'!$AR$44</f>
        <v>0</v>
      </c>
      <c r="CZ24" s="88">
        <f>'Congés et HotLine 2015'!$AS$44</f>
        <v>0</v>
      </c>
      <c r="DA24" s="88">
        <f>'Congés et HotLine 2015'!$AT$44</f>
        <v>0</v>
      </c>
      <c r="DB24" s="88">
        <f>'Congés et HotLine 2015'!$AU$44</f>
        <v>0</v>
      </c>
      <c r="DC24" s="88">
        <f>'Congés et HotLine 2015'!$AV$44</f>
        <v>0</v>
      </c>
      <c r="DD24" s="88">
        <f>'Congés et HotLine 2015'!$AW$44</f>
        <v>0</v>
      </c>
      <c r="DE24" s="88">
        <f>'Congés et HotLine 2015'!$AX$44</f>
        <v>0</v>
      </c>
      <c r="DF24" s="88">
        <f>'Congés et HotLine 2015'!$AY$44</f>
        <v>0</v>
      </c>
      <c r="DG24" s="88">
        <f>'Congés et HotLine 2015'!$AZ$44</f>
        <v>0</v>
      </c>
      <c r="DH24" s="88">
        <f>'Congés et HotLine 2015'!$BA$44</f>
        <v>0</v>
      </c>
      <c r="DI24" s="88">
        <f>'Congés et HotLine 2015'!$BB$44</f>
        <v>0</v>
      </c>
      <c r="DJ24" s="88">
        <f>'Congés et HotLine 2015'!$BC$44</f>
        <v>0</v>
      </c>
      <c r="DK24" s="88">
        <f>'Congés et HotLine 2015'!$BD$44</f>
        <v>0</v>
      </c>
      <c r="DL24" s="88">
        <f>'Congés et HotLine 2015'!$BE$44</f>
        <v>0</v>
      </c>
      <c r="DM24" s="88">
        <f>'Congés et HotLine 2015'!$BF$44</f>
        <v>0</v>
      </c>
      <c r="DN24" s="88">
        <f>'Congés et HotLine 2015'!$BG$44</f>
        <v>0</v>
      </c>
      <c r="DO24" s="88">
        <f>'Congés et HotLine 2015'!$BH$44</f>
        <v>0</v>
      </c>
      <c r="DP24" s="88">
        <f>'Congés et HotLine 2015'!$BI$44</f>
        <v>0</v>
      </c>
      <c r="DQ24" s="88">
        <f>'Congés et HotLine 2015'!$BJ$44</f>
        <v>0</v>
      </c>
      <c r="DR24" s="88">
        <f>'Congés et HotLine 2015'!$BK$44</f>
        <v>0</v>
      </c>
      <c r="DS24" s="88">
        <f>'Congés et HotLine 2015'!$C$68</f>
        <v>0</v>
      </c>
      <c r="DT24" s="88">
        <f>'Congés et HotLine 2015'!$D$68</f>
        <v>0</v>
      </c>
      <c r="DU24" s="88">
        <f>'Congés et HotLine 2015'!$E$68</f>
        <v>0</v>
      </c>
      <c r="DV24" s="88">
        <f>'Congés et HotLine 2015'!$F$68</f>
        <v>0</v>
      </c>
      <c r="DW24" s="87">
        <f>'Congés et HotLine 2015'!$G$68</f>
        <v>0</v>
      </c>
      <c r="DX24" s="88">
        <f>'Congés et HotLine 2015'!$H$68</f>
        <v>0</v>
      </c>
      <c r="DY24" s="88">
        <f>'Congés et HotLine 2015'!$I$68</f>
        <v>0</v>
      </c>
      <c r="DZ24" s="87">
        <f>'Congés et HotLine 2015'!$J$68</f>
        <v>0</v>
      </c>
      <c r="EA24" s="88">
        <f>'Congés et HotLine 2015'!$K$68</f>
        <v>0</v>
      </c>
      <c r="EB24" s="88">
        <f>'Congés et HotLine 2015'!$L$68</f>
        <v>0</v>
      </c>
      <c r="EC24" s="88">
        <f>'Congés et HotLine 2015'!$M$68</f>
        <v>0</v>
      </c>
      <c r="ED24" s="88">
        <f>'Congés et HotLine 2015'!$N$68</f>
        <v>0</v>
      </c>
      <c r="EE24" s="88">
        <f>'Congés et HotLine 2015'!$O$68</f>
        <v>0</v>
      </c>
      <c r="EF24" s="88">
        <f>'Congés et HotLine 2015'!$P$68</f>
        <v>0</v>
      </c>
      <c r="EG24" s="88">
        <f>'Congés et HotLine 2015'!$Q$68</f>
        <v>0</v>
      </c>
      <c r="EH24" s="87">
        <f>'Congés et HotLine 2015'!$R$68</f>
        <v>0</v>
      </c>
      <c r="EI24" s="88">
        <f>'Congés et HotLine 2015'!$S$68</f>
        <v>0</v>
      </c>
      <c r="EJ24" s="88">
        <f>'Congés et HotLine 2015'!$T$68</f>
        <v>0</v>
      </c>
      <c r="EK24" s="88">
        <f>'Congés et HotLine 2015'!$U$68</f>
        <v>0</v>
      </c>
      <c r="EL24" s="88">
        <f>'Congés et HotLine 2015'!$V$68</f>
        <v>0</v>
      </c>
      <c r="EM24" s="88">
        <f>'Congés et HotLine 2015'!$W$68</f>
        <v>0</v>
      </c>
      <c r="EN24" s="88">
        <f>'Congés et HotLine 2015'!$X$68</f>
        <v>0</v>
      </c>
      <c r="EO24" s="88">
        <f>'Congés et HotLine 2015'!$Y$68</f>
        <v>0</v>
      </c>
      <c r="EP24" s="88">
        <f>'Congés et HotLine 2015'!$Z$68</f>
        <v>0</v>
      </c>
      <c r="EQ24" s="88">
        <f>'Congés et HotLine 2015'!$AA$68</f>
        <v>0</v>
      </c>
      <c r="ER24" s="88">
        <f>'Congés et HotLine 2015'!$AB$68</f>
        <v>0</v>
      </c>
      <c r="ES24" s="88">
        <f>'Congés et HotLine 2015'!$AC$68</f>
        <v>0</v>
      </c>
      <c r="ET24" s="88">
        <f>'Congés et HotLine 2015'!$AD$68</f>
        <v>0</v>
      </c>
      <c r="EU24" s="88">
        <f>'Congés et HotLine 2015'!$AE$68</f>
        <v>0</v>
      </c>
      <c r="EV24" s="88">
        <f>'Congés et HotLine 2015'!$AF$68</f>
        <v>0</v>
      </c>
      <c r="EW24" s="88">
        <f>'Congés et HotLine 2015'!$AG$68</f>
        <v>0</v>
      </c>
      <c r="EX24" s="88">
        <f>'Congés et HotLine 2015'!$AH$68</f>
        <v>0</v>
      </c>
      <c r="EY24" s="88">
        <f>'Congés et HotLine 2015'!$AI$68</f>
        <v>0</v>
      </c>
      <c r="EZ24" s="88">
        <f>'Congés et HotLine 2015'!$AJ$68</f>
        <v>0</v>
      </c>
      <c r="FA24" s="88">
        <f>'Congés et HotLine 2015'!$AK$68</f>
        <v>0</v>
      </c>
      <c r="FB24" s="88">
        <f>'Congés et HotLine 2015'!$AL$68</f>
        <v>0</v>
      </c>
      <c r="FC24" s="88">
        <f>'Congés et HotLine 2015'!$AM$68</f>
        <v>0</v>
      </c>
      <c r="FD24" s="88">
        <f>'Congés et HotLine 2015'!$AN$68</f>
        <v>0</v>
      </c>
      <c r="FE24" s="88">
        <f>'Congés et HotLine 2015'!$AO$68</f>
        <v>0</v>
      </c>
      <c r="FF24" s="88">
        <f>'Congés et HotLine 2015'!$AP$68</f>
        <v>0</v>
      </c>
      <c r="FG24" s="88">
        <f>'Congés et HotLine 2015'!$AQ$68</f>
        <v>0</v>
      </c>
      <c r="FH24" s="88">
        <f>'Congés et HotLine 2015'!$AR$68</f>
        <v>0</v>
      </c>
      <c r="FI24" s="88">
        <f>'Congés et HotLine 2015'!$AS$68</f>
        <v>0</v>
      </c>
      <c r="FJ24" s="88">
        <f>'Congés et HotLine 2015'!$AT$68</f>
        <v>0</v>
      </c>
      <c r="FK24" s="88">
        <f>'Congés et HotLine 2015'!$AU$68</f>
        <v>0</v>
      </c>
      <c r="FL24" s="88">
        <f>'Congés et HotLine 2015'!$AV$68</f>
        <v>0</v>
      </c>
      <c r="FM24" s="88">
        <f>'Congés et HotLine 2015'!$AW$68</f>
        <v>0</v>
      </c>
      <c r="FN24" s="88">
        <f>'Congés et HotLine 2015'!$AX$68</f>
        <v>0</v>
      </c>
      <c r="FO24" s="88">
        <f>'Congés et HotLine 2015'!$AY$68</f>
        <v>0</v>
      </c>
      <c r="FP24" s="88">
        <f>'Congés et HotLine 2015'!$AZ$68</f>
        <v>0</v>
      </c>
      <c r="FQ24" s="88">
        <f>'Congés et HotLine 2015'!$BA$68</f>
        <v>0</v>
      </c>
      <c r="FR24" s="88">
        <f>'Congés et HotLine 2015'!$BB$68</f>
        <v>0</v>
      </c>
      <c r="FS24" s="88">
        <f>'Congés et HotLine 2015'!$BC$68</f>
        <v>0</v>
      </c>
      <c r="FT24" s="88">
        <f>'Congés et HotLine 2015'!$BD$68</f>
        <v>0</v>
      </c>
      <c r="FU24" s="88">
        <f>'Congés et HotLine 2015'!$BE$68</f>
        <v>0</v>
      </c>
      <c r="FV24" s="88">
        <f>'Congés et HotLine 2015'!$BF$68</f>
        <v>0</v>
      </c>
      <c r="FW24" s="88">
        <f>'Congés et HotLine 2015'!$BG$68</f>
        <v>0</v>
      </c>
      <c r="FX24" s="88">
        <f>'Congés et HotLine 2015'!$BH$68</f>
        <v>0</v>
      </c>
      <c r="FY24" s="88">
        <f>'Congés et HotLine 2015'!$BI$68</f>
        <v>0</v>
      </c>
      <c r="FZ24" s="88">
        <f>'Congés et HotLine 2015'!$BJ$68</f>
        <v>0</v>
      </c>
      <c r="GA24" s="88">
        <f>'Congés et HotLine 2015'!$BK$68</f>
        <v>0</v>
      </c>
      <c r="GB24" s="88">
        <f>'Congés et HotLine 2015'!$C$93</f>
        <v>0</v>
      </c>
      <c r="GC24" s="88">
        <f>'Congés et HotLine 2015'!$D$93</f>
        <v>0</v>
      </c>
      <c r="GD24" s="88">
        <f>'Congés et HotLine 2015'!$E$93</f>
        <v>0</v>
      </c>
      <c r="GE24" s="88">
        <f>'Congés et HotLine 2015'!$F$93</f>
        <v>0</v>
      </c>
      <c r="GF24" s="88">
        <f>'Congés et HotLine 2015'!$G$93</f>
        <v>0</v>
      </c>
      <c r="GG24" s="88">
        <f>'Congés et HotLine 2015'!$H$93</f>
        <v>0</v>
      </c>
      <c r="GH24" s="88">
        <f>'Congés et HotLine 2015'!$I$93</f>
        <v>0</v>
      </c>
      <c r="GI24" s="88">
        <f>'Congés et HotLine 2015'!$J$93</f>
        <v>0</v>
      </c>
      <c r="GJ24" s="88">
        <f>'Congés et HotLine 2015'!$K$93</f>
        <v>0</v>
      </c>
      <c r="GK24" s="88">
        <f>'Congés et HotLine 2015'!$L$93</f>
        <v>0</v>
      </c>
      <c r="GL24" s="88">
        <f>'Congés et HotLine 2015'!$M$93</f>
        <v>0</v>
      </c>
      <c r="GM24" s="88">
        <f>'Congés et HotLine 2015'!$N$93</f>
        <v>0</v>
      </c>
      <c r="GN24" s="88">
        <f>'Congés et HotLine 2015'!$O$93</f>
        <v>0</v>
      </c>
      <c r="GO24" s="87">
        <f>'Congés et HotLine 2015'!$P$93</f>
        <v>0</v>
      </c>
      <c r="GP24" s="88">
        <f>'Congés et HotLine 2015'!$Q$93</f>
        <v>0</v>
      </c>
      <c r="GQ24" s="88">
        <f>'Congés et HotLine 2015'!$R$93</f>
        <v>0</v>
      </c>
      <c r="GR24" s="88">
        <f>'Congés et HotLine 2015'!$S$93</f>
        <v>0</v>
      </c>
      <c r="GS24" s="88">
        <f>'Congés et HotLine 2015'!$T$93</f>
        <v>0</v>
      </c>
      <c r="GT24" s="88">
        <f>'Congés et HotLine 2015'!$U$93</f>
        <v>0</v>
      </c>
      <c r="GU24" s="88">
        <f>'Congés et HotLine 2015'!$V$93</f>
        <v>0</v>
      </c>
      <c r="GV24" s="88">
        <f>'Congés et HotLine 2015'!$W$93</f>
        <v>0</v>
      </c>
      <c r="GW24" s="88">
        <f>'Congés et HotLine 2015'!$X$93</f>
        <v>0</v>
      </c>
      <c r="GX24" s="88">
        <f>'Congés et HotLine 2015'!$Y$93</f>
        <v>0</v>
      </c>
      <c r="GY24" s="88">
        <f>'Congés et HotLine 2015'!$Z$93</f>
        <v>0</v>
      </c>
      <c r="GZ24" s="88">
        <f>'Congés et HotLine 2015'!$AA$93</f>
        <v>0</v>
      </c>
      <c r="HA24" s="88">
        <f>'Congés et HotLine 2015'!$AB$93</f>
        <v>0</v>
      </c>
      <c r="HB24" s="88">
        <f>'Congés et HotLine 2015'!$AC$93</f>
        <v>0</v>
      </c>
      <c r="HC24" s="88">
        <f>'Congés et HotLine 2015'!$AD$93</f>
        <v>0</v>
      </c>
      <c r="HD24" s="88">
        <f>'Congés et HotLine 2015'!$AE$93</f>
        <v>0</v>
      </c>
      <c r="HE24" s="88">
        <f>'Congés et HotLine 2015'!$AF$93</f>
        <v>0</v>
      </c>
      <c r="HF24" s="88">
        <f>'Congés et HotLine 2015'!$AG$93</f>
        <v>0</v>
      </c>
      <c r="HG24" s="88">
        <f>'Congés et HotLine 2015'!$AH$93</f>
        <v>0</v>
      </c>
      <c r="HH24" s="88">
        <f>'Congés et HotLine 2015'!$AI$93</f>
        <v>0</v>
      </c>
      <c r="HI24" s="88">
        <f>'Congés et HotLine 2015'!$AJ$93</f>
        <v>0</v>
      </c>
      <c r="HJ24" s="88">
        <f>'Congés et HotLine 2015'!$AK$93</f>
        <v>0</v>
      </c>
      <c r="HK24" s="88">
        <f>'Congés et HotLine 2015'!$AL$93</f>
        <v>0</v>
      </c>
      <c r="HL24" s="88">
        <f>'Congés et HotLine 2015'!$AM$93</f>
        <v>0</v>
      </c>
      <c r="HM24" s="88">
        <f>'Congés et HotLine 2015'!$AN$93</f>
        <v>0</v>
      </c>
      <c r="HN24" s="88">
        <f>'Congés et HotLine 2015'!$AO$93</f>
        <v>0</v>
      </c>
      <c r="HO24" s="88">
        <f>'Congés et HotLine 2015'!$AP$93</f>
        <v>0</v>
      </c>
      <c r="HP24" s="88">
        <f>'Congés et HotLine 2015'!$AQ$93</f>
        <v>0</v>
      </c>
      <c r="HQ24" s="88">
        <f>'Congés et HotLine 2015'!$AR$93</f>
        <v>0</v>
      </c>
      <c r="HR24" s="88">
        <f>'Congés et HotLine 2015'!$AS$93</f>
        <v>0</v>
      </c>
      <c r="HS24" s="88">
        <f>'Congés et HotLine 2015'!$AT$93</f>
        <v>0</v>
      </c>
      <c r="HT24" s="88">
        <f>'Congés et HotLine 2015'!$AU$93</f>
        <v>0</v>
      </c>
      <c r="HU24" s="87">
        <f>'Congés et HotLine 2015'!$AV$93</f>
        <v>0</v>
      </c>
      <c r="HV24" s="88">
        <f>'Congés et HotLine 2015'!$AW$93</f>
        <v>0</v>
      </c>
      <c r="HW24" s="88">
        <f>'Congés et HotLine 2015'!$AX$93</f>
        <v>0</v>
      </c>
      <c r="HX24" s="88">
        <f>'Congés et HotLine 2015'!$AY$93</f>
        <v>0</v>
      </c>
      <c r="HY24" s="88">
        <f>'Congés et HotLine 2015'!$AZ$93</f>
        <v>0</v>
      </c>
      <c r="HZ24" s="88">
        <f>'Congés et HotLine 2015'!$BA$93</f>
        <v>0</v>
      </c>
      <c r="IA24" s="88">
        <f>'Congés et HotLine 2015'!$BB$93</f>
        <v>0</v>
      </c>
      <c r="IB24" s="88">
        <f>'Congés et HotLine 2015'!$BC$93</f>
        <v>0</v>
      </c>
      <c r="IC24" s="88">
        <f>'Congés et HotLine 2015'!$BD$93</f>
        <v>0</v>
      </c>
      <c r="ID24" s="88">
        <f>'Congés et HotLine 2015'!$BE$93</f>
        <v>0</v>
      </c>
      <c r="IE24" s="88">
        <f>'Congés et HotLine 2015'!$BF$93</f>
        <v>0</v>
      </c>
      <c r="IF24" s="88">
        <f>'Congés et HotLine 2015'!$BG$93</f>
        <v>0</v>
      </c>
      <c r="IG24" s="88">
        <f>'Congés et HotLine 2015'!$BH$93</f>
        <v>0</v>
      </c>
      <c r="IH24" s="88">
        <f>'Congés et HotLine 2015'!$BI$93</f>
        <v>0</v>
      </c>
      <c r="II24" s="88">
        <f>'Congés et HotLine 2015'!$BJ$93</f>
        <v>0</v>
      </c>
      <c r="IJ24" s="88">
        <f>'Congés et HotLine 2015'!$BK$93</f>
        <v>0</v>
      </c>
      <c r="IK24" s="88">
        <f>'Congés et HotLine 2015'!$BL$93</f>
        <v>0</v>
      </c>
      <c r="IL24" s="88">
        <f>'Congés et HotLine 2015'!$C$117</f>
        <v>0</v>
      </c>
      <c r="IM24" s="88">
        <f>'Congés et HotLine 2015'!$D$117</f>
        <v>0</v>
      </c>
      <c r="IN24" s="88">
        <f>'Congés et HotLine 2015'!$E$117</f>
        <v>0</v>
      </c>
      <c r="IO24" s="88">
        <f>'Congés et HotLine 2015'!$F$117</f>
        <v>0</v>
      </c>
      <c r="IP24" s="88">
        <f>'Congés et HotLine 2015'!$G$117</f>
        <v>0</v>
      </c>
      <c r="IQ24" s="88">
        <f>'Congés et HotLine 2015'!$H$117</f>
        <v>0</v>
      </c>
      <c r="IR24" s="88">
        <f>'Congés et HotLine 2015'!$I$117</f>
        <v>0</v>
      </c>
      <c r="IS24" s="88">
        <f>'Congés et HotLine 2015'!$J$117</f>
        <v>0</v>
      </c>
      <c r="IT24" s="88">
        <f>'Congés et HotLine 2015'!$K$117</f>
        <v>0</v>
      </c>
      <c r="IU24" s="88">
        <f>'Congés et HotLine 2015'!$L$117</f>
        <v>0</v>
      </c>
      <c r="IV24" s="88">
        <f>'Congés et HotLine 2015'!$M$117</f>
        <v>0</v>
      </c>
      <c r="IW24" s="88">
        <f>'Congés et HotLine 2015'!$N$117</f>
        <v>0</v>
      </c>
      <c r="IX24" s="88">
        <f>'Congés et HotLine 2015'!$O$117</f>
        <v>0</v>
      </c>
      <c r="IY24" s="88">
        <f>'Congés et HotLine 2015'!$P$117</f>
        <v>0</v>
      </c>
      <c r="IZ24" s="88">
        <f>'Congés et HotLine 2015'!$Q$117</f>
        <v>0</v>
      </c>
      <c r="JA24" s="88">
        <f>'Congés et HotLine 2015'!$R$117</f>
        <v>0</v>
      </c>
      <c r="JB24" s="88">
        <f>'Congés et HotLine 2015'!$S$117</f>
        <v>0</v>
      </c>
      <c r="JC24" s="88">
        <f>'Congés et HotLine 2015'!$T$117</f>
        <v>0</v>
      </c>
      <c r="JD24" s="88">
        <f>'Congés et HotLine 2015'!$U$117</f>
        <v>0</v>
      </c>
      <c r="JE24" s="88">
        <f>'Congés et HotLine 2015'!$V$117</f>
        <v>0</v>
      </c>
      <c r="JF24" s="88">
        <f>'Congés et HotLine 2015'!$W$117</f>
        <v>0</v>
      </c>
      <c r="JG24" s="88">
        <f>'Congés et HotLine 2015'!$X$117</f>
        <v>0</v>
      </c>
      <c r="JH24" s="88">
        <f>'Congés et HotLine 2015'!$Y$117</f>
        <v>0</v>
      </c>
      <c r="JI24" s="88">
        <f>'Congés et HotLine 2015'!$Z$117</f>
        <v>0</v>
      </c>
      <c r="JJ24" s="88">
        <f>'Congés et HotLine 2015'!$AA$117</f>
        <v>0</v>
      </c>
      <c r="JK24" s="88">
        <f>'Congés et HotLine 2015'!$AB$117</f>
        <v>0</v>
      </c>
      <c r="JL24" s="88">
        <f>'Congés et HotLine 2015'!$AC$117</f>
        <v>0</v>
      </c>
      <c r="JM24" s="88">
        <f>'Congés et HotLine 2015'!$AD$117</f>
        <v>0</v>
      </c>
      <c r="JN24" s="88">
        <f>'Congés et HotLine 2015'!$AE$117</f>
        <v>0</v>
      </c>
      <c r="JO24" s="88">
        <f>'Congés et HotLine 2015'!$AF$117</f>
        <v>0</v>
      </c>
      <c r="JP24" s="88">
        <f>'Congés et HotLine 2015'!$AG$117</f>
        <v>0</v>
      </c>
      <c r="JQ24" s="88">
        <f>'Congés et HotLine 2015'!$AH$117</f>
        <v>0</v>
      </c>
      <c r="JR24" s="88">
        <f>'Congés et HotLine 2015'!$AI$117</f>
        <v>0</v>
      </c>
      <c r="JS24" s="88">
        <f>'Congés et HotLine 2015'!$AJ$117</f>
        <v>0</v>
      </c>
      <c r="JT24" s="88">
        <f>'Congés et HotLine 2015'!$AK$117</f>
        <v>0</v>
      </c>
      <c r="JU24" s="88">
        <f>'Congés et HotLine 2015'!$AL$117</f>
        <v>0</v>
      </c>
      <c r="JV24" s="88">
        <f>'Congés et HotLine 2015'!$AM$117</f>
        <v>0</v>
      </c>
      <c r="JW24" s="88">
        <f>'Congés et HotLine 2015'!$AN$117</f>
        <v>0</v>
      </c>
      <c r="JX24" s="88">
        <f>'Congés et HotLine 2015'!$AO$117</f>
        <v>0</v>
      </c>
      <c r="JY24" s="88">
        <f>'Congés et HotLine 2015'!$AP$117</f>
        <v>0</v>
      </c>
      <c r="JZ24" s="88">
        <f>'Congés et HotLine 2015'!$AQ$117</f>
        <v>0</v>
      </c>
      <c r="KA24" s="88">
        <f>'Congés et HotLine 2015'!$AR$117</f>
        <v>0</v>
      </c>
      <c r="KB24" s="88">
        <f>'Congés et HotLine 2015'!$AS$117</f>
        <v>0</v>
      </c>
      <c r="KC24" s="88">
        <f>'Congés et HotLine 2015'!$AT$117</f>
        <v>0</v>
      </c>
      <c r="KD24" s="88">
        <f>'Congés et HotLine 2015'!$AU$117</f>
        <v>0</v>
      </c>
      <c r="KE24" s="88">
        <f>'Congés et HotLine 2015'!$AV$117</f>
        <v>0</v>
      </c>
      <c r="KF24" s="88">
        <f>'Congés et HotLine 2015'!$AW$117</f>
        <v>0</v>
      </c>
      <c r="KG24" s="88">
        <f>'Congés et HotLine 2015'!$AX$117</f>
        <v>0</v>
      </c>
      <c r="KH24" s="88">
        <f>'Congés et HotLine 2015'!$AY$117</f>
        <v>0</v>
      </c>
      <c r="KI24" s="88">
        <f>'Congés et HotLine 2015'!$AZ$117</f>
        <v>0</v>
      </c>
      <c r="KJ24" s="88">
        <f>'Congés et HotLine 2015'!$BA$117</f>
        <v>0</v>
      </c>
      <c r="KK24" s="88">
        <f>'Congés et HotLine 2015'!$BB$117</f>
        <v>0</v>
      </c>
      <c r="KL24" s="88">
        <f>'Congés et HotLine 2015'!$BC$117</f>
        <v>0</v>
      </c>
      <c r="KM24" s="88">
        <f>'Congés et HotLine 2015'!$BD$117</f>
        <v>0</v>
      </c>
      <c r="KN24" s="88">
        <f>'Congés et HotLine 2015'!$BE$117</f>
        <v>0</v>
      </c>
      <c r="KO24" s="88">
        <f>'Congés et HotLine 2015'!$BF$117</f>
        <v>0</v>
      </c>
      <c r="KP24" s="88">
        <f>'Congés et HotLine 2015'!$BG$117</f>
        <v>0</v>
      </c>
      <c r="KQ24" s="88">
        <f>'Congés et HotLine 2015'!$BH$117</f>
        <v>0</v>
      </c>
      <c r="KR24" s="88">
        <f>'Congés et HotLine 2015'!$BI$117</f>
        <v>0</v>
      </c>
      <c r="KS24" s="88">
        <f>'Congés et HotLine 2015'!$BJ$117</f>
        <v>0</v>
      </c>
      <c r="KT24" s="88">
        <f>'Congés et HotLine 2015'!$BK$117</f>
        <v>0</v>
      </c>
      <c r="KU24" s="88">
        <f>'Congés et HotLine 2015'!$C$141</f>
        <v>0</v>
      </c>
      <c r="KV24" s="88">
        <f>'Congés et HotLine 2015'!$D$141</f>
        <v>0</v>
      </c>
      <c r="KW24" s="88">
        <f>'Congés et HotLine 2015'!$E$141</f>
        <v>0</v>
      </c>
      <c r="KX24" s="88">
        <f>'Congés et HotLine 2015'!$F$141</f>
        <v>0</v>
      </c>
      <c r="KY24" s="88">
        <f>'Congés et HotLine 2015'!$G$141</f>
        <v>0</v>
      </c>
      <c r="KZ24" s="88">
        <f>'Congés et HotLine 2015'!$H$141</f>
        <v>0</v>
      </c>
      <c r="LA24" s="88">
        <f>'Congés et HotLine 2015'!$I$141</f>
        <v>0</v>
      </c>
      <c r="LB24" s="88">
        <f>'Congés et HotLine 2015'!$J$141</f>
        <v>0</v>
      </c>
      <c r="LC24" s="88">
        <f>'Congés et HotLine 2015'!$K$141</f>
        <v>0</v>
      </c>
      <c r="LD24" s="88">
        <f>'Congés et HotLine 2015'!$L$141</f>
        <v>0</v>
      </c>
      <c r="LE24" s="87">
        <f>'Congés et HotLine 2015'!$M$141</f>
        <v>0</v>
      </c>
      <c r="LF24" s="88">
        <f>'Congés et HotLine 2015'!$N$141</f>
        <v>0</v>
      </c>
      <c r="LG24" s="88">
        <f>'Congés et HotLine 2015'!$O$141</f>
        <v>0</v>
      </c>
      <c r="LH24" s="88">
        <f>'Congés et HotLine 2015'!$P$141</f>
        <v>0</v>
      </c>
      <c r="LI24" s="88">
        <f>'Congés et HotLine 2015'!$Q$141</f>
        <v>0</v>
      </c>
      <c r="LJ24" s="88">
        <f>'Congés et HotLine 2015'!$R$141</f>
        <v>0</v>
      </c>
      <c r="LK24" s="88">
        <f>'Congés et HotLine 2015'!$S$141</f>
        <v>0</v>
      </c>
      <c r="LL24" s="88">
        <f>'Congés et HotLine 2015'!$T$141</f>
        <v>0</v>
      </c>
      <c r="LM24" s="88">
        <f>'Congés et HotLine 2015'!$U$141</f>
        <v>0</v>
      </c>
      <c r="LN24" s="88">
        <f>'Congés et HotLine 2015'!$V$141</f>
        <v>0</v>
      </c>
      <c r="LO24" s="88">
        <f>'Congés et HotLine 2015'!$W$141</f>
        <v>0</v>
      </c>
      <c r="LP24" s="88">
        <f>'Congés et HotLine 2015'!$X$141</f>
        <v>0</v>
      </c>
      <c r="LQ24" s="88">
        <f>'Congés et HotLine 2015'!$Y$141</f>
        <v>0</v>
      </c>
      <c r="LR24" s="88">
        <f>'Congés et HotLine 2015'!$Z$141</f>
        <v>0</v>
      </c>
      <c r="LS24" s="88">
        <f>'Congés et HotLine 2015'!$AA$141</f>
        <v>0</v>
      </c>
      <c r="LT24" s="88">
        <f>'Congés et HotLine 2015'!$AB$141</f>
        <v>0</v>
      </c>
      <c r="LU24" s="88">
        <f>'Congés et HotLine 2015'!$AC$141</f>
        <v>0</v>
      </c>
      <c r="LV24" s="88">
        <f>'Congés et HotLine 2015'!$AD$141</f>
        <v>0</v>
      </c>
      <c r="LW24" s="88">
        <f>'Congés et HotLine 2015'!$AE$141</f>
        <v>0</v>
      </c>
      <c r="LX24" s="88">
        <f>'Congés et HotLine 2015'!$AF$141</f>
        <v>0</v>
      </c>
      <c r="LY24" s="88">
        <f>'Congés et HotLine 2015'!$AG$141</f>
        <v>0</v>
      </c>
      <c r="LZ24" s="88">
        <f>'Congés et HotLine 2015'!$AH$141</f>
        <v>0</v>
      </c>
      <c r="MA24" s="88">
        <f>'Congés et HotLine 2015'!$AI$141</f>
        <v>0</v>
      </c>
      <c r="MB24" s="88">
        <f>'Congés et HotLine 2015'!$AJ$141</f>
        <v>0</v>
      </c>
      <c r="MC24" s="88">
        <f>'Congés et HotLine 2015'!$AK$141</f>
        <v>0</v>
      </c>
      <c r="MD24" s="88">
        <f>'Congés et HotLine 2015'!$AL$141</f>
        <v>0</v>
      </c>
      <c r="ME24" s="88">
        <f>'Congés et HotLine 2015'!$AM$141</f>
        <v>0</v>
      </c>
      <c r="MF24" s="88">
        <f>'Congés et HotLine 2015'!$AN$141</f>
        <v>0</v>
      </c>
      <c r="MG24" s="88">
        <f>'Congés et HotLine 2015'!$AO$141</f>
        <v>0</v>
      </c>
      <c r="MH24" s="88">
        <f>'Congés et HotLine 2015'!$AP$141</f>
        <v>0</v>
      </c>
      <c r="MI24" s="88">
        <f>'Congés et HotLine 2015'!$AQ$141</f>
        <v>0</v>
      </c>
      <c r="MJ24" s="88">
        <f>'Congés et HotLine 2015'!$AR$141</f>
        <v>0</v>
      </c>
      <c r="MK24" s="88">
        <f>'Congés et HotLine 2015'!$AS$141</f>
        <v>0</v>
      </c>
      <c r="ML24" s="88">
        <f>'Congés et HotLine 2015'!$AT$141</f>
        <v>0</v>
      </c>
      <c r="MM24" s="88">
        <f>'Congés et HotLine 2015'!$AU$141</f>
        <v>0</v>
      </c>
      <c r="MN24" s="88">
        <f>'Congés et HotLine 2015'!$AV$141</f>
        <v>0</v>
      </c>
      <c r="MO24" s="88">
        <f>'Congés et HotLine 2015'!$AW$141</f>
        <v>0</v>
      </c>
      <c r="MP24" s="88">
        <f>'Congés et HotLine 2015'!$AX$141</f>
        <v>0</v>
      </c>
      <c r="MQ24" s="88">
        <f>'Congés et HotLine 2015'!$AY$141</f>
        <v>0</v>
      </c>
      <c r="MR24" s="88">
        <f>'Congés et HotLine 2015'!$AZ$141</f>
        <v>0</v>
      </c>
      <c r="MS24" s="88">
        <f>'Congés et HotLine 2015'!$BA$141</f>
        <v>0</v>
      </c>
      <c r="MT24" s="88">
        <f>'Congés et HotLine 2015'!$BB$141</f>
        <v>0</v>
      </c>
      <c r="MU24" s="88">
        <f>'Congés et HotLine 2015'!$BC$141</f>
        <v>0</v>
      </c>
      <c r="MV24" s="88">
        <f>'Congés et HotLine 2015'!$BD$141</f>
        <v>0</v>
      </c>
      <c r="MW24" s="87">
        <f>'Congés et HotLine 2015'!$BE$141</f>
        <v>0</v>
      </c>
      <c r="MX24" s="88">
        <f>'Congés et HotLine 2015'!$BF$141</f>
        <v>0</v>
      </c>
      <c r="MY24" s="88">
        <f>'Congés et HotLine 2015'!$BG$141</f>
        <v>0</v>
      </c>
      <c r="MZ24" s="88">
        <f>'Congés et HotLine 2015'!$BH$141</f>
        <v>0</v>
      </c>
      <c r="NA24" s="88">
        <f>'Congés et HotLine 2015'!$BI$141</f>
        <v>0</v>
      </c>
      <c r="NB24" s="88">
        <f>'Congés et HotLine 2015'!$BJ$141</f>
        <v>0</v>
      </c>
      <c r="NC24" s="88">
        <f>'Congés et HotLine 2015'!$BK$141</f>
        <v>0</v>
      </c>
    </row>
    <row r="25" spans="1:367" ht="24" customHeight="1" x14ac:dyDescent="0.25">
      <c r="A25" s="94" t="str">
        <f>'Congés et HotLine 2015'!$B$20</f>
        <v>Utilisateur8</v>
      </c>
      <c r="B25" s="87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88"/>
      <c r="BQ25" s="88"/>
      <c r="BR25" s="88"/>
      <c r="BS25" s="88"/>
      <c r="BT25" s="88"/>
      <c r="BU25" s="88"/>
      <c r="BV25" s="88"/>
      <c r="BW25" s="88"/>
      <c r="BX25" s="88"/>
      <c r="BY25" s="88"/>
      <c r="BZ25" s="88"/>
      <c r="CA25" s="88"/>
      <c r="CB25" s="88"/>
      <c r="CC25" s="88"/>
      <c r="CD25" s="88"/>
      <c r="CE25" s="88"/>
      <c r="CF25" s="88"/>
      <c r="CG25" s="88"/>
      <c r="CH25" s="88"/>
      <c r="CI25" s="88"/>
      <c r="CJ25" s="88"/>
      <c r="CK25" s="87"/>
      <c r="CL25" s="88"/>
      <c r="CM25" s="88"/>
      <c r="CN25" s="88"/>
      <c r="CO25" s="88"/>
      <c r="CP25" s="88"/>
      <c r="CQ25" s="88"/>
      <c r="CR25" s="88"/>
      <c r="CS25" s="88"/>
      <c r="CT25" s="88"/>
      <c r="CU25" s="88"/>
      <c r="CV25" s="88"/>
      <c r="CW25" s="88"/>
      <c r="CX25" s="88"/>
      <c r="CY25" s="88"/>
      <c r="CZ25" s="88"/>
      <c r="DA25" s="88"/>
      <c r="DB25" s="88"/>
      <c r="DC25" s="88"/>
      <c r="DD25" s="88"/>
      <c r="DE25" s="88"/>
      <c r="DF25" s="88"/>
      <c r="DG25" s="88"/>
      <c r="DH25" s="88"/>
      <c r="DI25" s="88"/>
      <c r="DJ25" s="88"/>
      <c r="DK25" s="88"/>
      <c r="DL25" s="88"/>
      <c r="DM25" s="88"/>
      <c r="DN25" s="88"/>
      <c r="DO25" s="88"/>
      <c r="DP25" s="88"/>
      <c r="DQ25" s="88"/>
      <c r="DR25" s="88"/>
      <c r="DS25" s="88"/>
      <c r="DT25" s="88"/>
      <c r="DU25" s="88"/>
      <c r="DV25" s="88"/>
      <c r="DW25" s="87"/>
      <c r="DX25" s="88"/>
      <c r="DY25" s="88"/>
      <c r="DZ25" s="87"/>
      <c r="EA25" s="88"/>
      <c r="EB25" s="88"/>
      <c r="EC25" s="88"/>
      <c r="ED25" s="88"/>
      <c r="EE25" s="88"/>
      <c r="EF25" s="88"/>
      <c r="EG25" s="88"/>
      <c r="EH25" s="87"/>
      <c r="EI25" s="88"/>
      <c r="EJ25" s="88"/>
      <c r="EK25" s="88"/>
      <c r="EL25" s="88"/>
      <c r="EM25" s="88"/>
      <c r="EN25" s="88"/>
      <c r="EO25" s="88"/>
      <c r="EP25" s="88"/>
      <c r="EQ25" s="88"/>
      <c r="ER25" s="88"/>
      <c r="ES25" s="88"/>
      <c r="ET25" s="88"/>
      <c r="EU25" s="88"/>
      <c r="EV25" s="88"/>
      <c r="EW25" s="88"/>
      <c r="EX25" s="88"/>
      <c r="EY25" s="88"/>
      <c r="EZ25" s="88"/>
      <c r="FA25" s="88"/>
      <c r="FB25" s="88"/>
      <c r="FC25" s="88"/>
      <c r="FD25" s="88"/>
      <c r="FE25" s="88"/>
      <c r="FF25" s="88"/>
      <c r="FG25" s="88"/>
      <c r="FH25" s="88"/>
      <c r="FI25" s="88"/>
      <c r="FJ25" s="88"/>
      <c r="FK25" s="88"/>
      <c r="FL25" s="88"/>
      <c r="FM25" s="88"/>
      <c r="FN25" s="88"/>
      <c r="FO25" s="88"/>
      <c r="FP25" s="88"/>
      <c r="FQ25" s="88"/>
      <c r="FR25" s="88"/>
      <c r="FS25" s="88"/>
      <c r="FT25" s="88"/>
      <c r="FU25" s="88"/>
      <c r="FV25" s="88"/>
      <c r="FW25" s="88"/>
      <c r="FX25" s="88"/>
      <c r="FY25" s="88"/>
      <c r="FZ25" s="88"/>
      <c r="GA25" s="88"/>
      <c r="GB25" s="88"/>
      <c r="GC25" s="88"/>
      <c r="GD25" s="88"/>
      <c r="GE25" s="88"/>
      <c r="GF25" s="88"/>
      <c r="GG25" s="88"/>
      <c r="GH25" s="88"/>
      <c r="GI25" s="88"/>
      <c r="GJ25" s="88"/>
      <c r="GK25" s="88"/>
      <c r="GL25" s="88"/>
      <c r="GM25" s="88"/>
      <c r="GN25" s="88"/>
      <c r="GO25" s="87"/>
      <c r="GP25" s="88"/>
      <c r="GQ25" s="88"/>
      <c r="GR25" s="88"/>
      <c r="GS25" s="88"/>
      <c r="GT25" s="88"/>
      <c r="GU25" s="88"/>
      <c r="GV25" s="88"/>
      <c r="GW25" s="88"/>
      <c r="GX25" s="88"/>
      <c r="GY25" s="88"/>
      <c r="GZ25" s="88"/>
      <c r="HA25" s="88"/>
      <c r="HB25" s="88"/>
      <c r="HC25" s="88"/>
      <c r="HD25" s="88"/>
      <c r="HE25" s="88"/>
      <c r="HF25" s="88"/>
      <c r="HG25" s="88"/>
      <c r="HH25" s="88"/>
      <c r="HI25" s="88"/>
      <c r="HJ25" s="88"/>
      <c r="HK25" s="88"/>
      <c r="HL25" s="88"/>
      <c r="HM25" s="88"/>
      <c r="HN25" s="88"/>
      <c r="HO25" s="88"/>
      <c r="HP25" s="88"/>
      <c r="HQ25" s="88"/>
      <c r="HR25" s="88"/>
      <c r="HS25" s="88"/>
      <c r="HT25" s="88"/>
      <c r="HU25" s="87"/>
      <c r="HV25" s="88"/>
      <c r="HW25" s="88"/>
      <c r="HX25" s="88"/>
      <c r="HY25" s="88"/>
      <c r="HZ25" s="88"/>
      <c r="IA25" s="88"/>
      <c r="IB25" s="88"/>
      <c r="IC25" s="88"/>
      <c r="ID25" s="88"/>
      <c r="IE25" s="88"/>
      <c r="IF25" s="88"/>
      <c r="IG25" s="88"/>
      <c r="IH25" s="88"/>
      <c r="II25" s="88"/>
      <c r="IJ25" s="88"/>
      <c r="IK25" s="88"/>
      <c r="IL25" s="88"/>
      <c r="IM25" s="88"/>
      <c r="IN25" s="88"/>
      <c r="IO25" s="88"/>
      <c r="IP25" s="88"/>
      <c r="IQ25" s="88"/>
      <c r="IR25" s="88"/>
      <c r="IS25" s="88"/>
      <c r="IT25" s="88"/>
      <c r="IU25" s="88"/>
      <c r="IV25" s="88"/>
      <c r="IW25" s="88"/>
      <c r="IX25" s="88"/>
      <c r="IY25" s="88"/>
      <c r="IZ25" s="88"/>
      <c r="JA25" s="88"/>
      <c r="JB25" s="88"/>
      <c r="JC25" s="88"/>
      <c r="JD25" s="88"/>
      <c r="JE25" s="88"/>
      <c r="JF25" s="88"/>
      <c r="JG25" s="88"/>
      <c r="JH25" s="88"/>
      <c r="JI25" s="88"/>
      <c r="JJ25" s="88"/>
      <c r="JK25" s="88"/>
      <c r="JL25" s="88"/>
      <c r="JM25" s="88"/>
      <c r="JN25" s="88"/>
      <c r="JO25" s="88"/>
      <c r="JP25" s="88"/>
      <c r="JQ25" s="88"/>
      <c r="JR25" s="88"/>
      <c r="JS25" s="88"/>
      <c r="JT25" s="88"/>
      <c r="JU25" s="88"/>
      <c r="JV25" s="88"/>
      <c r="JW25" s="88"/>
      <c r="JX25" s="88"/>
      <c r="JY25" s="88"/>
      <c r="JZ25" s="88"/>
      <c r="KA25" s="88"/>
      <c r="KB25" s="88"/>
      <c r="KC25" s="88"/>
      <c r="KD25" s="88"/>
      <c r="KE25" s="88"/>
      <c r="KF25" s="88"/>
      <c r="KG25" s="88"/>
      <c r="KH25" s="88"/>
      <c r="KI25" s="88"/>
      <c r="KJ25" s="88"/>
      <c r="KK25" s="88"/>
      <c r="KL25" s="88"/>
      <c r="KM25" s="88"/>
      <c r="KN25" s="88"/>
      <c r="KO25" s="88"/>
      <c r="KP25" s="88"/>
      <c r="KQ25" s="88"/>
      <c r="KR25" s="88"/>
      <c r="KS25" s="88"/>
      <c r="KT25" s="88"/>
      <c r="KU25" s="88"/>
      <c r="KV25" s="88"/>
      <c r="KW25" s="88"/>
      <c r="KX25" s="88"/>
      <c r="KY25" s="88"/>
      <c r="KZ25" s="88"/>
      <c r="LA25" s="88"/>
      <c r="LB25" s="88"/>
      <c r="LC25" s="88"/>
      <c r="LD25" s="88"/>
      <c r="LE25" s="87"/>
      <c r="LF25" s="88"/>
      <c r="LG25" s="88"/>
      <c r="LH25" s="88"/>
      <c r="LI25" s="88"/>
      <c r="LJ25" s="88"/>
      <c r="LK25" s="88"/>
      <c r="LL25" s="88"/>
      <c r="LM25" s="88"/>
      <c r="LN25" s="88"/>
      <c r="LO25" s="88"/>
      <c r="LP25" s="88"/>
      <c r="LQ25" s="88"/>
      <c r="LR25" s="88"/>
      <c r="LS25" s="88"/>
      <c r="LT25" s="88"/>
      <c r="LU25" s="88"/>
      <c r="LV25" s="88"/>
      <c r="LW25" s="88"/>
      <c r="LX25" s="88"/>
      <c r="LY25" s="88"/>
      <c r="LZ25" s="88"/>
      <c r="MA25" s="88"/>
      <c r="MB25" s="88"/>
      <c r="MC25" s="88"/>
      <c r="MD25" s="88"/>
      <c r="ME25" s="88"/>
      <c r="MF25" s="88"/>
      <c r="MG25" s="88"/>
      <c r="MH25" s="88"/>
      <c r="MI25" s="88"/>
      <c r="MJ25" s="88"/>
      <c r="MK25" s="88"/>
      <c r="ML25" s="88"/>
      <c r="MM25" s="88"/>
      <c r="MN25" s="88"/>
      <c r="MO25" s="88"/>
      <c r="MP25" s="88"/>
      <c r="MQ25" s="88"/>
      <c r="MR25" s="88"/>
      <c r="MS25" s="88"/>
      <c r="MT25" s="88"/>
      <c r="MU25" s="88"/>
      <c r="MV25" s="88"/>
      <c r="MW25" s="87"/>
      <c r="MX25" s="88"/>
      <c r="MY25" s="88"/>
      <c r="MZ25" s="88"/>
      <c r="NA25" s="88"/>
      <c r="NB25" s="88"/>
      <c r="NC25" s="88"/>
    </row>
    <row r="26" spans="1:367" ht="24" customHeight="1" x14ac:dyDescent="0.25">
      <c r="A26" s="95"/>
      <c r="B26" s="87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  <c r="BM26" s="88"/>
      <c r="BN26" s="88"/>
      <c r="BO26" s="88"/>
      <c r="BP26" s="88"/>
      <c r="BQ26" s="88"/>
      <c r="BR26" s="88"/>
      <c r="BS26" s="88"/>
      <c r="BT26" s="88"/>
      <c r="BU26" s="88"/>
      <c r="BV26" s="88"/>
      <c r="BW26" s="88"/>
      <c r="BX26" s="88"/>
      <c r="BY26" s="88"/>
      <c r="BZ26" s="88"/>
      <c r="CA26" s="88"/>
      <c r="CB26" s="88"/>
      <c r="CC26" s="88"/>
      <c r="CD26" s="88"/>
      <c r="CE26" s="88"/>
      <c r="CF26" s="88"/>
      <c r="CG26" s="88"/>
      <c r="CH26" s="88"/>
      <c r="CI26" s="88"/>
      <c r="CJ26" s="88"/>
      <c r="CK26" s="87"/>
      <c r="CL26" s="88"/>
      <c r="CM26" s="88"/>
      <c r="CN26" s="88"/>
      <c r="CO26" s="88"/>
      <c r="CP26" s="88"/>
      <c r="CQ26" s="88"/>
      <c r="CR26" s="88"/>
      <c r="CS26" s="88"/>
      <c r="CT26" s="88"/>
      <c r="CU26" s="88"/>
      <c r="CV26" s="88"/>
      <c r="CW26" s="88"/>
      <c r="CX26" s="88"/>
      <c r="CY26" s="88"/>
      <c r="CZ26" s="88"/>
      <c r="DA26" s="88"/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7"/>
      <c r="DX26" s="88"/>
      <c r="DY26" s="88"/>
      <c r="DZ26" s="87"/>
      <c r="EA26" s="88"/>
      <c r="EB26" s="88"/>
      <c r="EC26" s="88"/>
      <c r="ED26" s="88"/>
      <c r="EE26" s="88"/>
      <c r="EF26" s="88"/>
      <c r="EG26" s="88"/>
      <c r="EH26" s="87"/>
      <c r="EI26" s="88"/>
      <c r="EJ26" s="88"/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  <c r="FH26" s="88"/>
      <c r="FI26" s="88"/>
      <c r="FJ26" s="88"/>
      <c r="FK26" s="88"/>
      <c r="FL26" s="88"/>
      <c r="FM26" s="88"/>
      <c r="FN26" s="88"/>
      <c r="FO26" s="88"/>
      <c r="FP26" s="88"/>
      <c r="FQ26" s="88"/>
      <c r="FR26" s="88"/>
      <c r="FS26" s="88"/>
      <c r="FT26" s="88"/>
      <c r="FU26" s="88"/>
      <c r="FV26" s="88"/>
      <c r="FW26" s="88"/>
      <c r="FX26" s="88"/>
      <c r="FY26" s="88"/>
      <c r="FZ26" s="88"/>
      <c r="GA26" s="88"/>
      <c r="GB26" s="88"/>
      <c r="GC26" s="88"/>
      <c r="GD26" s="88"/>
      <c r="GE26" s="88"/>
      <c r="GF26" s="88"/>
      <c r="GG26" s="88"/>
      <c r="GH26" s="88"/>
      <c r="GI26" s="88"/>
      <c r="GJ26" s="88"/>
      <c r="GK26" s="88"/>
      <c r="GL26" s="88"/>
      <c r="GM26" s="88"/>
      <c r="GN26" s="88"/>
      <c r="GO26" s="87"/>
      <c r="GP26" s="88"/>
      <c r="GQ26" s="88"/>
      <c r="GR26" s="88"/>
      <c r="GS26" s="88"/>
      <c r="GT26" s="88"/>
      <c r="GU26" s="88"/>
      <c r="GV26" s="88"/>
      <c r="GW26" s="88"/>
      <c r="GX26" s="88"/>
      <c r="GY26" s="88"/>
      <c r="GZ26" s="88"/>
      <c r="HA26" s="88"/>
      <c r="HB26" s="88"/>
      <c r="HC26" s="88"/>
      <c r="HD26" s="88"/>
      <c r="HE26" s="88"/>
      <c r="HF26" s="88"/>
      <c r="HG26" s="88"/>
      <c r="HH26" s="88"/>
      <c r="HI26" s="88"/>
      <c r="HJ26" s="88"/>
      <c r="HK26" s="88"/>
      <c r="HL26" s="88"/>
      <c r="HM26" s="88"/>
      <c r="HN26" s="88"/>
      <c r="HO26" s="88"/>
      <c r="HP26" s="88"/>
      <c r="HQ26" s="88"/>
      <c r="HR26" s="88"/>
      <c r="HS26" s="88"/>
      <c r="HT26" s="88"/>
      <c r="HU26" s="87"/>
      <c r="HV26" s="88"/>
      <c r="HW26" s="88"/>
      <c r="HX26" s="88"/>
      <c r="HY26" s="88"/>
      <c r="HZ26" s="88"/>
      <c r="IA26" s="88"/>
      <c r="IB26" s="88"/>
      <c r="IC26" s="88"/>
      <c r="ID26" s="88"/>
      <c r="IE26" s="88"/>
      <c r="IF26" s="88"/>
      <c r="IG26" s="88"/>
      <c r="IH26" s="88"/>
      <c r="II26" s="88"/>
      <c r="IJ26" s="88"/>
      <c r="IK26" s="88"/>
      <c r="IL26" s="88"/>
      <c r="IM26" s="88"/>
      <c r="IN26" s="88"/>
      <c r="IO26" s="88"/>
      <c r="IP26" s="88"/>
      <c r="IQ26" s="88"/>
      <c r="IR26" s="88"/>
      <c r="IS26" s="88"/>
      <c r="IT26" s="88"/>
      <c r="IU26" s="88"/>
      <c r="IV26" s="88"/>
      <c r="IW26" s="88"/>
      <c r="IX26" s="88"/>
      <c r="IY26" s="88"/>
      <c r="IZ26" s="88"/>
      <c r="JA26" s="88"/>
      <c r="JB26" s="88"/>
      <c r="JC26" s="88"/>
      <c r="JD26" s="88"/>
      <c r="JE26" s="88"/>
      <c r="JF26" s="88"/>
      <c r="JG26" s="88"/>
      <c r="JH26" s="88"/>
      <c r="JI26" s="88"/>
      <c r="JJ26" s="88"/>
      <c r="JK26" s="88"/>
      <c r="JL26" s="88"/>
      <c r="JM26" s="88"/>
      <c r="JN26" s="88"/>
      <c r="JO26" s="88"/>
      <c r="JP26" s="88"/>
      <c r="JQ26" s="88"/>
      <c r="JR26" s="88"/>
      <c r="JS26" s="88"/>
      <c r="JT26" s="88"/>
      <c r="JU26" s="88"/>
      <c r="JV26" s="88"/>
      <c r="JW26" s="88"/>
      <c r="JX26" s="88"/>
      <c r="JY26" s="88"/>
      <c r="JZ26" s="88"/>
      <c r="KA26" s="88"/>
      <c r="KB26" s="88"/>
      <c r="KC26" s="88"/>
      <c r="KD26" s="88"/>
      <c r="KE26" s="88"/>
      <c r="KF26" s="88"/>
      <c r="KG26" s="88"/>
      <c r="KH26" s="88"/>
      <c r="KI26" s="88"/>
      <c r="KJ26" s="88"/>
      <c r="KK26" s="88"/>
      <c r="KL26" s="88"/>
      <c r="KM26" s="88"/>
      <c r="KN26" s="88"/>
      <c r="KO26" s="88"/>
      <c r="KP26" s="88"/>
      <c r="KQ26" s="88"/>
      <c r="KR26" s="88"/>
      <c r="KS26" s="88"/>
      <c r="KT26" s="88"/>
      <c r="KU26" s="88"/>
      <c r="KV26" s="88"/>
      <c r="KW26" s="88"/>
      <c r="KX26" s="88"/>
      <c r="KY26" s="88"/>
      <c r="KZ26" s="88"/>
      <c r="LA26" s="88"/>
      <c r="LB26" s="88"/>
      <c r="LC26" s="88"/>
      <c r="LD26" s="88"/>
      <c r="LE26" s="87"/>
      <c r="LF26" s="88"/>
      <c r="LG26" s="88"/>
      <c r="LH26" s="88"/>
      <c r="LI26" s="88"/>
      <c r="LJ26" s="88"/>
      <c r="LK26" s="88"/>
      <c r="LL26" s="88"/>
      <c r="LM26" s="88"/>
      <c r="LN26" s="88"/>
      <c r="LO26" s="88"/>
      <c r="LP26" s="88"/>
      <c r="LQ26" s="88"/>
      <c r="LR26" s="88"/>
      <c r="LS26" s="88"/>
      <c r="LT26" s="88"/>
      <c r="LU26" s="88"/>
      <c r="LV26" s="88"/>
      <c r="LW26" s="88"/>
      <c r="LX26" s="88"/>
      <c r="LY26" s="88"/>
      <c r="LZ26" s="88"/>
      <c r="MA26" s="88"/>
      <c r="MB26" s="88"/>
      <c r="MC26" s="88"/>
      <c r="MD26" s="88"/>
      <c r="ME26" s="88"/>
      <c r="MF26" s="88"/>
      <c r="MG26" s="88"/>
      <c r="MH26" s="88"/>
      <c r="MI26" s="88"/>
      <c r="MJ26" s="88"/>
      <c r="MK26" s="88"/>
      <c r="ML26" s="88"/>
      <c r="MM26" s="88"/>
      <c r="MN26" s="88"/>
      <c r="MO26" s="88"/>
      <c r="MP26" s="88"/>
      <c r="MQ26" s="88"/>
      <c r="MR26" s="88"/>
      <c r="MS26" s="88"/>
      <c r="MT26" s="88"/>
      <c r="MU26" s="88"/>
      <c r="MV26" s="88"/>
      <c r="MW26" s="87"/>
      <c r="MX26" s="88"/>
      <c r="MY26" s="88"/>
      <c r="MZ26" s="88"/>
      <c r="NA26" s="88"/>
      <c r="NB26" s="88"/>
      <c r="NC26" s="88"/>
    </row>
    <row r="27" spans="1:367" ht="24" customHeight="1" x14ac:dyDescent="0.25">
      <c r="A27" s="86" t="str">
        <f>'Congés et HotLine 2015'!$B$21</f>
        <v>Utilisateur9</v>
      </c>
      <c r="B27" s="87">
        <f>'Congés et HotLine 2015'!$C$21</f>
        <v>0</v>
      </c>
      <c r="C27" s="88">
        <f>'Congés et HotLine 2015'!$D$21</f>
        <v>0</v>
      </c>
      <c r="D27" s="88">
        <f>'Congés et HotLine 2015'!$E$21</f>
        <v>0</v>
      </c>
      <c r="E27" s="88">
        <f>'Congés et HotLine 2015'!$F$21</f>
        <v>0</v>
      </c>
      <c r="F27" s="88">
        <f>'Congés et HotLine 2015'!$G$21</f>
        <v>0</v>
      </c>
      <c r="G27" s="88">
        <f>'Congés et HotLine 2015'!$H$21</f>
        <v>0</v>
      </c>
      <c r="H27" s="88">
        <f>'Congés et HotLine 2015'!$I$21</f>
        <v>0</v>
      </c>
      <c r="I27" s="88">
        <f>'Congés et HotLine 2015'!$J$21</f>
        <v>0</v>
      </c>
      <c r="J27" s="88">
        <f>'Congés et HotLine 2015'!$K$21</f>
        <v>0</v>
      </c>
      <c r="K27" s="88">
        <f>'Congés et HotLine 2015'!$L$21</f>
        <v>0</v>
      </c>
      <c r="L27" s="88">
        <f>'Congés et HotLine 2015'!$M$21</f>
        <v>0</v>
      </c>
      <c r="M27" s="88">
        <f>'Congés et HotLine 2015'!$N$21</f>
        <v>0</v>
      </c>
      <c r="N27" s="88">
        <f>'Congés et HotLine 2015'!$O$21</f>
        <v>0</v>
      </c>
      <c r="O27" s="88">
        <f>'Congés et HotLine 2015'!$P$21</f>
        <v>0</v>
      </c>
      <c r="P27" s="88">
        <f>'Congés et HotLine 2015'!$Q$21</f>
        <v>0</v>
      </c>
      <c r="Q27" s="88">
        <f>'Congés et HotLine 2015'!$R$21</f>
        <v>0</v>
      </c>
      <c r="R27" s="88">
        <f>'Congés et HotLine 2015'!$S$21</f>
        <v>0</v>
      </c>
      <c r="S27" s="88">
        <f>'Congés et HotLine 2015'!$T$21</f>
        <v>0</v>
      </c>
      <c r="T27" s="88">
        <f>'Congés et HotLine 2015'!$U$21</f>
        <v>0</v>
      </c>
      <c r="U27" s="88">
        <f>'Congés et HotLine 2015'!$V$21</f>
        <v>0</v>
      </c>
      <c r="V27" s="88">
        <f>'Congés et HotLine 2015'!$W$21</f>
        <v>0</v>
      </c>
      <c r="W27" s="88">
        <f>'Congés et HotLine 2015'!$X$21</f>
        <v>0</v>
      </c>
      <c r="X27" s="88">
        <f>'Congés et HotLine 2015'!$Y$21</f>
        <v>0</v>
      </c>
      <c r="Y27" s="88">
        <f>'Congés et HotLine 2015'!$Z$21</f>
        <v>0</v>
      </c>
      <c r="Z27" s="88">
        <f>'Congés et HotLine 2015'!$AA$21</f>
        <v>0</v>
      </c>
      <c r="AA27" s="88">
        <f>'Congés et HotLine 2015'!$AB$21</f>
        <v>0</v>
      </c>
      <c r="AB27" s="88">
        <f>'Congés et HotLine 2015'!$AC$21</f>
        <v>0</v>
      </c>
      <c r="AC27" s="88">
        <f>'Congés et HotLine 2015'!$AD$21</f>
        <v>0</v>
      </c>
      <c r="AD27" s="88">
        <f>'Congés et HotLine 2015'!$AE$21</f>
        <v>0</v>
      </c>
      <c r="AE27" s="88">
        <f>'Congés et HotLine 2015'!$AF$21</f>
        <v>0</v>
      </c>
      <c r="AF27" s="88">
        <f>'Congés et HotLine 2015'!$AG$21</f>
        <v>0</v>
      </c>
      <c r="AG27" s="88">
        <f>'Congés et HotLine 2015'!$AH$21</f>
        <v>0</v>
      </c>
      <c r="AH27" s="88">
        <f>'Congés et HotLine 2015'!$AI$21</f>
        <v>0</v>
      </c>
      <c r="AI27" s="88">
        <f>'Congés et HotLine 2015'!$AJ$21</f>
        <v>0</v>
      </c>
      <c r="AJ27" s="88">
        <f>'Congés et HotLine 2015'!$AK$21</f>
        <v>0</v>
      </c>
      <c r="AK27" s="88">
        <f>'Congés et HotLine 2015'!$AL$21</f>
        <v>0</v>
      </c>
      <c r="AL27" s="88">
        <f>'Congés et HotLine 2015'!$AM$21</f>
        <v>0</v>
      </c>
      <c r="AM27" s="88">
        <f>'Congés et HotLine 2015'!$AN$21</f>
        <v>0</v>
      </c>
      <c r="AN27" s="88">
        <f>'Congés et HotLine 2015'!$AO$21</f>
        <v>0</v>
      </c>
      <c r="AO27" s="88">
        <f>'Congés et HotLine 2015'!$AP$21</f>
        <v>0</v>
      </c>
      <c r="AP27" s="88">
        <f>'Congés et HotLine 2015'!$AQ$21</f>
        <v>0</v>
      </c>
      <c r="AQ27" s="88">
        <f>'Congés et HotLine 2015'!$AR$21</f>
        <v>0</v>
      </c>
      <c r="AR27" s="88">
        <f>'Congés et HotLine 2015'!$AS$21</f>
        <v>0</v>
      </c>
      <c r="AS27" s="88">
        <f>'Congés et HotLine 2015'!$AT$21</f>
        <v>0</v>
      </c>
      <c r="AT27" s="88">
        <f>'Congés et HotLine 2015'!$AU$21</f>
        <v>0</v>
      </c>
      <c r="AU27" s="88">
        <f>'Congés et HotLine 2015'!$AV$21</f>
        <v>0</v>
      </c>
      <c r="AV27" s="88">
        <f>'Congés et HotLine 2015'!$AW$21</f>
        <v>0</v>
      </c>
      <c r="AW27" s="88">
        <f>'Congés et HotLine 2015'!$AX$21</f>
        <v>0</v>
      </c>
      <c r="AX27" s="88">
        <f>'Congés et HotLine 2015'!$AY$21</f>
        <v>0</v>
      </c>
      <c r="AY27" s="88">
        <f>'Congés et HotLine 2015'!$AZ$21</f>
        <v>0</v>
      </c>
      <c r="AZ27" s="88">
        <f>'Congés et HotLine 2015'!$BA$21</f>
        <v>0</v>
      </c>
      <c r="BA27" s="88">
        <f>'Congés et HotLine 2015'!$BB$21</f>
        <v>0</v>
      </c>
      <c r="BB27" s="88">
        <f>'Congés et HotLine 2015'!$BC$21</f>
        <v>0</v>
      </c>
      <c r="BC27" s="88">
        <f>'Congés et HotLine 2015'!$BD$21</f>
        <v>0</v>
      </c>
      <c r="BD27" s="88">
        <f>'Congés et HotLine 2015'!$BE$21</f>
        <v>0</v>
      </c>
      <c r="BE27" s="88">
        <f>'Congés et HotLine 2015'!$BF$21</f>
        <v>0</v>
      </c>
      <c r="BF27" s="88">
        <f>'Congés et HotLine 2015'!$BG$21</f>
        <v>0</v>
      </c>
      <c r="BG27" s="88">
        <f>'Congés et HotLine 2015'!$BH$21</f>
        <v>0</v>
      </c>
      <c r="BH27" s="88">
        <f>'Congés et HotLine 2015'!$BI$21</f>
        <v>0</v>
      </c>
      <c r="BI27" s="88">
        <f>'Congés et HotLine 2015'!$BJ$21</f>
        <v>0</v>
      </c>
      <c r="BJ27" s="88">
        <f>'Congés et HotLine 2015'!$C$45</f>
        <v>0</v>
      </c>
      <c r="BK27" s="88">
        <f>'Congés et HotLine 2015'!$D$45</f>
        <v>0</v>
      </c>
      <c r="BL27" s="88">
        <f>'Congés et HotLine 2015'!$E$45</f>
        <v>0</v>
      </c>
      <c r="BM27" s="88">
        <f>'Congés et HotLine 2015'!$F$45</f>
        <v>0</v>
      </c>
      <c r="BN27" s="88">
        <f>'Congés et HotLine 2015'!$G$45</f>
        <v>0</v>
      </c>
      <c r="BO27" s="88">
        <f>'Congés et HotLine 2015'!$H$45</f>
        <v>0</v>
      </c>
      <c r="BP27" s="88">
        <f>'Congés et HotLine 2015'!$I$45</f>
        <v>0</v>
      </c>
      <c r="BQ27" s="88">
        <f>'Congés et HotLine 2015'!$J$45</f>
        <v>0</v>
      </c>
      <c r="BR27" s="88">
        <f>'Congés et HotLine 2015'!$K$45</f>
        <v>0</v>
      </c>
      <c r="BS27" s="88">
        <f>'Congés et HotLine 2015'!$L$45</f>
        <v>0</v>
      </c>
      <c r="BT27" s="88">
        <f>'Congés et HotLine 2015'!$M$45</f>
        <v>0</v>
      </c>
      <c r="BU27" s="88">
        <f>'Congés et HotLine 2015'!$N$45</f>
        <v>0</v>
      </c>
      <c r="BV27" s="88">
        <f>'Congés et HotLine 2015'!$O$45</f>
        <v>0</v>
      </c>
      <c r="BW27" s="88">
        <f>'Congés et HotLine 2015'!$P$45</f>
        <v>0</v>
      </c>
      <c r="BX27" s="88">
        <f>'Congés et HotLine 2015'!$Q$45</f>
        <v>0</v>
      </c>
      <c r="BY27" s="88">
        <f>'Congés et HotLine 2015'!$R$45</f>
        <v>0</v>
      </c>
      <c r="BZ27" s="88">
        <f>'Congés et HotLine 2015'!$S$45</f>
        <v>0</v>
      </c>
      <c r="CA27" s="88">
        <f>'Congés et HotLine 2015'!$T$45</f>
        <v>0</v>
      </c>
      <c r="CB27" s="88">
        <f>'Congés et HotLine 2015'!$U$45</f>
        <v>0</v>
      </c>
      <c r="CC27" s="88">
        <f>'Congés et HotLine 2015'!$V$45</f>
        <v>0</v>
      </c>
      <c r="CD27" s="88">
        <f>'Congés et HotLine 2015'!$W$45</f>
        <v>0</v>
      </c>
      <c r="CE27" s="88">
        <f>'Congés et HotLine 2015'!$X$45</f>
        <v>0</v>
      </c>
      <c r="CF27" s="88">
        <f>'Congés et HotLine 2015'!$Y$45</f>
        <v>0</v>
      </c>
      <c r="CG27" s="88">
        <f>'Congés et HotLine 2015'!$Z$45</f>
        <v>0</v>
      </c>
      <c r="CH27" s="88">
        <f>'Congés et HotLine 2015'!$AA$45</f>
        <v>0</v>
      </c>
      <c r="CI27" s="88">
        <f>'Congés et HotLine 2015'!$AB$45</f>
        <v>0</v>
      </c>
      <c r="CJ27" s="88">
        <f>'Congés et HotLine 2015'!$AC$45</f>
        <v>0</v>
      </c>
      <c r="CK27" s="87">
        <f>'Congés et HotLine 2015'!$AD$45</f>
        <v>0</v>
      </c>
      <c r="CL27" s="88">
        <f>'Congés et HotLine 2015'!$AE$45</f>
        <v>0</v>
      </c>
      <c r="CM27" s="88">
        <f>'Congés et HotLine 2015'!$AF$45</f>
        <v>0</v>
      </c>
      <c r="CN27" s="88">
        <f>'Congés et HotLine 2015'!$AG$45</f>
        <v>0</v>
      </c>
      <c r="CO27" s="88">
        <f>'Congés et HotLine 2015'!$AH$45</f>
        <v>0</v>
      </c>
      <c r="CP27" s="88">
        <f>'Congés et HotLine 2015'!$AI$45</f>
        <v>0</v>
      </c>
      <c r="CQ27" s="88">
        <f>'Congés et HotLine 2015'!$AJ$45</f>
        <v>0</v>
      </c>
      <c r="CR27" s="88">
        <f>'Congés et HotLine 2015'!$AK$45</f>
        <v>0</v>
      </c>
      <c r="CS27" s="88">
        <f>'Congés et HotLine 2015'!$AL$45</f>
        <v>0</v>
      </c>
      <c r="CT27" s="88">
        <f>'Congés et HotLine 2015'!$AM$45</f>
        <v>0</v>
      </c>
      <c r="CU27" s="88">
        <f>'Congés et HotLine 2015'!$AN$45</f>
        <v>0</v>
      </c>
      <c r="CV27" s="88">
        <f>'Congés et HotLine 2015'!$AO$45</f>
        <v>0</v>
      </c>
      <c r="CW27" s="88">
        <f>'Congés et HotLine 2015'!$AP$45</f>
        <v>0</v>
      </c>
      <c r="CX27" s="88">
        <f>'Congés et HotLine 2015'!$AQ$45</f>
        <v>0</v>
      </c>
      <c r="CY27" s="88">
        <f>'Congés et HotLine 2015'!$AR$45</f>
        <v>0</v>
      </c>
      <c r="CZ27" s="88">
        <f>'Congés et HotLine 2015'!$AS$45</f>
        <v>0</v>
      </c>
      <c r="DA27" s="88">
        <f>'Congés et HotLine 2015'!$AT$45</f>
        <v>0</v>
      </c>
      <c r="DB27" s="88">
        <f>'Congés et HotLine 2015'!$AU$45</f>
        <v>0</v>
      </c>
      <c r="DC27" s="88">
        <f>'Congés et HotLine 2015'!$AV$45</f>
        <v>0</v>
      </c>
      <c r="DD27" s="88">
        <f>'Congés et HotLine 2015'!$AW$45</f>
        <v>0</v>
      </c>
      <c r="DE27" s="88">
        <f>'Congés et HotLine 2015'!$AX$45</f>
        <v>0</v>
      </c>
      <c r="DF27" s="88">
        <f>'Congés et HotLine 2015'!$AY$45</f>
        <v>0</v>
      </c>
      <c r="DG27" s="88">
        <f>'Congés et HotLine 2015'!$AZ$45</f>
        <v>0</v>
      </c>
      <c r="DH27" s="88">
        <f>'Congés et HotLine 2015'!$BA$45</f>
        <v>0</v>
      </c>
      <c r="DI27" s="88">
        <f>'Congés et HotLine 2015'!$BB$45</f>
        <v>0</v>
      </c>
      <c r="DJ27" s="88">
        <f>'Congés et HotLine 2015'!$BC$45</f>
        <v>0</v>
      </c>
      <c r="DK27" s="88">
        <f>'Congés et HotLine 2015'!$BD$45</f>
        <v>0</v>
      </c>
      <c r="DL27" s="88">
        <f>'Congés et HotLine 2015'!$BE$45</f>
        <v>0</v>
      </c>
      <c r="DM27" s="88">
        <f>'Congés et HotLine 2015'!$BF$45</f>
        <v>0</v>
      </c>
      <c r="DN27" s="88">
        <f>'Congés et HotLine 2015'!$BG$45</f>
        <v>0</v>
      </c>
      <c r="DO27" s="88">
        <f>'Congés et HotLine 2015'!$BH$45</f>
        <v>0</v>
      </c>
      <c r="DP27" s="88">
        <f>'Congés et HotLine 2015'!$BI$45</f>
        <v>0</v>
      </c>
      <c r="DQ27" s="88">
        <f>'Congés et HotLine 2015'!$BJ$45</f>
        <v>0</v>
      </c>
      <c r="DR27" s="88">
        <f>'Congés et HotLine 2015'!$BK$45</f>
        <v>0</v>
      </c>
      <c r="DS27" s="88">
        <f>'Congés et HotLine 2015'!$C$69</f>
        <v>0</v>
      </c>
      <c r="DT27" s="88">
        <f>'Congés et HotLine 2015'!$D$69</f>
        <v>0</v>
      </c>
      <c r="DU27" s="88">
        <f>'Congés et HotLine 2015'!$E$69</f>
        <v>0</v>
      </c>
      <c r="DV27" s="88">
        <f>'Congés et HotLine 2015'!$F$69</f>
        <v>0</v>
      </c>
      <c r="DW27" s="87">
        <f>'Congés et HotLine 2015'!$G$69</f>
        <v>0</v>
      </c>
      <c r="DX27" s="88">
        <f>'Congés et HotLine 2015'!$H$69</f>
        <v>0</v>
      </c>
      <c r="DY27" s="88">
        <f>'Congés et HotLine 2015'!$I$69</f>
        <v>0</v>
      </c>
      <c r="DZ27" s="87">
        <f>'Congés et HotLine 2015'!$J$69</f>
        <v>0</v>
      </c>
      <c r="EA27" s="88">
        <f>'Congés et HotLine 2015'!$K$69</f>
        <v>0</v>
      </c>
      <c r="EB27" s="88">
        <f>'Congés et HotLine 2015'!$L$69</f>
        <v>0</v>
      </c>
      <c r="EC27" s="88">
        <f>'Congés et HotLine 2015'!$M$69</f>
        <v>0</v>
      </c>
      <c r="ED27" s="88">
        <f>'Congés et HotLine 2015'!$N$69</f>
        <v>0</v>
      </c>
      <c r="EE27" s="88">
        <f>'Congés et HotLine 2015'!$O$69</f>
        <v>0</v>
      </c>
      <c r="EF27" s="88">
        <f>'Congés et HotLine 2015'!$P$69</f>
        <v>0</v>
      </c>
      <c r="EG27" s="88">
        <f>'Congés et HotLine 2015'!$Q$69</f>
        <v>0</v>
      </c>
      <c r="EH27" s="87">
        <f>'Congés et HotLine 2015'!$R$69</f>
        <v>0</v>
      </c>
      <c r="EI27" s="88">
        <f>'Congés et HotLine 2015'!$S$69</f>
        <v>0</v>
      </c>
      <c r="EJ27" s="88">
        <f>'Congés et HotLine 2015'!$T$69</f>
        <v>0</v>
      </c>
      <c r="EK27" s="88">
        <f>'Congés et HotLine 2015'!$U$69</f>
        <v>0</v>
      </c>
      <c r="EL27" s="88">
        <f>'Congés et HotLine 2015'!$V$69</f>
        <v>0</v>
      </c>
      <c r="EM27" s="88">
        <f>'Congés et HotLine 2015'!$W$69</f>
        <v>0</v>
      </c>
      <c r="EN27" s="88">
        <f>'Congés et HotLine 2015'!$X$69</f>
        <v>0</v>
      </c>
      <c r="EO27" s="88">
        <f>'Congés et HotLine 2015'!$Y$69</f>
        <v>0</v>
      </c>
      <c r="EP27" s="88">
        <f>'Congés et HotLine 2015'!$Z$69</f>
        <v>0</v>
      </c>
      <c r="EQ27" s="88">
        <f>'Congés et HotLine 2015'!$AA$69</f>
        <v>0</v>
      </c>
      <c r="ER27" s="88">
        <f>'Congés et HotLine 2015'!$AB$69</f>
        <v>0</v>
      </c>
      <c r="ES27" s="88">
        <f>'Congés et HotLine 2015'!$AC$69</f>
        <v>0</v>
      </c>
      <c r="ET27" s="88">
        <f>'Congés et HotLine 2015'!$AD$69</f>
        <v>0</v>
      </c>
      <c r="EU27" s="88">
        <f>'Congés et HotLine 2015'!$AE$69</f>
        <v>0</v>
      </c>
      <c r="EV27" s="88">
        <f>'Congés et HotLine 2015'!$AF$69</f>
        <v>0</v>
      </c>
      <c r="EW27" s="88">
        <f>'Congés et HotLine 2015'!$AG$69</f>
        <v>0</v>
      </c>
      <c r="EX27" s="88">
        <f>'Congés et HotLine 2015'!$AH$69</f>
        <v>0</v>
      </c>
      <c r="EY27" s="88">
        <f>'Congés et HotLine 2015'!$AI$69</f>
        <v>0</v>
      </c>
      <c r="EZ27" s="88">
        <f>'Congés et HotLine 2015'!$AJ$69</f>
        <v>0</v>
      </c>
      <c r="FA27" s="88">
        <f>'Congés et HotLine 2015'!$AK$69</f>
        <v>0</v>
      </c>
      <c r="FB27" s="88">
        <f>'Congés et HotLine 2015'!$AL$69</f>
        <v>0</v>
      </c>
      <c r="FC27" s="88">
        <f>'Congés et HotLine 2015'!$AM$69</f>
        <v>0</v>
      </c>
      <c r="FD27" s="88">
        <f>'Congés et HotLine 2015'!$AN$69</f>
        <v>0</v>
      </c>
      <c r="FE27" s="88">
        <f>'Congés et HotLine 2015'!$AO$69</f>
        <v>0</v>
      </c>
      <c r="FF27" s="88">
        <f>'Congés et HotLine 2015'!$AP$69</f>
        <v>0</v>
      </c>
      <c r="FG27" s="88">
        <f>'Congés et HotLine 2015'!$AQ$69</f>
        <v>0</v>
      </c>
      <c r="FH27" s="88">
        <f>'Congés et HotLine 2015'!$AR$69</f>
        <v>0</v>
      </c>
      <c r="FI27" s="88">
        <f>'Congés et HotLine 2015'!$AS$69</f>
        <v>0</v>
      </c>
      <c r="FJ27" s="88">
        <f>'Congés et HotLine 2015'!$AT$69</f>
        <v>0</v>
      </c>
      <c r="FK27" s="88">
        <f>'Congés et HotLine 2015'!$AU$69</f>
        <v>0</v>
      </c>
      <c r="FL27" s="88">
        <f>'Congés et HotLine 2015'!$AV$69</f>
        <v>0</v>
      </c>
      <c r="FM27" s="88">
        <f>'Congés et HotLine 2015'!$AW$69</f>
        <v>0</v>
      </c>
      <c r="FN27" s="88">
        <f>'Congés et HotLine 2015'!$AX$69</f>
        <v>0</v>
      </c>
      <c r="FO27" s="88">
        <f>'Congés et HotLine 2015'!$AY$69</f>
        <v>0</v>
      </c>
      <c r="FP27" s="88">
        <f>'Congés et HotLine 2015'!$AZ$69</f>
        <v>0</v>
      </c>
      <c r="FQ27" s="88">
        <f>'Congés et HotLine 2015'!$BA$69</f>
        <v>0</v>
      </c>
      <c r="FR27" s="88">
        <f>'Congés et HotLine 2015'!$BB$69</f>
        <v>0</v>
      </c>
      <c r="FS27" s="88">
        <f>'Congés et HotLine 2015'!$BC$69</f>
        <v>0</v>
      </c>
      <c r="FT27" s="88">
        <f>'Congés et HotLine 2015'!$BD$69</f>
        <v>0</v>
      </c>
      <c r="FU27" s="88">
        <f>'Congés et HotLine 2015'!$BE$69</f>
        <v>0</v>
      </c>
      <c r="FV27" s="88">
        <f>'Congés et HotLine 2015'!$BF$69</f>
        <v>0</v>
      </c>
      <c r="FW27" s="88">
        <f>'Congés et HotLine 2015'!$BG$69</f>
        <v>0</v>
      </c>
      <c r="FX27" s="88">
        <f>'Congés et HotLine 2015'!$BH$69</f>
        <v>0</v>
      </c>
      <c r="FY27" s="88">
        <f>'Congés et HotLine 2015'!$BI$69</f>
        <v>0</v>
      </c>
      <c r="FZ27" s="88">
        <f>'Congés et HotLine 2015'!$BJ$69</f>
        <v>0</v>
      </c>
      <c r="GA27" s="88">
        <f>'Congés et HotLine 2015'!$BK$69</f>
        <v>0</v>
      </c>
      <c r="GB27" s="88">
        <f>'Congés et HotLine 2015'!$C$94</f>
        <v>0</v>
      </c>
      <c r="GC27" s="88">
        <f>'Congés et HotLine 2015'!$D$94</f>
        <v>0</v>
      </c>
      <c r="GD27" s="88">
        <f>'Congés et HotLine 2015'!$E$94</f>
        <v>0</v>
      </c>
      <c r="GE27" s="88">
        <f>'Congés et HotLine 2015'!$F$94</f>
        <v>0</v>
      </c>
      <c r="GF27" s="88">
        <f>'Congés et HotLine 2015'!$G$94</f>
        <v>0</v>
      </c>
      <c r="GG27" s="88">
        <f>'Congés et HotLine 2015'!$H$94</f>
        <v>0</v>
      </c>
      <c r="GH27" s="88">
        <f>'Congés et HotLine 2015'!$I$94</f>
        <v>0</v>
      </c>
      <c r="GI27" s="88">
        <f>'Congés et HotLine 2015'!$J$94</f>
        <v>0</v>
      </c>
      <c r="GJ27" s="88">
        <f>'Congés et HotLine 2015'!$K$94</f>
        <v>0</v>
      </c>
      <c r="GK27" s="88">
        <f>'Congés et HotLine 2015'!$L$94</f>
        <v>0</v>
      </c>
      <c r="GL27" s="88">
        <f>'Congés et HotLine 2015'!$M$94</f>
        <v>0</v>
      </c>
      <c r="GM27" s="88">
        <f>'Congés et HotLine 2015'!$N$94</f>
        <v>0</v>
      </c>
      <c r="GN27" s="88">
        <f>'Congés et HotLine 2015'!$O$94</f>
        <v>0</v>
      </c>
      <c r="GO27" s="87">
        <f>'Congés et HotLine 2015'!$P$94</f>
        <v>0</v>
      </c>
      <c r="GP27" s="88">
        <f>'Congés et HotLine 2015'!$Q$94</f>
        <v>0</v>
      </c>
      <c r="GQ27" s="88">
        <f>'Congés et HotLine 2015'!$R$94</f>
        <v>0</v>
      </c>
      <c r="GR27" s="88">
        <f>'Congés et HotLine 2015'!$S$94</f>
        <v>0</v>
      </c>
      <c r="GS27" s="88">
        <f>'Congés et HotLine 2015'!$T$94</f>
        <v>0</v>
      </c>
      <c r="GT27" s="88">
        <f>'Congés et HotLine 2015'!$U$94</f>
        <v>0</v>
      </c>
      <c r="GU27" s="88">
        <f>'Congés et HotLine 2015'!$V$94</f>
        <v>0</v>
      </c>
      <c r="GV27" s="88">
        <f>'Congés et HotLine 2015'!$W$94</f>
        <v>0</v>
      </c>
      <c r="GW27" s="88">
        <f>'Congés et HotLine 2015'!$X$94</f>
        <v>0</v>
      </c>
      <c r="GX27" s="88">
        <f>'Congés et HotLine 2015'!$Y$94</f>
        <v>0</v>
      </c>
      <c r="GY27" s="88">
        <f>'Congés et HotLine 2015'!$Z$94</f>
        <v>0</v>
      </c>
      <c r="GZ27" s="88">
        <f>'Congés et HotLine 2015'!$AA$94</f>
        <v>0</v>
      </c>
      <c r="HA27" s="88">
        <f>'Congés et HotLine 2015'!$AB$94</f>
        <v>0</v>
      </c>
      <c r="HB27" s="88">
        <f>'Congés et HotLine 2015'!$AC$94</f>
        <v>0</v>
      </c>
      <c r="HC27" s="88">
        <f>'Congés et HotLine 2015'!$AD$94</f>
        <v>0</v>
      </c>
      <c r="HD27" s="88">
        <f>'Congés et HotLine 2015'!$AE$94</f>
        <v>0</v>
      </c>
      <c r="HE27" s="88">
        <f>'Congés et HotLine 2015'!$AF$94</f>
        <v>0</v>
      </c>
      <c r="HF27" s="88">
        <f>'Congés et HotLine 2015'!$AG$94</f>
        <v>0</v>
      </c>
      <c r="HG27" s="88">
        <f>'Congés et HotLine 2015'!$AH$94</f>
        <v>0</v>
      </c>
      <c r="HH27" s="88">
        <f>'Congés et HotLine 2015'!$AI$94</f>
        <v>0</v>
      </c>
      <c r="HI27" s="88">
        <f>'Congés et HotLine 2015'!$AJ$94</f>
        <v>0</v>
      </c>
      <c r="HJ27" s="88">
        <f>'Congés et HotLine 2015'!$AK$94</f>
        <v>0</v>
      </c>
      <c r="HK27" s="88">
        <f>'Congés et HotLine 2015'!$AL$94</f>
        <v>0</v>
      </c>
      <c r="HL27" s="88">
        <f>'Congés et HotLine 2015'!$AM$94</f>
        <v>0</v>
      </c>
      <c r="HM27" s="88">
        <f>'Congés et HotLine 2015'!$AN$94</f>
        <v>0</v>
      </c>
      <c r="HN27" s="88">
        <f>'Congés et HotLine 2015'!$AO$94</f>
        <v>0</v>
      </c>
      <c r="HO27" s="88">
        <f>'Congés et HotLine 2015'!$AP$94</f>
        <v>0</v>
      </c>
      <c r="HP27" s="88">
        <f>'Congés et HotLine 2015'!$AQ$94</f>
        <v>0</v>
      </c>
      <c r="HQ27" s="88">
        <f>'Congés et HotLine 2015'!$AR$94</f>
        <v>0</v>
      </c>
      <c r="HR27" s="88">
        <f>'Congés et HotLine 2015'!$AS$94</f>
        <v>0</v>
      </c>
      <c r="HS27" s="88">
        <f>'Congés et HotLine 2015'!$AT$94</f>
        <v>0</v>
      </c>
      <c r="HT27" s="88">
        <f>'Congés et HotLine 2015'!$AU$94</f>
        <v>0</v>
      </c>
      <c r="HU27" s="87">
        <f>'Congés et HotLine 2015'!$AV$94</f>
        <v>0</v>
      </c>
      <c r="HV27" s="88">
        <f>'Congés et HotLine 2015'!$AW$94</f>
        <v>0</v>
      </c>
      <c r="HW27" s="88">
        <f>'Congés et HotLine 2015'!$AX$94</f>
        <v>0</v>
      </c>
      <c r="HX27" s="88">
        <f>'Congés et HotLine 2015'!$AY$94</f>
        <v>0</v>
      </c>
      <c r="HY27" s="88">
        <f>'Congés et HotLine 2015'!$AZ$94</f>
        <v>0</v>
      </c>
      <c r="HZ27" s="88">
        <f>'Congés et HotLine 2015'!$BA$94</f>
        <v>0</v>
      </c>
      <c r="IA27" s="88">
        <f>'Congés et HotLine 2015'!$BB$94</f>
        <v>0</v>
      </c>
      <c r="IB27" s="88">
        <f>'Congés et HotLine 2015'!$BC$94</f>
        <v>0</v>
      </c>
      <c r="IC27" s="88">
        <f>'Congés et HotLine 2015'!$BD$94</f>
        <v>0</v>
      </c>
      <c r="ID27" s="88">
        <f>'Congés et HotLine 2015'!$BE$94</f>
        <v>0</v>
      </c>
      <c r="IE27" s="88">
        <f>'Congés et HotLine 2015'!$BF$94</f>
        <v>0</v>
      </c>
      <c r="IF27" s="88">
        <f>'Congés et HotLine 2015'!$BG$94</f>
        <v>0</v>
      </c>
      <c r="IG27" s="88">
        <f>'Congés et HotLine 2015'!$BH$94</f>
        <v>0</v>
      </c>
      <c r="IH27" s="88">
        <f>'Congés et HotLine 2015'!$BI$94</f>
        <v>0</v>
      </c>
      <c r="II27" s="88">
        <f>'Congés et HotLine 2015'!$BJ$94</f>
        <v>0</v>
      </c>
      <c r="IJ27" s="88">
        <f>'Congés et HotLine 2015'!$BK$94</f>
        <v>0</v>
      </c>
      <c r="IK27" s="88">
        <f>'Congés et HotLine 2015'!$BL$94</f>
        <v>0</v>
      </c>
      <c r="IL27" s="88">
        <f>'Congés et HotLine 2015'!$C$118</f>
        <v>0</v>
      </c>
      <c r="IM27" s="88">
        <f>'Congés et HotLine 2015'!$D$118</f>
        <v>0</v>
      </c>
      <c r="IN27" s="88">
        <f>'Congés et HotLine 2015'!$E$118</f>
        <v>0</v>
      </c>
      <c r="IO27" s="88">
        <f>'Congés et HotLine 2015'!$F$118</f>
        <v>0</v>
      </c>
      <c r="IP27" s="88">
        <f>'Congés et HotLine 2015'!$G$118</f>
        <v>0</v>
      </c>
      <c r="IQ27" s="88">
        <f>'Congés et HotLine 2015'!$H$118</f>
        <v>0</v>
      </c>
      <c r="IR27" s="88">
        <f>'Congés et HotLine 2015'!$I$118</f>
        <v>0</v>
      </c>
      <c r="IS27" s="88">
        <f>'Congés et HotLine 2015'!$J$118</f>
        <v>0</v>
      </c>
      <c r="IT27" s="88">
        <f>'Congés et HotLine 2015'!$K$118</f>
        <v>0</v>
      </c>
      <c r="IU27" s="88">
        <f>'Congés et HotLine 2015'!$L$118</f>
        <v>0</v>
      </c>
      <c r="IV27" s="88">
        <f>'Congés et HotLine 2015'!$M$118</f>
        <v>0</v>
      </c>
      <c r="IW27" s="88">
        <f>'Congés et HotLine 2015'!$N$118</f>
        <v>0</v>
      </c>
      <c r="IX27" s="88">
        <f>'Congés et HotLine 2015'!$O$118</f>
        <v>0</v>
      </c>
      <c r="IY27" s="88">
        <f>'Congés et HotLine 2015'!$P$118</f>
        <v>0</v>
      </c>
      <c r="IZ27" s="88">
        <f>'Congés et HotLine 2015'!$Q$118</f>
        <v>0</v>
      </c>
      <c r="JA27" s="88">
        <f>'Congés et HotLine 2015'!$R$118</f>
        <v>0</v>
      </c>
      <c r="JB27" s="88">
        <f>'Congés et HotLine 2015'!$S$118</f>
        <v>0</v>
      </c>
      <c r="JC27" s="88">
        <f>'Congés et HotLine 2015'!$T$118</f>
        <v>0</v>
      </c>
      <c r="JD27" s="88">
        <f>'Congés et HotLine 2015'!$U$118</f>
        <v>0</v>
      </c>
      <c r="JE27" s="88">
        <f>'Congés et HotLine 2015'!$V$118</f>
        <v>0</v>
      </c>
      <c r="JF27" s="88">
        <f>'Congés et HotLine 2015'!$W$118</f>
        <v>0</v>
      </c>
      <c r="JG27" s="88">
        <f>'Congés et HotLine 2015'!$X$118</f>
        <v>0</v>
      </c>
      <c r="JH27" s="88">
        <f>'Congés et HotLine 2015'!$Y$118</f>
        <v>0</v>
      </c>
      <c r="JI27" s="88">
        <f>'Congés et HotLine 2015'!$Z$118</f>
        <v>0</v>
      </c>
      <c r="JJ27" s="88">
        <f>'Congés et HotLine 2015'!$AA$118</f>
        <v>0</v>
      </c>
      <c r="JK27" s="88">
        <f>'Congés et HotLine 2015'!$AB$118</f>
        <v>0</v>
      </c>
      <c r="JL27" s="88">
        <f>'Congés et HotLine 2015'!$AC$118</f>
        <v>0</v>
      </c>
      <c r="JM27" s="88">
        <f>'Congés et HotLine 2015'!$AD$118</f>
        <v>0</v>
      </c>
      <c r="JN27" s="88">
        <f>'Congés et HotLine 2015'!$AE$118</f>
        <v>0</v>
      </c>
      <c r="JO27" s="88">
        <f>'Congés et HotLine 2015'!$AF$118</f>
        <v>0</v>
      </c>
      <c r="JP27" s="88">
        <f>'Congés et HotLine 2015'!$AG$118</f>
        <v>0</v>
      </c>
      <c r="JQ27" s="88">
        <f>'Congés et HotLine 2015'!$AH$118</f>
        <v>0</v>
      </c>
      <c r="JR27" s="88">
        <f>'Congés et HotLine 2015'!$AI$118</f>
        <v>0</v>
      </c>
      <c r="JS27" s="88">
        <f>'Congés et HotLine 2015'!$AJ$118</f>
        <v>0</v>
      </c>
      <c r="JT27" s="88">
        <f>'Congés et HotLine 2015'!$AK$118</f>
        <v>0</v>
      </c>
      <c r="JU27" s="88">
        <f>'Congés et HotLine 2015'!$AL$118</f>
        <v>0</v>
      </c>
      <c r="JV27" s="88">
        <f>'Congés et HotLine 2015'!$AM$118</f>
        <v>0</v>
      </c>
      <c r="JW27" s="88">
        <f>'Congés et HotLine 2015'!$AN$118</f>
        <v>0</v>
      </c>
      <c r="JX27" s="88">
        <f>'Congés et HotLine 2015'!$AO$118</f>
        <v>0</v>
      </c>
      <c r="JY27" s="88">
        <f>'Congés et HotLine 2015'!$AP$118</f>
        <v>0</v>
      </c>
      <c r="JZ27" s="88">
        <f>'Congés et HotLine 2015'!$AQ$118</f>
        <v>0</v>
      </c>
      <c r="KA27" s="88">
        <f>'Congés et HotLine 2015'!$AR$118</f>
        <v>0</v>
      </c>
      <c r="KB27" s="88">
        <f>'Congés et HotLine 2015'!$AS$118</f>
        <v>0</v>
      </c>
      <c r="KC27" s="88">
        <f>'Congés et HotLine 2015'!$AT$118</f>
        <v>0</v>
      </c>
      <c r="KD27" s="88">
        <f>'Congés et HotLine 2015'!$AU$118</f>
        <v>0</v>
      </c>
      <c r="KE27" s="88">
        <f>'Congés et HotLine 2015'!$AV$118</f>
        <v>0</v>
      </c>
      <c r="KF27" s="88">
        <f>'Congés et HotLine 2015'!$AW$118</f>
        <v>0</v>
      </c>
      <c r="KG27" s="88">
        <f>'Congés et HotLine 2015'!$AX$118</f>
        <v>0</v>
      </c>
      <c r="KH27" s="88">
        <f>'Congés et HotLine 2015'!$AY$118</f>
        <v>0</v>
      </c>
      <c r="KI27" s="88">
        <f>'Congés et HotLine 2015'!$AZ$118</f>
        <v>0</v>
      </c>
      <c r="KJ27" s="88">
        <f>'Congés et HotLine 2015'!$BA$118</f>
        <v>0</v>
      </c>
      <c r="KK27" s="88">
        <f>'Congés et HotLine 2015'!$BB$118</f>
        <v>0</v>
      </c>
      <c r="KL27" s="88">
        <f>'Congés et HotLine 2015'!$BC$118</f>
        <v>0</v>
      </c>
      <c r="KM27" s="88">
        <f>'Congés et HotLine 2015'!$BD$118</f>
        <v>0</v>
      </c>
      <c r="KN27" s="88">
        <f>'Congés et HotLine 2015'!$BE$118</f>
        <v>0</v>
      </c>
      <c r="KO27" s="88">
        <f>'Congés et HotLine 2015'!$BF$118</f>
        <v>0</v>
      </c>
      <c r="KP27" s="88">
        <f>'Congés et HotLine 2015'!$BG$118</f>
        <v>0</v>
      </c>
      <c r="KQ27" s="88">
        <f>'Congés et HotLine 2015'!$BH$118</f>
        <v>0</v>
      </c>
      <c r="KR27" s="88">
        <f>'Congés et HotLine 2015'!$BI$118</f>
        <v>0</v>
      </c>
      <c r="KS27" s="88">
        <f>'Congés et HotLine 2015'!$BJ$118</f>
        <v>0</v>
      </c>
      <c r="KT27" s="88">
        <f>'Congés et HotLine 2015'!$BK$118</f>
        <v>0</v>
      </c>
      <c r="KU27" s="88">
        <f>'Congés et HotLine 2015'!$C$142</f>
        <v>0</v>
      </c>
      <c r="KV27" s="88">
        <f>'Congés et HotLine 2015'!$D$142</f>
        <v>0</v>
      </c>
      <c r="KW27" s="88">
        <f>'Congés et HotLine 2015'!$E$142</f>
        <v>0</v>
      </c>
      <c r="KX27" s="88">
        <f>'Congés et HotLine 2015'!$F$142</f>
        <v>0</v>
      </c>
      <c r="KY27" s="88">
        <f>'Congés et HotLine 2015'!$G$142</f>
        <v>0</v>
      </c>
      <c r="KZ27" s="88">
        <f>'Congés et HotLine 2015'!$H$142</f>
        <v>0</v>
      </c>
      <c r="LA27" s="88">
        <f>'Congés et HotLine 2015'!$I$142</f>
        <v>0</v>
      </c>
      <c r="LB27" s="88">
        <f>'Congés et HotLine 2015'!$J$142</f>
        <v>0</v>
      </c>
      <c r="LC27" s="88">
        <f>'Congés et HotLine 2015'!$K$142</f>
        <v>0</v>
      </c>
      <c r="LD27" s="88">
        <f>'Congés et HotLine 2015'!$L$142</f>
        <v>0</v>
      </c>
      <c r="LE27" s="87">
        <f>'Congés et HotLine 2015'!$M$142</f>
        <v>0</v>
      </c>
      <c r="LF27" s="88">
        <f>'Congés et HotLine 2015'!$N$142</f>
        <v>0</v>
      </c>
      <c r="LG27" s="88">
        <f>'Congés et HotLine 2015'!$O$142</f>
        <v>0</v>
      </c>
      <c r="LH27" s="88">
        <f>'Congés et HotLine 2015'!$P$142</f>
        <v>0</v>
      </c>
      <c r="LI27" s="88">
        <f>'Congés et HotLine 2015'!$Q$142</f>
        <v>0</v>
      </c>
      <c r="LJ27" s="88">
        <f>'Congés et HotLine 2015'!$R$142</f>
        <v>0</v>
      </c>
      <c r="LK27" s="88">
        <f>'Congés et HotLine 2015'!$S$142</f>
        <v>0</v>
      </c>
      <c r="LL27" s="88">
        <f>'Congés et HotLine 2015'!$T$142</f>
        <v>0</v>
      </c>
      <c r="LM27" s="88">
        <f>'Congés et HotLine 2015'!$U$142</f>
        <v>0</v>
      </c>
      <c r="LN27" s="88">
        <f>'Congés et HotLine 2015'!$V$142</f>
        <v>0</v>
      </c>
      <c r="LO27" s="88">
        <f>'Congés et HotLine 2015'!$W$142</f>
        <v>0</v>
      </c>
      <c r="LP27" s="88">
        <f>'Congés et HotLine 2015'!$X$142</f>
        <v>0</v>
      </c>
      <c r="LQ27" s="88">
        <f>'Congés et HotLine 2015'!$Y$142</f>
        <v>0</v>
      </c>
      <c r="LR27" s="88">
        <f>'Congés et HotLine 2015'!$Z$142</f>
        <v>0</v>
      </c>
      <c r="LS27" s="88">
        <f>'Congés et HotLine 2015'!$AA$142</f>
        <v>0</v>
      </c>
      <c r="LT27" s="88">
        <f>'Congés et HotLine 2015'!$AB$142</f>
        <v>0</v>
      </c>
      <c r="LU27" s="88">
        <f>'Congés et HotLine 2015'!$AC$142</f>
        <v>0</v>
      </c>
      <c r="LV27" s="88">
        <f>'Congés et HotLine 2015'!$AD$142</f>
        <v>0</v>
      </c>
      <c r="LW27" s="88">
        <f>'Congés et HotLine 2015'!$AE$142</f>
        <v>0</v>
      </c>
      <c r="LX27" s="88">
        <f>'Congés et HotLine 2015'!$AF$142</f>
        <v>0</v>
      </c>
      <c r="LY27" s="88">
        <f>'Congés et HotLine 2015'!$AG$142</f>
        <v>0</v>
      </c>
      <c r="LZ27" s="88">
        <f>'Congés et HotLine 2015'!$AH$142</f>
        <v>0</v>
      </c>
      <c r="MA27" s="88">
        <f>'Congés et HotLine 2015'!$AI$142</f>
        <v>0</v>
      </c>
      <c r="MB27" s="88">
        <f>'Congés et HotLine 2015'!$AJ$142</f>
        <v>0</v>
      </c>
      <c r="MC27" s="88">
        <f>'Congés et HotLine 2015'!$AK$142</f>
        <v>0</v>
      </c>
      <c r="MD27" s="88">
        <f>'Congés et HotLine 2015'!$AL$142</f>
        <v>0</v>
      </c>
      <c r="ME27" s="88">
        <f>'Congés et HotLine 2015'!$AM$142</f>
        <v>0</v>
      </c>
      <c r="MF27" s="88">
        <f>'Congés et HotLine 2015'!$AN$142</f>
        <v>0</v>
      </c>
      <c r="MG27" s="88">
        <f>'Congés et HotLine 2015'!$AO$142</f>
        <v>0</v>
      </c>
      <c r="MH27" s="88">
        <f>'Congés et HotLine 2015'!$AP$142</f>
        <v>0</v>
      </c>
      <c r="MI27" s="88">
        <f>'Congés et HotLine 2015'!$AQ$142</f>
        <v>0</v>
      </c>
      <c r="MJ27" s="88">
        <f>'Congés et HotLine 2015'!$AR$142</f>
        <v>0</v>
      </c>
      <c r="MK27" s="88">
        <f>'Congés et HotLine 2015'!$AS$142</f>
        <v>0</v>
      </c>
      <c r="ML27" s="88">
        <f>'Congés et HotLine 2015'!$AT$142</f>
        <v>0</v>
      </c>
      <c r="MM27" s="88">
        <f>'Congés et HotLine 2015'!$AU$142</f>
        <v>0</v>
      </c>
      <c r="MN27" s="88">
        <f>'Congés et HotLine 2015'!$AV$142</f>
        <v>0</v>
      </c>
      <c r="MO27" s="88">
        <f>'Congés et HotLine 2015'!$AW$142</f>
        <v>0</v>
      </c>
      <c r="MP27" s="88">
        <f>'Congés et HotLine 2015'!$AX$142</f>
        <v>0</v>
      </c>
      <c r="MQ27" s="88">
        <f>'Congés et HotLine 2015'!$AY$142</f>
        <v>0</v>
      </c>
      <c r="MR27" s="88">
        <f>'Congés et HotLine 2015'!$AZ$142</f>
        <v>0</v>
      </c>
      <c r="MS27" s="88">
        <f>'Congés et HotLine 2015'!$BA$142</f>
        <v>0</v>
      </c>
      <c r="MT27" s="88">
        <f>'Congés et HotLine 2015'!$BB$142</f>
        <v>0</v>
      </c>
      <c r="MU27" s="88">
        <f>'Congés et HotLine 2015'!$BC$142</f>
        <v>0</v>
      </c>
      <c r="MV27" s="88">
        <f>'Congés et HotLine 2015'!$BD$142</f>
        <v>0</v>
      </c>
      <c r="MW27" s="87">
        <f>'Congés et HotLine 2015'!$BE$142</f>
        <v>0</v>
      </c>
      <c r="MX27" s="88">
        <f>'Congés et HotLine 2015'!$BF$142</f>
        <v>0</v>
      </c>
      <c r="MY27" s="88">
        <f>'Congés et HotLine 2015'!$BG$142</f>
        <v>0</v>
      </c>
      <c r="MZ27" s="88">
        <f>'Congés et HotLine 2015'!$BH$142</f>
        <v>0</v>
      </c>
      <c r="NA27" s="88">
        <f>'Congés et HotLine 2015'!$BI$142</f>
        <v>0</v>
      </c>
      <c r="NB27" s="88">
        <f>'Congés et HotLine 2015'!$BJ$142</f>
        <v>0</v>
      </c>
      <c r="NC27" s="88">
        <f>'Congés et HotLine 2015'!$BK$142</f>
        <v>0</v>
      </c>
    </row>
    <row r="28" spans="1:367" ht="24" customHeight="1" x14ac:dyDescent="0.25">
      <c r="A28" s="94" t="str">
        <f>'Congés et HotLine 2015'!$B$21</f>
        <v>Utilisateur9</v>
      </c>
      <c r="B28" s="87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8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8"/>
      <c r="BK28" s="88"/>
      <c r="BL28" s="88"/>
      <c r="BM28" s="88"/>
      <c r="BN28" s="88"/>
      <c r="BO28" s="88"/>
      <c r="BP28" s="88"/>
      <c r="BQ28" s="88"/>
      <c r="BR28" s="88"/>
      <c r="BS28" s="88"/>
      <c r="BT28" s="88"/>
      <c r="BU28" s="88"/>
      <c r="BV28" s="88"/>
      <c r="BW28" s="88"/>
      <c r="BX28" s="88"/>
      <c r="BY28" s="88"/>
      <c r="BZ28" s="88"/>
      <c r="CA28" s="88"/>
      <c r="CB28" s="88"/>
      <c r="CC28" s="88"/>
      <c r="CD28" s="88"/>
      <c r="CE28" s="88"/>
      <c r="CF28" s="88"/>
      <c r="CG28" s="88"/>
      <c r="CH28" s="88"/>
      <c r="CI28" s="88"/>
      <c r="CJ28" s="88"/>
      <c r="CK28" s="87"/>
      <c r="CL28" s="88"/>
      <c r="CM28" s="88"/>
      <c r="CN28" s="88"/>
      <c r="CO28" s="88"/>
      <c r="CP28" s="88"/>
      <c r="CQ28" s="88"/>
      <c r="CR28" s="88"/>
      <c r="CS28" s="88"/>
      <c r="CT28" s="88"/>
      <c r="CU28" s="88"/>
      <c r="CV28" s="88"/>
      <c r="CW28" s="88"/>
      <c r="CX28" s="88"/>
      <c r="CY28" s="88"/>
      <c r="CZ28" s="88"/>
      <c r="DA28" s="88"/>
      <c r="DB28" s="88"/>
      <c r="DC28" s="88"/>
      <c r="DD28" s="88"/>
      <c r="DE28" s="88"/>
      <c r="DF28" s="88"/>
      <c r="DG28" s="88"/>
      <c r="DH28" s="88"/>
      <c r="DI28" s="88"/>
      <c r="DJ28" s="88"/>
      <c r="DK28" s="88"/>
      <c r="DL28" s="88"/>
      <c r="DM28" s="88"/>
      <c r="DN28" s="88"/>
      <c r="DO28" s="88"/>
      <c r="DP28" s="88"/>
      <c r="DQ28" s="88"/>
      <c r="DR28" s="88"/>
      <c r="DS28" s="88"/>
      <c r="DT28" s="88"/>
      <c r="DU28" s="88"/>
      <c r="DV28" s="88"/>
      <c r="DW28" s="87"/>
      <c r="DX28" s="88"/>
      <c r="DY28" s="88"/>
      <c r="DZ28" s="87"/>
      <c r="EA28" s="88"/>
      <c r="EB28" s="88"/>
      <c r="EC28" s="88"/>
      <c r="ED28" s="88"/>
      <c r="EE28" s="88"/>
      <c r="EF28" s="88"/>
      <c r="EG28" s="88"/>
      <c r="EH28" s="87"/>
      <c r="EI28" s="88"/>
      <c r="EJ28" s="88"/>
      <c r="EK28" s="88"/>
      <c r="EL28" s="88"/>
      <c r="EM28" s="88"/>
      <c r="EN28" s="88"/>
      <c r="EO28" s="88"/>
      <c r="EP28" s="88"/>
      <c r="EQ28" s="88"/>
      <c r="ER28" s="88"/>
      <c r="ES28" s="88"/>
      <c r="ET28" s="88"/>
      <c r="EU28" s="88"/>
      <c r="EV28" s="88"/>
      <c r="EW28" s="88"/>
      <c r="EX28" s="88"/>
      <c r="EY28" s="88"/>
      <c r="EZ28" s="88"/>
      <c r="FA28" s="88"/>
      <c r="FB28" s="88"/>
      <c r="FC28" s="88"/>
      <c r="FD28" s="88"/>
      <c r="FE28" s="88"/>
      <c r="FF28" s="88"/>
      <c r="FG28" s="88"/>
      <c r="FH28" s="88"/>
      <c r="FI28" s="88"/>
      <c r="FJ28" s="88"/>
      <c r="FK28" s="88"/>
      <c r="FL28" s="88"/>
      <c r="FM28" s="88"/>
      <c r="FN28" s="88"/>
      <c r="FO28" s="88"/>
      <c r="FP28" s="88"/>
      <c r="FQ28" s="88"/>
      <c r="FR28" s="88"/>
      <c r="FS28" s="88"/>
      <c r="FT28" s="88"/>
      <c r="FU28" s="88"/>
      <c r="FV28" s="88"/>
      <c r="FW28" s="88"/>
      <c r="FX28" s="88"/>
      <c r="FY28" s="88"/>
      <c r="FZ28" s="88"/>
      <c r="GA28" s="88"/>
      <c r="GB28" s="88"/>
      <c r="GC28" s="88"/>
      <c r="GD28" s="88"/>
      <c r="GE28" s="88"/>
      <c r="GF28" s="88"/>
      <c r="GG28" s="88"/>
      <c r="GH28" s="88"/>
      <c r="GI28" s="88"/>
      <c r="GJ28" s="88"/>
      <c r="GK28" s="88"/>
      <c r="GL28" s="88"/>
      <c r="GM28" s="88"/>
      <c r="GN28" s="88"/>
      <c r="GO28" s="87"/>
      <c r="GP28" s="88"/>
      <c r="GQ28" s="88"/>
      <c r="GR28" s="88"/>
      <c r="GS28" s="88"/>
      <c r="GT28" s="88"/>
      <c r="GU28" s="88"/>
      <c r="GV28" s="88"/>
      <c r="GW28" s="88"/>
      <c r="GX28" s="88"/>
      <c r="GY28" s="88"/>
      <c r="GZ28" s="88"/>
      <c r="HA28" s="88"/>
      <c r="HB28" s="88"/>
      <c r="HC28" s="88"/>
      <c r="HD28" s="88"/>
      <c r="HE28" s="88"/>
      <c r="HF28" s="88"/>
      <c r="HG28" s="88"/>
      <c r="HH28" s="88"/>
      <c r="HI28" s="88"/>
      <c r="HJ28" s="88"/>
      <c r="HK28" s="88"/>
      <c r="HL28" s="88"/>
      <c r="HM28" s="88"/>
      <c r="HN28" s="88"/>
      <c r="HO28" s="88"/>
      <c r="HP28" s="88"/>
      <c r="HQ28" s="88"/>
      <c r="HR28" s="88"/>
      <c r="HS28" s="88"/>
      <c r="HT28" s="88"/>
      <c r="HU28" s="87"/>
      <c r="HV28" s="88"/>
      <c r="HW28" s="88"/>
      <c r="HX28" s="88"/>
      <c r="HY28" s="88"/>
      <c r="HZ28" s="88"/>
      <c r="IA28" s="88"/>
      <c r="IB28" s="88"/>
      <c r="IC28" s="88"/>
      <c r="ID28" s="88"/>
      <c r="IE28" s="88"/>
      <c r="IF28" s="88"/>
      <c r="IG28" s="88"/>
      <c r="IH28" s="88"/>
      <c r="II28" s="88"/>
      <c r="IJ28" s="88"/>
      <c r="IK28" s="88"/>
      <c r="IL28" s="88"/>
      <c r="IM28" s="88"/>
      <c r="IN28" s="88"/>
      <c r="IO28" s="88"/>
      <c r="IP28" s="88"/>
      <c r="IQ28" s="88"/>
      <c r="IR28" s="88"/>
      <c r="IS28" s="88"/>
      <c r="IT28" s="88"/>
      <c r="IU28" s="88"/>
      <c r="IV28" s="88"/>
      <c r="IW28" s="88"/>
      <c r="IX28" s="88"/>
      <c r="IY28" s="88"/>
      <c r="IZ28" s="88"/>
      <c r="JA28" s="88"/>
      <c r="JB28" s="88"/>
      <c r="JC28" s="88"/>
      <c r="JD28" s="88"/>
      <c r="JE28" s="88"/>
      <c r="JF28" s="88"/>
      <c r="JG28" s="88"/>
      <c r="JH28" s="88"/>
      <c r="JI28" s="88"/>
      <c r="JJ28" s="88"/>
      <c r="JK28" s="88"/>
      <c r="JL28" s="88"/>
      <c r="JM28" s="88"/>
      <c r="JN28" s="88"/>
      <c r="JO28" s="88"/>
      <c r="JP28" s="88"/>
      <c r="JQ28" s="88"/>
      <c r="JR28" s="88"/>
      <c r="JS28" s="88"/>
      <c r="JT28" s="88"/>
      <c r="JU28" s="88"/>
      <c r="JV28" s="88"/>
      <c r="JW28" s="88"/>
      <c r="JX28" s="88"/>
      <c r="JY28" s="88"/>
      <c r="JZ28" s="88"/>
      <c r="KA28" s="88"/>
      <c r="KB28" s="88"/>
      <c r="KC28" s="88"/>
      <c r="KD28" s="88"/>
      <c r="KE28" s="88"/>
      <c r="KF28" s="88"/>
      <c r="KG28" s="88"/>
      <c r="KH28" s="88"/>
      <c r="KI28" s="88"/>
      <c r="KJ28" s="88"/>
      <c r="KK28" s="88"/>
      <c r="KL28" s="88"/>
      <c r="KM28" s="88"/>
      <c r="KN28" s="88"/>
      <c r="KO28" s="88"/>
      <c r="KP28" s="88"/>
      <c r="KQ28" s="88"/>
      <c r="KR28" s="88"/>
      <c r="KS28" s="88"/>
      <c r="KT28" s="88"/>
      <c r="KU28" s="88"/>
      <c r="KV28" s="88"/>
      <c r="KW28" s="88"/>
      <c r="KX28" s="88"/>
      <c r="KY28" s="88"/>
      <c r="KZ28" s="88"/>
      <c r="LA28" s="88"/>
      <c r="LB28" s="88"/>
      <c r="LC28" s="88"/>
      <c r="LD28" s="88"/>
      <c r="LE28" s="87"/>
      <c r="LF28" s="88"/>
      <c r="LG28" s="88"/>
      <c r="LH28" s="88"/>
      <c r="LI28" s="88"/>
      <c r="LJ28" s="88"/>
      <c r="LK28" s="88"/>
      <c r="LL28" s="88"/>
      <c r="LM28" s="88"/>
      <c r="LN28" s="88"/>
      <c r="LO28" s="88"/>
      <c r="LP28" s="88"/>
      <c r="LQ28" s="88"/>
      <c r="LR28" s="88"/>
      <c r="LS28" s="88"/>
      <c r="LT28" s="88"/>
      <c r="LU28" s="88"/>
      <c r="LV28" s="88"/>
      <c r="LW28" s="88"/>
      <c r="LX28" s="88"/>
      <c r="LY28" s="88"/>
      <c r="LZ28" s="88"/>
      <c r="MA28" s="88"/>
      <c r="MB28" s="88"/>
      <c r="MC28" s="88"/>
      <c r="MD28" s="88"/>
      <c r="ME28" s="88"/>
      <c r="MF28" s="88"/>
      <c r="MG28" s="88"/>
      <c r="MH28" s="88"/>
      <c r="MI28" s="88"/>
      <c r="MJ28" s="88"/>
      <c r="MK28" s="88"/>
      <c r="ML28" s="88"/>
      <c r="MM28" s="88"/>
      <c r="MN28" s="88"/>
      <c r="MO28" s="88"/>
      <c r="MP28" s="88"/>
      <c r="MQ28" s="88"/>
      <c r="MR28" s="88"/>
      <c r="MS28" s="88"/>
      <c r="MT28" s="88"/>
      <c r="MU28" s="88"/>
      <c r="MV28" s="88"/>
      <c r="MW28" s="87"/>
      <c r="MX28" s="88"/>
      <c r="MY28" s="88"/>
      <c r="MZ28" s="88"/>
      <c r="NA28" s="88"/>
      <c r="NB28" s="88"/>
      <c r="NC28" s="88"/>
    </row>
    <row r="29" spans="1:367" ht="24" customHeight="1" x14ac:dyDescent="0.25">
      <c r="A29" s="95"/>
      <c r="B29" s="87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88"/>
      <c r="BQ29" s="88"/>
      <c r="BR29" s="88"/>
      <c r="BS29" s="88"/>
      <c r="BT29" s="88"/>
      <c r="BU29" s="88"/>
      <c r="BV29" s="88"/>
      <c r="BW29" s="88"/>
      <c r="BX29" s="88"/>
      <c r="BY29" s="88"/>
      <c r="BZ29" s="88"/>
      <c r="CA29" s="88"/>
      <c r="CB29" s="88"/>
      <c r="CC29" s="88"/>
      <c r="CD29" s="88"/>
      <c r="CE29" s="88"/>
      <c r="CF29" s="88"/>
      <c r="CG29" s="88"/>
      <c r="CH29" s="88"/>
      <c r="CI29" s="88"/>
      <c r="CJ29" s="88"/>
      <c r="CK29" s="87"/>
      <c r="CL29" s="88"/>
      <c r="CM29" s="88"/>
      <c r="CN29" s="88"/>
      <c r="CO29" s="88"/>
      <c r="CP29" s="88"/>
      <c r="CQ29" s="88"/>
      <c r="CR29" s="88"/>
      <c r="CS29" s="88"/>
      <c r="CT29" s="88"/>
      <c r="CU29" s="88"/>
      <c r="CV29" s="88"/>
      <c r="CW29" s="88"/>
      <c r="CX29" s="88"/>
      <c r="CY29" s="88"/>
      <c r="CZ29" s="88"/>
      <c r="DA29" s="88"/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7"/>
      <c r="DX29" s="88"/>
      <c r="DY29" s="88"/>
      <c r="DZ29" s="87"/>
      <c r="EA29" s="88"/>
      <c r="EB29" s="88"/>
      <c r="EC29" s="88"/>
      <c r="ED29" s="88"/>
      <c r="EE29" s="88"/>
      <c r="EF29" s="88"/>
      <c r="EG29" s="88"/>
      <c r="EH29" s="87"/>
      <c r="EI29" s="88"/>
      <c r="EJ29" s="88"/>
      <c r="EK29" s="88"/>
      <c r="EL29" s="88"/>
      <c r="EM29" s="88"/>
      <c r="EN29" s="88"/>
      <c r="EO29" s="88"/>
      <c r="EP29" s="88"/>
      <c r="EQ29" s="88"/>
      <c r="ER29" s="88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  <c r="FH29" s="88"/>
      <c r="FI29" s="88"/>
      <c r="FJ29" s="88"/>
      <c r="FK29" s="88"/>
      <c r="FL29" s="88"/>
      <c r="FM29" s="88"/>
      <c r="FN29" s="88"/>
      <c r="FO29" s="88"/>
      <c r="FP29" s="88"/>
      <c r="FQ29" s="88"/>
      <c r="FR29" s="88"/>
      <c r="FS29" s="88"/>
      <c r="FT29" s="88"/>
      <c r="FU29" s="88"/>
      <c r="FV29" s="88"/>
      <c r="FW29" s="88"/>
      <c r="FX29" s="88"/>
      <c r="FY29" s="88"/>
      <c r="FZ29" s="88"/>
      <c r="GA29" s="88"/>
      <c r="GB29" s="88"/>
      <c r="GC29" s="88"/>
      <c r="GD29" s="88"/>
      <c r="GE29" s="88"/>
      <c r="GF29" s="88"/>
      <c r="GG29" s="88"/>
      <c r="GH29" s="88"/>
      <c r="GI29" s="88"/>
      <c r="GJ29" s="88"/>
      <c r="GK29" s="88"/>
      <c r="GL29" s="88"/>
      <c r="GM29" s="88"/>
      <c r="GN29" s="88"/>
      <c r="GO29" s="87"/>
      <c r="GP29" s="88"/>
      <c r="GQ29" s="88"/>
      <c r="GR29" s="88"/>
      <c r="GS29" s="88"/>
      <c r="GT29" s="88"/>
      <c r="GU29" s="88"/>
      <c r="GV29" s="88"/>
      <c r="GW29" s="88"/>
      <c r="GX29" s="88"/>
      <c r="GY29" s="88"/>
      <c r="GZ29" s="88"/>
      <c r="HA29" s="88"/>
      <c r="HB29" s="88"/>
      <c r="HC29" s="88"/>
      <c r="HD29" s="88"/>
      <c r="HE29" s="88"/>
      <c r="HF29" s="88"/>
      <c r="HG29" s="88"/>
      <c r="HH29" s="88"/>
      <c r="HI29" s="88"/>
      <c r="HJ29" s="88"/>
      <c r="HK29" s="88"/>
      <c r="HL29" s="88"/>
      <c r="HM29" s="88"/>
      <c r="HN29" s="88"/>
      <c r="HO29" s="88"/>
      <c r="HP29" s="88"/>
      <c r="HQ29" s="88"/>
      <c r="HR29" s="88"/>
      <c r="HS29" s="88"/>
      <c r="HT29" s="88"/>
      <c r="HU29" s="87"/>
      <c r="HV29" s="88"/>
      <c r="HW29" s="88"/>
      <c r="HX29" s="88"/>
      <c r="HY29" s="88"/>
      <c r="HZ29" s="88"/>
      <c r="IA29" s="88"/>
      <c r="IB29" s="88"/>
      <c r="IC29" s="88"/>
      <c r="ID29" s="88"/>
      <c r="IE29" s="88"/>
      <c r="IF29" s="88"/>
      <c r="IG29" s="88"/>
      <c r="IH29" s="88"/>
      <c r="II29" s="88"/>
      <c r="IJ29" s="88"/>
      <c r="IK29" s="88"/>
      <c r="IL29" s="88"/>
      <c r="IM29" s="88"/>
      <c r="IN29" s="88"/>
      <c r="IO29" s="88"/>
      <c r="IP29" s="88"/>
      <c r="IQ29" s="88"/>
      <c r="IR29" s="88"/>
      <c r="IS29" s="88"/>
      <c r="IT29" s="88"/>
      <c r="IU29" s="88"/>
      <c r="IV29" s="88"/>
      <c r="IW29" s="88"/>
      <c r="IX29" s="88"/>
      <c r="IY29" s="88"/>
      <c r="IZ29" s="88"/>
      <c r="JA29" s="88"/>
      <c r="JB29" s="88"/>
      <c r="JC29" s="88"/>
      <c r="JD29" s="88"/>
      <c r="JE29" s="88"/>
      <c r="JF29" s="88"/>
      <c r="JG29" s="88"/>
      <c r="JH29" s="88"/>
      <c r="JI29" s="88"/>
      <c r="JJ29" s="88"/>
      <c r="JK29" s="88"/>
      <c r="JL29" s="88"/>
      <c r="JM29" s="88"/>
      <c r="JN29" s="88"/>
      <c r="JO29" s="88"/>
      <c r="JP29" s="88"/>
      <c r="JQ29" s="88"/>
      <c r="JR29" s="88"/>
      <c r="JS29" s="88"/>
      <c r="JT29" s="88"/>
      <c r="JU29" s="88"/>
      <c r="JV29" s="88"/>
      <c r="JW29" s="88"/>
      <c r="JX29" s="88"/>
      <c r="JY29" s="88"/>
      <c r="JZ29" s="88"/>
      <c r="KA29" s="88"/>
      <c r="KB29" s="88"/>
      <c r="KC29" s="88"/>
      <c r="KD29" s="88"/>
      <c r="KE29" s="88"/>
      <c r="KF29" s="88"/>
      <c r="KG29" s="88"/>
      <c r="KH29" s="88"/>
      <c r="KI29" s="88"/>
      <c r="KJ29" s="88"/>
      <c r="KK29" s="88"/>
      <c r="KL29" s="88"/>
      <c r="KM29" s="88"/>
      <c r="KN29" s="88"/>
      <c r="KO29" s="88"/>
      <c r="KP29" s="88"/>
      <c r="KQ29" s="88"/>
      <c r="KR29" s="88"/>
      <c r="KS29" s="88"/>
      <c r="KT29" s="88"/>
      <c r="KU29" s="88"/>
      <c r="KV29" s="88"/>
      <c r="KW29" s="88"/>
      <c r="KX29" s="88"/>
      <c r="KY29" s="88"/>
      <c r="KZ29" s="88"/>
      <c r="LA29" s="88"/>
      <c r="LB29" s="88"/>
      <c r="LC29" s="88"/>
      <c r="LD29" s="88"/>
      <c r="LE29" s="87"/>
      <c r="LF29" s="88"/>
      <c r="LG29" s="88"/>
      <c r="LH29" s="88"/>
      <c r="LI29" s="88"/>
      <c r="LJ29" s="88"/>
      <c r="LK29" s="88"/>
      <c r="LL29" s="88"/>
      <c r="LM29" s="88"/>
      <c r="LN29" s="88"/>
      <c r="LO29" s="88"/>
      <c r="LP29" s="88"/>
      <c r="LQ29" s="88"/>
      <c r="LR29" s="88"/>
      <c r="LS29" s="88"/>
      <c r="LT29" s="88"/>
      <c r="LU29" s="88"/>
      <c r="LV29" s="88"/>
      <c r="LW29" s="88"/>
      <c r="LX29" s="88"/>
      <c r="LY29" s="88"/>
      <c r="LZ29" s="88"/>
      <c r="MA29" s="88"/>
      <c r="MB29" s="88"/>
      <c r="MC29" s="88"/>
      <c r="MD29" s="88"/>
      <c r="ME29" s="88"/>
      <c r="MF29" s="88"/>
      <c r="MG29" s="88"/>
      <c r="MH29" s="88"/>
      <c r="MI29" s="88"/>
      <c r="MJ29" s="88"/>
      <c r="MK29" s="88"/>
      <c r="ML29" s="88"/>
      <c r="MM29" s="88"/>
      <c r="MN29" s="88"/>
      <c r="MO29" s="88"/>
      <c r="MP29" s="88"/>
      <c r="MQ29" s="88"/>
      <c r="MR29" s="88"/>
      <c r="MS29" s="88"/>
      <c r="MT29" s="88"/>
      <c r="MU29" s="88"/>
      <c r="MV29" s="88"/>
      <c r="MW29" s="87"/>
      <c r="MX29" s="88"/>
      <c r="MY29" s="88"/>
      <c r="MZ29" s="88"/>
      <c r="NA29" s="88"/>
      <c r="NB29" s="88"/>
      <c r="NC29" s="88"/>
    </row>
    <row r="30" spans="1:367" ht="24" customHeight="1" x14ac:dyDescent="0.25">
      <c r="A30" s="86" t="str">
        <f>'Congés et HotLine 2015'!$B$22</f>
        <v>Utilisateur10</v>
      </c>
      <c r="B30" s="87">
        <f>'Congés et HotLine 2015'!$C$22</f>
        <v>0</v>
      </c>
      <c r="C30" s="88">
        <f>'Congés et HotLine 2015'!$D$22</f>
        <v>0</v>
      </c>
      <c r="D30" s="88">
        <f>'Congés et HotLine 2015'!$E$22</f>
        <v>0</v>
      </c>
      <c r="E30" s="88">
        <f>'Congés et HotLine 2015'!$F$22</f>
        <v>0</v>
      </c>
      <c r="F30" s="88">
        <f>'Congés et HotLine 2015'!$G$22</f>
        <v>0</v>
      </c>
      <c r="G30" s="88">
        <f>'Congés et HotLine 2015'!$H$22</f>
        <v>0</v>
      </c>
      <c r="H30" s="88">
        <f>'Congés et HotLine 2015'!$I$22</f>
        <v>0</v>
      </c>
      <c r="I30" s="88">
        <f>'Congés et HotLine 2015'!$J$22</f>
        <v>0</v>
      </c>
      <c r="J30" s="88">
        <f>'Congés et HotLine 2015'!$K$22</f>
        <v>0</v>
      </c>
      <c r="K30" s="88">
        <f>'Congés et HotLine 2015'!$L$22</f>
        <v>0</v>
      </c>
      <c r="L30" s="88">
        <f>'Congés et HotLine 2015'!$M$22</f>
        <v>0</v>
      </c>
      <c r="M30" s="88">
        <f>'Congés et HotLine 2015'!$N$22</f>
        <v>0</v>
      </c>
      <c r="N30" s="88">
        <f>'Congés et HotLine 2015'!$O$22</f>
        <v>0</v>
      </c>
      <c r="O30" s="88">
        <f>'Congés et HotLine 2015'!$P$22</f>
        <v>0</v>
      </c>
      <c r="P30" s="88">
        <f>'Congés et HotLine 2015'!$Q$22</f>
        <v>0</v>
      </c>
      <c r="Q30" s="88">
        <f>'Congés et HotLine 2015'!$R$22</f>
        <v>0</v>
      </c>
      <c r="R30" s="88">
        <f>'Congés et HotLine 2015'!$S$22</f>
        <v>0</v>
      </c>
      <c r="S30" s="88">
        <f>'Congés et HotLine 2015'!$T$22</f>
        <v>0</v>
      </c>
      <c r="T30" s="88">
        <f>'Congés et HotLine 2015'!$U$22</f>
        <v>0</v>
      </c>
      <c r="U30" s="88">
        <f>'Congés et HotLine 2015'!$V$22</f>
        <v>0</v>
      </c>
      <c r="V30" s="88">
        <f>'Congés et HotLine 2015'!$W$22</f>
        <v>0</v>
      </c>
      <c r="W30" s="88">
        <f>'Congés et HotLine 2015'!$X$22</f>
        <v>0</v>
      </c>
      <c r="X30" s="88">
        <f>'Congés et HotLine 2015'!$Y$22</f>
        <v>0</v>
      </c>
      <c r="Y30" s="88">
        <f>'Congés et HotLine 2015'!$Z$22</f>
        <v>0</v>
      </c>
      <c r="Z30" s="88">
        <f>'Congés et HotLine 2015'!$AA$22</f>
        <v>0</v>
      </c>
      <c r="AA30" s="88">
        <f>'Congés et HotLine 2015'!$AB$22</f>
        <v>0</v>
      </c>
      <c r="AB30" s="88">
        <f>'Congés et HotLine 2015'!$AC$22</f>
        <v>0</v>
      </c>
      <c r="AC30" s="88">
        <f>'Congés et HotLine 2015'!$AD$22</f>
        <v>0</v>
      </c>
      <c r="AD30" s="88">
        <f>'Congés et HotLine 2015'!$AE$22</f>
        <v>0</v>
      </c>
      <c r="AE30" s="88">
        <f>'Congés et HotLine 2015'!$AF$22</f>
        <v>0</v>
      </c>
      <c r="AF30" s="88">
        <f>'Congés et HotLine 2015'!$AG$22</f>
        <v>0</v>
      </c>
      <c r="AG30" s="88">
        <f>'Congés et HotLine 2015'!$AH$22</f>
        <v>0</v>
      </c>
      <c r="AH30" s="88">
        <f>'Congés et HotLine 2015'!$AI$22</f>
        <v>0</v>
      </c>
      <c r="AI30" s="88">
        <f>'Congés et HotLine 2015'!$AJ$22</f>
        <v>0</v>
      </c>
      <c r="AJ30" s="88">
        <f>'Congés et HotLine 2015'!$AK$22</f>
        <v>0</v>
      </c>
      <c r="AK30" s="88">
        <f>'Congés et HotLine 2015'!$AL$22</f>
        <v>0</v>
      </c>
      <c r="AL30" s="88">
        <f>'Congés et HotLine 2015'!$AM$22</f>
        <v>0</v>
      </c>
      <c r="AM30" s="88">
        <f>'Congés et HotLine 2015'!$AN$22</f>
        <v>0</v>
      </c>
      <c r="AN30" s="88">
        <f>'Congés et HotLine 2015'!$AO$22</f>
        <v>0</v>
      </c>
      <c r="AO30" s="88">
        <f>'Congés et HotLine 2015'!$AP$22</f>
        <v>0</v>
      </c>
      <c r="AP30" s="88">
        <f>'Congés et HotLine 2015'!$AQ$22</f>
        <v>0</v>
      </c>
      <c r="AQ30" s="88">
        <f>'Congés et HotLine 2015'!$AR$22</f>
        <v>0</v>
      </c>
      <c r="AR30" s="88">
        <f>'Congés et HotLine 2015'!$AS$22</f>
        <v>0</v>
      </c>
      <c r="AS30" s="88">
        <f>'Congés et HotLine 2015'!$AT$22</f>
        <v>0</v>
      </c>
      <c r="AT30" s="88">
        <f>'Congés et HotLine 2015'!$AU$22</f>
        <v>0</v>
      </c>
      <c r="AU30" s="88">
        <f>'Congés et HotLine 2015'!$AV$22</f>
        <v>0</v>
      </c>
      <c r="AV30" s="88">
        <f>'Congés et HotLine 2015'!$AW$22</f>
        <v>0</v>
      </c>
      <c r="AW30" s="88">
        <f>'Congés et HotLine 2015'!$AX$22</f>
        <v>0</v>
      </c>
      <c r="AX30" s="88">
        <f>'Congés et HotLine 2015'!$AY$22</f>
        <v>0</v>
      </c>
      <c r="AY30" s="88">
        <f>'Congés et HotLine 2015'!$AZ$22</f>
        <v>0</v>
      </c>
      <c r="AZ30" s="88">
        <f>'Congés et HotLine 2015'!$BA$22</f>
        <v>0</v>
      </c>
      <c r="BA30" s="88">
        <f>'Congés et HotLine 2015'!$BB$22</f>
        <v>0</v>
      </c>
      <c r="BB30" s="88">
        <f>'Congés et HotLine 2015'!$BC$22</f>
        <v>0</v>
      </c>
      <c r="BC30" s="88">
        <f>'Congés et HotLine 2015'!$BD$22</f>
        <v>0</v>
      </c>
      <c r="BD30" s="88">
        <f>'Congés et HotLine 2015'!$BE$22</f>
        <v>0</v>
      </c>
      <c r="BE30" s="88">
        <f>'Congés et HotLine 2015'!$BF$22</f>
        <v>0</v>
      </c>
      <c r="BF30" s="88">
        <f>'Congés et HotLine 2015'!$BG$22</f>
        <v>0</v>
      </c>
      <c r="BG30" s="88">
        <f>'Congés et HotLine 2015'!$BH$22</f>
        <v>0</v>
      </c>
      <c r="BH30" s="88">
        <f>'Congés et HotLine 2015'!$BI$22</f>
        <v>0</v>
      </c>
      <c r="BI30" s="88">
        <f>'Congés et HotLine 2015'!$BJ$22</f>
        <v>0</v>
      </c>
      <c r="BJ30" s="88">
        <f>'Congés et HotLine 2015'!$C$46</f>
        <v>0</v>
      </c>
      <c r="BK30" s="88">
        <f>'Congés et HotLine 2015'!$D$46</f>
        <v>0</v>
      </c>
      <c r="BL30" s="88">
        <f>'Congés et HotLine 2015'!$E$46</f>
        <v>0</v>
      </c>
      <c r="BM30" s="88">
        <f>'Congés et HotLine 2015'!$F$46</f>
        <v>0</v>
      </c>
      <c r="BN30" s="88">
        <f>'Congés et HotLine 2015'!$G$46</f>
        <v>0</v>
      </c>
      <c r="BO30" s="88">
        <f>'Congés et HotLine 2015'!$H$46</f>
        <v>0</v>
      </c>
      <c r="BP30" s="88">
        <f>'Congés et HotLine 2015'!$I$46</f>
        <v>0</v>
      </c>
      <c r="BQ30" s="88">
        <f>'Congés et HotLine 2015'!$J$46</f>
        <v>0</v>
      </c>
      <c r="BR30" s="88">
        <f>'Congés et HotLine 2015'!$K$46</f>
        <v>0</v>
      </c>
      <c r="BS30" s="88">
        <f>'Congés et HotLine 2015'!$L$46</f>
        <v>0</v>
      </c>
      <c r="BT30" s="88">
        <f>'Congés et HotLine 2015'!$M$46</f>
        <v>0</v>
      </c>
      <c r="BU30" s="88">
        <f>'Congés et HotLine 2015'!$N$46</f>
        <v>0</v>
      </c>
      <c r="BV30" s="88">
        <f>'Congés et HotLine 2015'!$O$46</f>
        <v>0</v>
      </c>
      <c r="BW30" s="88">
        <f>'Congés et HotLine 2015'!$P$46</f>
        <v>0</v>
      </c>
      <c r="BX30" s="88">
        <f>'Congés et HotLine 2015'!$Q$46</f>
        <v>0</v>
      </c>
      <c r="BY30" s="88">
        <f>'Congés et HotLine 2015'!$R$46</f>
        <v>0</v>
      </c>
      <c r="BZ30" s="88">
        <f>'Congés et HotLine 2015'!$S$46</f>
        <v>0</v>
      </c>
      <c r="CA30" s="88">
        <f>'Congés et HotLine 2015'!$T$46</f>
        <v>0</v>
      </c>
      <c r="CB30" s="88">
        <f>'Congés et HotLine 2015'!$U$46</f>
        <v>0</v>
      </c>
      <c r="CC30" s="88">
        <f>'Congés et HotLine 2015'!$V$46</f>
        <v>0</v>
      </c>
      <c r="CD30" s="88">
        <f>'Congés et HotLine 2015'!$W$46</f>
        <v>0</v>
      </c>
      <c r="CE30" s="88">
        <f>'Congés et HotLine 2015'!$X$46</f>
        <v>0</v>
      </c>
      <c r="CF30" s="88">
        <f>'Congés et HotLine 2015'!$Y$46</f>
        <v>0</v>
      </c>
      <c r="CG30" s="88">
        <f>'Congés et HotLine 2015'!$Z$46</f>
        <v>0</v>
      </c>
      <c r="CH30" s="88">
        <f>'Congés et HotLine 2015'!$AA$46</f>
        <v>0</v>
      </c>
      <c r="CI30" s="88">
        <f>'Congés et HotLine 2015'!$AB$46</f>
        <v>0</v>
      </c>
      <c r="CJ30" s="88">
        <f>'Congés et HotLine 2015'!$AC$46</f>
        <v>0</v>
      </c>
      <c r="CK30" s="87">
        <f>'Congés et HotLine 2015'!$AD$46</f>
        <v>0</v>
      </c>
      <c r="CL30" s="88">
        <f>'Congés et HotLine 2015'!$AE$46</f>
        <v>0</v>
      </c>
      <c r="CM30" s="88">
        <f>'Congés et HotLine 2015'!$AF$46</f>
        <v>0</v>
      </c>
      <c r="CN30" s="88">
        <f>'Congés et HotLine 2015'!$AG$46</f>
        <v>0</v>
      </c>
      <c r="CO30" s="88">
        <f>'Congés et HotLine 2015'!$AH$46</f>
        <v>0</v>
      </c>
      <c r="CP30" s="88">
        <f>'Congés et HotLine 2015'!$AI$46</f>
        <v>0</v>
      </c>
      <c r="CQ30" s="88">
        <f>'Congés et HotLine 2015'!$AJ$46</f>
        <v>0</v>
      </c>
      <c r="CR30" s="88">
        <f>'Congés et HotLine 2015'!$AK$46</f>
        <v>0</v>
      </c>
      <c r="CS30" s="88">
        <f>'Congés et HotLine 2015'!$AL$46</f>
        <v>0</v>
      </c>
      <c r="CT30" s="88">
        <f>'Congés et HotLine 2015'!$AM$46</f>
        <v>0</v>
      </c>
      <c r="CU30" s="88">
        <f>'Congés et HotLine 2015'!$AN$46</f>
        <v>0</v>
      </c>
      <c r="CV30" s="88">
        <f>'Congés et HotLine 2015'!$AO$46</f>
        <v>0</v>
      </c>
      <c r="CW30" s="88">
        <f>'Congés et HotLine 2015'!$AP$46</f>
        <v>0</v>
      </c>
      <c r="CX30" s="88">
        <f>'Congés et HotLine 2015'!$AQ$46</f>
        <v>0</v>
      </c>
      <c r="CY30" s="88">
        <f>'Congés et HotLine 2015'!$AR$46</f>
        <v>0</v>
      </c>
      <c r="CZ30" s="88">
        <f>'Congés et HotLine 2015'!$AS$46</f>
        <v>0</v>
      </c>
      <c r="DA30" s="88">
        <f>'Congés et HotLine 2015'!$AT$46</f>
        <v>0</v>
      </c>
      <c r="DB30" s="88">
        <f>'Congés et HotLine 2015'!$AU$46</f>
        <v>0</v>
      </c>
      <c r="DC30" s="88">
        <f>'Congés et HotLine 2015'!$AV$46</f>
        <v>0</v>
      </c>
      <c r="DD30" s="88">
        <f>'Congés et HotLine 2015'!$AW$46</f>
        <v>0</v>
      </c>
      <c r="DE30" s="88">
        <f>'Congés et HotLine 2015'!$AX$46</f>
        <v>0</v>
      </c>
      <c r="DF30" s="88">
        <f>'Congés et HotLine 2015'!$AY$46</f>
        <v>0</v>
      </c>
      <c r="DG30" s="88">
        <f>'Congés et HotLine 2015'!$AZ$46</f>
        <v>0</v>
      </c>
      <c r="DH30" s="88">
        <f>'Congés et HotLine 2015'!$BA$46</f>
        <v>0</v>
      </c>
      <c r="DI30" s="88">
        <f>'Congés et HotLine 2015'!$BB$46</f>
        <v>0</v>
      </c>
      <c r="DJ30" s="88">
        <f>'Congés et HotLine 2015'!$BC$46</f>
        <v>0</v>
      </c>
      <c r="DK30" s="88">
        <f>'Congés et HotLine 2015'!$BD$46</f>
        <v>0</v>
      </c>
      <c r="DL30" s="88">
        <f>'Congés et HotLine 2015'!$BE$46</f>
        <v>0</v>
      </c>
      <c r="DM30" s="88">
        <f>'Congés et HotLine 2015'!$BF$46</f>
        <v>0</v>
      </c>
      <c r="DN30" s="88">
        <f>'Congés et HotLine 2015'!$BG$46</f>
        <v>0</v>
      </c>
      <c r="DO30" s="88">
        <f>'Congés et HotLine 2015'!$BH$46</f>
        <v>0</v>
      </c>
      <c r="DP30" s="88">
        <f>'Congés et HotLine 2015'!$BI$46</f>
        <v>0</v>
      </c>
      <c r="DQ30" s="88">
        <f>'Congés et HotLine 2015'!$BJ$46</f>
        <v>0</v>
      </c>
      <c r="DR30" s="88">
        <f>'Congés et HotLine 2015'!$BK$46</f>
        <v>0</v>
      </c>
      <c r="DS30" s="88">
        <f>'Congés et HotLine 2015'!$C$70</f>
        <v>0</v>
      </c>
      <c r="DT30" s="88">
        <f>'Congés et HotLine 2015'!$D$70</f>
        <v>0</v>
      </c>
      <c r="DU30" s="88">
        <f>'Congés et HotLine 2015'!$E$70</f>
        <v>0</v>
      </c>
      <c r="DV30" s="88">
        <f>'Congés et HotLine 2015'!$F$70</f>
        <v>0</v>
      </c>
      <c r="DW30" s="87">
        <f>'Congés et HotLine 2015'!$G$70</f>
        <v>0</v>
      </c>
      <c r="DX30" s="88">
        <f>'Congés et HotLine 2015'!$H$70</f>
        <v>0</v>
      </c>
      <c r="DY30" s="88">
        <f>'Congés et HotLine 2015'!$I$70</f>
        <v>0</v>
      </c>
      <c r="DZ30" s="87">
        <f>'Congés et HotLine 2015'!$J$70</f>
        <v>0</v>
      </c>
      <c r="EA30" s="88">
        <f>'Congés et HotLine 2015'!$K$70</f>
        <v>0</v>
      </c>
      <c r="EB30" s="88">
        <f>'Congés et HotLine 2015'!$L$70</f>
        <v>0</v>
      </c>
      <c r="EC30" s="88">
        <f>'Congés et HotLine 2015'!$M$70</f>
        <v>0</v>
      </c>
      <c r="ED30" s="88">
        <f>'Congés et HotLine 2015'!$N$70</f>
        <v>0</v>
      </c>
      <c r="EE30" s="88">
        <f>'Congés et HotLine 2015'!$O$70</f>
        <v>0</v>
      </c>
      <c r="EF30" s="88">
        <f>'Congés et HotLine 2015'!$P$70</f>
        <v>0</v>
      </c>
      <c r="EG30" s="88">
        <f>'Congés et HotLine 2015'!$Q$70</f>
        <v>0</v>
      </c>
      <c r="EH30" s="87">
        <f>'Congés et HotLine 2015'!$R$70</f>
        <v>0</v>
      </c>
      <c r="EI30" s="88">
        <f>'Congés et HotLine 2015'!$S$70</f>
        <v>0</v>
      </c>
      <c r="EJ30" s="88">
        <f>'Congés et HotLine 2015'!$T$70</f>
        <v>0</v>
      </c>
      <c r="EK30" s="88">
        <f>'Congés et HotLine 2015'!$U$70</f>
        <v>0</v>
      </c>
      <c r="EL30" s="88">
        <f>'Congés et HotLine 2015'!$V$70</f>
        <v>0</v>
      </c>
      <c r="EM30" s="88">
        <f>'Congés et HotLine 2015'!$W$70</f>
        <v>0</v>
      </c>
      <c r="EN30" s="88">
        <f>'Congés et HotLine 2015'!$X$70</f>
        <v>0</v>
      </c>
      <c r="EO30" s="88">
        <f>'Congés et HotLine 2015'!$Y$70</f>
        <v>0</v>
      </c>
      <c r="EP30" s="88">
        <f>'Congés et HotLine 2015'!$Z$70</f>
        <v>0</v>
      </c>
      <c r="EQ30" s="88">
        <f>'Congés et HotLine 2015'!$AA$70</f>
        <v>0</v>
      </c>
      <c r="ER30" s="88">
        <f>'Congés et HotLine 2015'!$AB$70</f>
        <v>0</v>
      </c>
      <c r="ES30" s="88">
        <f>'Congés et HotLine 2015'!$AC$70</f>
        <v>0</v>
      </c>
      <c r="ET30" s="88">
        <f>'Congés et HotLine 2015'!$AD$70</f>
        <v>0</v>
      </c>
      <c r="EU30" s="88">
        <f>'Congés et HotLine 2015'!$AE$70</f>
        <v>0</v>
      </c>
      <c r="EV30" s="88">
        <f>'Congés et HotLine 2015'!$AF$70</f>
        <v>0</v>
      </c>
      <c r="EW30" s="88">
        <f>'Congés et HotLine 2015'!$AG$70</f>
        <v>0</v>
      </c>
      <c r="EX30" s="88">
        <f>'Congés et HotLine 2015'!$AH$70</f>
        <v>0</v>
      </c>
      <c r="EY30" s="88">
        <f>'Congés et HotLine 2015'!$AI$70</f>
        <v>0</v>
      </c>
      <c r="EZ30" s="88">
        <f>'Congés et HotLine 2015'!$AJ$70</f>
        <v>0</v>
      </c>
      <c r="FA30" s="88">
        <f>'Congés et HotLine 2015'!$AK$70</f>
        <v>0</v>
      </c>
      <c r="FB30" s="88">
        <f>'Congés et HotLine 2015'!$AL$70</f>
        <v>0</v>
      </c>
      <c r="FC30" s="88">
        <f>'Congés et HotLine 2015'!$AM$70</f>
        <v>0</v>
      </c>
      <c r="FD30" s="88">
        <f>'Congés et HotLine 2015'!$AN$70</f>
        <v>0</v>
      </c>
      <c r="FE30" s="88">
        <f>'Congés et HotLine 2015'!$AO$70</f>
        <v>0</v>
      </c>
      <c r="FF30" s="88">
        <f>'Congés et HotLine 2015'!$AP$70</f>
        <v>0</v>
      </c>
      <c r="FG30" s="88">
        <f>'Congés et HotLine 2015'!$AQ$70</f>
        <v>0</v>
      </c>
      <c r="FH30" s="88">
        <f>'Congés et HotLine 2015'!$AR$70</f>
        <v>0</v>
      </c>
      <c r="FI30" s="88">
        <f>'Congés et HotLine 2015'!$AS$70</f>
        <v>0</v>
      </c>
      <c r="FJ30" s="88">
        <f>'Congés et HotLine 2015'!$AT$70</f>
        <v>0</v>
      </c>
      <c r="FK30" s="88">
        <f>'Congés et HotLine 2015'!$AU$70</f>
        <v>0</v>
      </c>
      <c r="FL30" s="88">
        <f>'Congés et HotLine 2015'!$AV$70</f>
        <v>0</v>
      </c>
      <c r="FM30" s="88">
        <f>'Congés et HotLine 2015'!$AW$70</f>
        <v>0</v>
      </c>
      <c r="FN30" s="88">
        <f>'Congés et HotLine 2015'!$AX$70</f>
        <v>0</v>
      </c>
      <c r="FO30" s="88">
        <f>'Congés et HotLine 2015'!$AY$70</f>
        <v>0</v>
      </c>
      <c r="FP30" s="88">
        <f>'Congés et HotLine 2015'!$AZ$70</f>
        <v>0</v>
      </c>
      <c r="FQ30" s="88">
        <f>'Congés et HotLine 2015'!$BA$70</f>
        <v>0</v>
      </c>
      <c r="FR30" s="88">
        <f>'Congés et HotLine 2015'!$BB$70</f>
        <v>0</v>
      </c>
      <c r="FS30" s="88">
        <f>'Congés et HotLine 2015'!$BC$70</f>
        <v>0</v>
      </c>
      <c r="FT30" s="88">
        <f>'Congés et HotLine 2015'!$BD$70</f>
        <v>0</v>
      </c>
      <c r="FU30" s="88">
        <f>'Congés et HotLine 2015'!$BE$70</f>
        <v>0</v>
      </c>
      <c r="FV30" s="88">
        <f>'Congés et HotLine 2015'!$BF$70</f>
        <v>0</v>
      </c>
      <c r="FW30" s="88">
        <f>'Congés et HotLine 2015'!$BG$70</f>
        <v>0</v>
      </c>
      <c r="FX30" s="88">
        <f>'Congés et HotLine 2015'!$BH$70</f>
        <v>0</v>
      </c>
      <c r="FY30" s="88">
        <f>'Congés et HotLine 2015'!$BI$70</f>
        <v>0</v>
      </c>
      <c r="FZ30" s="88">
        <f>'Congés et HotLine 2015'!$BJ$70</f>
        <v>0</v>
      </c>
      <c r="GA30" s="88">
        <f>'Congés et HotLine 2015'!$BK$70</f>
        <v>0</v>
      </c>
      <c r="GB30" s="88">
        <f>'Congés et HotLine 2015'!$C$95</f>
        <v>0</v>
      </c>
      <c r="GC30" s="88">
        <f>'Congés et HotLine 2015'!$D$95</f>
        <v>0</v>
      </c>
      <c r="GD30" s="88">
        <f>'Congés et HotLine 2015'!$E$95</f>
        <v>0</v>
      </c>
      <c r="GE30" s="88">
        <f>'Congés et HotLine 2015'!$F$95</f>
        <v>0</v>
      </c>
      <c r="GF30" s="88">
        <f>'Congés et HotLine 2015'!$G$95</f>
        <v>0</v>
      </c>
      <c r="GG30" s="88">
        <f>'Congés et HotLine 2015'!$H$95</f>
        <v>0</v>
      </c>
      <c r="GH30" s="88">
        <f>'Congés et HotLine 2015'!$I$95</f>
        <v>0</v>
      </c>
      <c r="GI30" s="88">
        <f>'Congés et HotLine 2015'!$J$95</f>
        <v>0</v>
      </c>
      <c r="GJ30" s="88">
        <f>'Congés et HotLine 2015'!$K$95</f>
        <v>0</v>
      </c>
      <c r="GK30" s="88">
        <f>'Congés et HotLine 2015'!$L$95</f>
        <v>0</v>
      </c>
      <c r="GL30" s="88">
        <f>'Congés et HotLine 2015'!$M$95</f>
        <v>0</v>
      </c>
      <c r="GM30" s="88">
        <f>'Congés et HotLine 2015'!$N$95</f>
        <v>0</v>
      </c>
      <c r="GN30" s="88">
        <f>'Congés et HotLine 2015'!$O$95</f>
        <v>0</v>
      </c>
      <c r="GO30" s="87">
        <f>'Congés et HotLine 2015'!$P$95</f>
        <v>0</v>
      </c>
      <c r="GP30" s="88">
        <f>'Congés et HotLine 2015'!$Q$95</f>
        <v>0</v>
      </c>
      <c r="GQ30" s="88">
        <f>'Congés et HotLine 2015'!$R$95</f>
        <v>0</v>
      </c>
      <c r="GR30" s="88">
        <f>'Congés et HotLine 2015'!$S$95</f>
        <v>0</v>
      </c>
      <c r="GS30" s="88">
        <f>'Congés et HotLine 2015'!$T$95</f>
        <v>0</v>
      </c>
      <c r="GT30" s="88">
        <f>'Congés et HotLine 2015'!$U$95</f>
        <v>0</v>
      </c>
      <c r="GU30" s="88">
        <f>'Congés et HotLine 2015'!$V$95</f>
        <v>0</v>
      </c>
      <c r="GV30" s="88">
        <f>'Congés et HotLine 2015'!$W$95</f>
        <v>0</v>
      </c>
      <c r="GW30" s="88">
        <f>'Congés et HotLine 2015'!$X$95</f>
        <v>0</v>
      </c>
      <c r="GX30" s="88">
        <f>'Congés et HotLine 2015'!$Y$95</f>
        <v>0</v>
      </c>
      <c r="GY30" s="88">
        <f>'Congés et HotLine 2015'!$Z$95</f>
        <v>0</v>
      </c>
      <c r="GZ30" s="88">
        <f>'Congés et HotLine 2015'!$AA$95</f>
        <v>0</v>
      </c>
      <c r="HA30" s="88">
        <f>'Congés et HotLine 2015'!$AB$95</f>
        <v>0</v>
      </c>
      <c r="HB30" s="88">
        <f>'Congés et HotLine 2015'!$AC$95</f>
        <v>0</v>
      </c>
      <c r="HC30" s="88">
        <f>'Congés et HotLine 2015'!$AD$95</f>
        <v>0</v>
      </c>
      <c r="HD30" s="88">
        <f>'Congés et HotLine 2015'!$AE$95</f>
        <v>0</v>
      </c>
      <c r="HE30" s="88">
        <f>'Congés et HotLine 2015'!$AF$95</f>
        <v>0</v>
      </c>
      <c r="HF30" s="88">
        <f>'Congés et HotLine 2015'!$AG$95</f>
        <v>0</v>
      </c>
      <c r="HG30" s="88">
        <f>'Congés et HotLine 2015'!$AH$95</f>
        <v>0</v>
      </c>
      <c r="HH30" s="88">
        <f>'Congés et HotLine 2015'!$AI$95</f>
        <v>0</v>
      </c>
      <c r="HI30" s="88">
        <f>'Congés et HotLine 2015'!$AJ$95</f>
        <v>0</v>
      </c>
      <c r="HJ30" s="88">
        <f>'Congés et HotLine 2015'!$AK$95</f>
        <v>0</v>
      </c>
      <c r="HK30" s="88">
        <f>'Congés et HotLine 2015'!$AL$95</f>
        <v>0</v>
      </c>
      <c r="HL30" s="88">
        <f>'Congés et HotLine 2015'!$AM$95</f>
        <v>0</v>
      </c>
      <c r="HM30" s="88">
        <f>'Congés et HotLine 2015'!$AN$95</f>
        <v>0</v>
      </c>
      <c r="HN30" s="88">
        <f>'Congés et HotLine 2015'!$AO$95</f>
        <v>0</v>
      </c>
      <c r="HO30" s="88">
        <f>'Congés et HotLine 2015'!$AP$95</f>
        <v>0</v>
      </c>
      <c r="HP30" s="88">
        <f>'Congés et HotLine 2015'!$AQ$95</f>
        <v>0</v>
      </c>
      <c r="HQ30" s="88">
        <f>'Congés et HotLine 2015'!$AR$95</f>
        <v>0</v>
      </c>
      <c r="HR30" s="88">
        <f>'Congés et HotLine 2015'!$AS$95</f>
        <v>0</v>
      </c>
      <c r="HS30" s="88">
        <f>'Congés et HotLine 2015'!$AT$95</f>
        <v>0</v>
      </c>
      <c r="HT30" s="88">
        <f>'Congés et HotLine 2015'!$AU$95</f>
        <v>0</v>
      </c>
      <c r="HU30" s="87">
        <f>'Congés et HotLine 2015'!$AV$95</f>
        <v>0</v>
      </c>
      <c r="HV30" s="88">
        <f>'Congés et HotLine 2015'!$AW$95</f>
        <v>0</v>
      </c>
      <c r="HW30" s="88">
        <f>'Congés et HotLine 2015'!$AX$95</f>
        <v>0</v>
      </c>
      <c r="HX30" s="88">
        <f>'Congés et HotLine 2015'!$AY$95</f>
        <v>0</v>
      </c>
      <c r="HY30" s="88">
        <f>'Congés et HotLine 2015'!$AZ$95</f>
        <v>0</v>
      </c>
      <c r="HZ30" s="88">
        <f>'Congés et HotLine 2015'!$BA$95</f>
        <v>0</v>
      </c>
      <c r="IA30" s="88">
        <f>'Congés et HotLine 2015'!$BB$95</f>
        <v>0</v>
      </c>
      <c r="IB30" s="88">
        <f>'Congés et HotLine 2015'!$BC$95</f>
        <v>0</v>
      </c>
      <c r="IC30" s="88">
        <f>'Congés et HotLine 2015'!$BD$95</f>
        <v>0</v>
      </c>
      <c r="ID30" s="88">
        <f>'Congés et HotLine 2015'!$BE$95</f>
        <v>0</v>
      </c>
      <c r="IE30" s="88">
        <f>'Congés et HotLine 2015'!$BF$95</f>
        <v>0</v>
      </c>
      <c r="IF30" s="88">
        <f>'Congés et HotLine 2015'!$BG$95</f>
        <v>0</v>
      </c>
      <c r="IG30" s="88">
        <f>'Congés et HotLine 2015'!$BH$95</f>
        <v>0</v>
      </c>
      <c r="IH30" s="88">
        <f>'Congés et HotLine 2015'!$BI$95</f>
        <v>0</v>
      </c>
      <c r="II30" s="88">
        <f>'Congés et HotLine 2015'!$BJ$95</f>
        <v>0</v>
      </c>
      <c r="IJ30" s="88">
        <f>'Congés et HotLine 2015'!$BK$95</f>
        <v>0</v>
      </c>
      <c r="IK30" s="88">
        <f>'Congés et HotLine 2015'!$BL$95</f>
        <v>0</v>
      </c>
      <c r="IL30" s="88">
        <f>'Congés et HotLine 2015'!$C$119</f>
        <v>0</v>
      </c>
      <c r="IM30" s="88">
        <f>'Congés et HotLine 2015'!$D$119</f>
        <v>0</v>
      </c>
      <c r="IN30" s="88">
        <f>'Congés et HotLine 2015'!$E$119</f>
        <v>0</v>
      </c>
      <c r="IO30" s="88">
        <f>'Congés et HotLine 2015'!$F$119</f>
        <v>0</v>
      </c>
      <c r="IP30" s="88">
        <f>'Congés et HotLine 2015'!$G$119</f>
        <v>0</v>
      </c>
      <c r="IQ30" s="88">
        <f>'Congés et HotLine 2015'!$H$119</f>
        <v>0</v>
      </c>
      <c r="IR30" s="88">
        <f>'Congés et HotLine 2015'!$I$119</f>
        <v>0</v>
      </c>
      <c r="IS30" s="88">
        <f>'Congés et HotLine 2015'!$J$119</f>
        <v>0</v>
      </c>
      <c r="IT30" s="88">
        <f>'Congés et HotLine 2015'!$K$119</f>
        <v>0</v>
      </c>
      <c r="IU30" s="88">
        <f>'Congés et HotLine 2015'!$L$119</f>
        <v>0</v>
      </c>
      <c r="IV30" s="88">
        <f>'Congés et HotLine 2015'!$M$119</f>
        <v>0</v>
      </c>
      <c r="IW30" s="88">
        <f>'Congés et HotLine 2015'!$N$119</f>
        <v>0</v>
      </c>
      <c r="IX30" s="88">
        <f>'Congés et HotLine 2015'!$O$119</f>
        <v>0</v>
      </c>
      <c r="IY30" s="88">
        <f>'Congés et HotLine 2015'!$P$119</f>
        <v>0</v>
      </c>
      <c r="IZ30" s="88">
        <f>'Congés et HotLine 2015'!$Q$119</f>
        <v>0</v>
      </c>
      <c r="JA30" s="88">
        <f>'Congés et HotLine 2015'!$R$119</f>
        <v>0</v>
      </c>
      <c r="JB30" s="88">
        <f>'Congés et HotLine 2015'!$S$119</f>
        <v>0</v>
      </c>
      <c r="JC30" s="88">
        <f>'Congés et HotLine 2015'!$T$119</f>
        <v>0</v>
      </c>
      <c r="JD30" s="88">
        <f>'Congés et HotLine 2015'!$U$119</f>
        <v>0</v>
      </c>
      <c r="JE30" s="88">
        <f>'Congés et HotLine 2015'!$V$119</f>
        <v>0</v>
      </c>
      <c r="JF30" s="88">
        <f>'Congés et HotLine 2015'!$W$119</f>
        <v>0</v>
      </c>
      <c r="JG30" s="88">
        <f>'Congés et HotLine 2015'!$X$119</f>
        <v>0</v>
      </c>
      <c r="JH30" s="88">
        <f>'Congés et HotLine 2015'!$Y$119</f>
        <v>0</v>
      </c>
      <c r="JI30" s="88">
        <f>'Congés et HotLine 2015'!$Z$119</f>
        <v>0</v>
      </c>
      <c r="JJ30" s="88">
        <f>'Congés et HotLine 2015'!$AA$119</f>
        <v>0</v>
      </c>
      <c r="JK30" s="88">
        <f>'Congés et HotLine 2015'!$AB$119</f>
        <v>0</v>
      </c>
      <c r="JL30" s="88">
        <f>'Congés et HotLine 2015'!$AC$119</f>
        <v>0</v>
      </c>
      <c r="JM30" s="88">
        <f>'Congés et HotLine 2015'!$AD$119</f>
        <v>0</v>
      </c>
      <c r="JN30" s="88">
        <f>'Congés et HotLine 2015'!$AE$119</f>
        <v>0</v>
      </c>
      <c r="JO30" s="88">
        <f>'Congés et HotLine 2015'!$AF$119</f>
        <v>0</v>
      </c>
      <c r="JP30" s="88">
        <f>'Congés et HotLine 2015'!$AG$119</f>
        <v>0</v>
      </c>
      <c r="JQ30" s="88">
        <f>'Congés et HotLine 2015'!$AH$119</f>
        <v>0</v>
      </c>
      <c r="JR30" s="88">
        <f>'Congés et HotLine 2015'!$AI$119</f>
        <v>0</v>
      </c>
      <c r="JS30" s="88">
        <f>'Congés et HotLine 2015'!$AJ$119</f>
        <v>0</v>
      </c>
      <c r="JT30" s="88">
        <f>'Congés et HotLine 2015'!$AK$119</f>
        <v>0</v>
      </c>
      <c r="JU30" s="88">
        <f>'Congés et HotLine 2015'!$AL$119</f>
        <v>0</v>
      </c>
      <c r="JV30" s="88">
        <f>'Congés et HotLine 2015'!$AM$119</f>
        <v>0</v>
      </c>
      <c r="JW30" s="88">
        <f>'Congés et HotLine 2015'!$AN$119</f>
        <v>0</v>
      </c>
      <c r="JX30" s="88">
        <f>'Congés et HotLine 2015'!$AO$119</f>
        <v>0</v>
      </c>
      <c r="JY30" s="88">
        <f>'Congés et HotLine 2015'!$AP$119</f>
        <v>0</v>
      </c>
      <c r="JZ30" s="88">
        <f>'Congés et HotLine 2015'!$AQ$119</f>
        <v>0</v>
      </c>
      <c r="KA30" s="88">
        <f>'Congés et HotLine 2015'!$AR$119</f>
        <v>0</v>
      </c>
      <c r="KB30" s="88">
        <f>'Congés et HotLine 2015'!$AS$119</f>
        <v>0</v>
      </c>
      <c r="KC30" s="88">
        <f>'Congés et HotLine 2015'!$AT$119</f>
        <v>0</v>
      </c>
      <c r="KD30" s="88">
        <f>'Congés et HotLine 2015'!$AU$119</f>
        <v>0</v>
      </c>
      <c r="KE30" s="88">
        <f>'Congés et HotLine 2015'!$AV$119</f>
        <v>0</v>
      </c>
      <c r="KF30" s="88">
        <f>'Congés et HotLine 2015'!$AW$119</f>
        <v>0</v>
      </c>
      <c r="KG30" s="88">
        <f>'Congés et HotLine 2015'!$AX$119</f>
        <v>0</v>
      </c>
      <c r="KH30" s="88">
        <f>'Congés et HotLine 2015'!$AY$119</f>
        <v>0</v>
      </c>
      <c r="KI30" s="88">
        <f>'Congés et HotLine 2015'!$AZ$119</f>
        <v>0</v>
      </c>
      <c r="KJ30" s="88">
        <f>'Congés et HotLine 2015'!$BA$119</f>
        <v>0</v>
      </c>
      <c r="KK30" s="88">
        <f>'Congés et HotLine 2015'!$BB$119</f>
        <v>0</v>
      </c>
      <c r="KL30" s="88">
        <f>'Congés et HotLine 2015'!$BC$119</f>
        <v>0</v>
      </c>
      <c r="KM30" s="88">
        <f>'Congés et HotLine 2015'!$BD$119</f>
        <v>0</v>
      </c>
      <c r="KN30" s="88">
        <f>'Congés et HotLine 2015'!$BE$119</f>
        <v>0</v>
      </c>
      <c r="KO30" s="88">
        <f>'Congés et HotLine 2015'!$BF$119</f>
        <v>0</v>
      </c>
      <c r="KP30" s="88">
        <f>'Congés et HotLine 2015'!$BG$119</f>
        <v>0</v>
      </c>
      <c r="KQ30" s="88">
        <f>'Congés et HotLine 2015'!$BH$119</f>
        <v>0</v>
      </c>
      <c r="KR30" s="88">
        <f>'Congés et HotLine 2015'!$BI$119</f>
        <v>0</v>
      </c>
      <c r="KS30" s="88">
        <f>'Congés et HotLine 2015'!$BJ$119</f>
        <v>0</v>
      </c>
      <c r="KT30" s="88">
        <f>'Congés et HotLine 2015'!$BK$119</f>
        <v>0</v>
      </c>
      <c r="KU30" s="88">
        <f>'Congés et HotLine 2015'!$C$143</f>
        <v>0</v>
      </c>
      <c r="KV30" s="88">
        <f>'Congés et HotLine 2015'!$D$143</f>
        <v>0</v>
      </c>
      <c r="KW30" s="88">
        <f>'Congés et HotLine 2015'!$E$143</f>
        <v>0</v>
      </c>
      <c r="KX30" s="88">
        <f>'Congés et HotLine 2015'!$F$143</f>
        <v>0</v>
      </c>
      <c r="KY30" s="88">
        <f>'Congés et HotLine 2015'!$G$143</f>
        <v>0</v>
      </c>
      <c r="KZ30" s="88">
        <f>'Congés et HotLine 2015'!$H$143</f>
        <v>0</v>
      </c>
      <c r="LA30" s="88">
        <f>'Congés et HotLine 2015'!$I$143</f>
        <v>0</v>
      </c>
      <c r="LB30" s="88">
        <f>'Congés et HotLine 2015'!$J$143</f>
        <v>0</v>
      </c>
      <c r="LC30" s="88">
        <f>'Congés et HotLine 2015'!$K$143</f>
        <v>0</v>
      </c>
      <c r="LD30" s="88">
        <f>'Congés et HotLine 2015'!$L$143</f>
        <v>0</v>
      </c>
      <c r="LE30" s="87">
        <f>'Congés et HotLine 2015'!$M$143</f>
        <v>0</v>
      </c>
      <c r="LF30" s="88">
        <f>'Congés et HotLine 2015'!$N$143</f>
        <v>0</v>
      </c>
      <c r="LG30" s="88">
        <f>'Congés et HotLine 2015'!$O$143</f>
        <v>0</v>
      </c>
      <c r="LH30" s="88">
        <f>'Congés et HotLine 2015'!$P$143</f>
        <v>0</v>
      </c>
      <c r="LI30" s="88">
        <f>'Congés et HotLine 2015'!$Q$143</f>
        <v>0</v>
      </c>
      <c r="LJ30" s="88">
        <f>'Congés et HotLine 2015'!$R$143</f>
        <v>0</v>
      </c>
      <c r="LK30" s="88">
        <f>'Congés et HotLine 2015'!$S$143</f>
        <v>0</v>
      </c>
      <c r="LL30" s="88">
        <f>'Congés et HotLine 2015'!$T$143</f>
        <v>0</v>
      </c>
      <c r="LM30" s="88">
        <f>'Congés et HotLine 2015'!$U$143</f>
        <v>0</v>
      </c>
      <c r="LN30" s="88">
        <f>'Congés et HotLine 2015'!$V$143</f>
        <v>0</v>
      </c>
      <c r="LO30" s="88">
        <f>'Congés et HotLine 2015'!$W$143</f>
        <v>0</v>
      </c>
      <c r="LP30" s="88">
        <f>'Congés et HotLine 2015'!$X$143</f>
        <v>0</v>
      </c>
      <c r="LQ30" s="88">
        <f>'Congés et HotLine 2015'!$Y$143</f>
        <v>0</v>
      </c>
      <c r="LR30" s="88">
        <f>'Congés et HotLine 2015'!$Z$143</f>
        <v>0</v>
      </c>
      <c r="LS30" s="88">
        <f>'Congés et HotLine 2015'!$AA$143</f>
        <v>0</v>
      </c>
      <c r="LT30" s="88">
        <f>'Congés et HotLine 2015'!$AB$143</f>
        <v>0</v>
      </c>
      <c r="LU30" s="88">
        <f>'Congés et HotLine 2015'!$AC$143</f>
        <v>0</v>
      </c>
      <c r="LV30" s="88">
        <f>'Congés et HotLine 2015'!$AD$143</f>
        <v>0</v>
      </c>
      <c r="LW30" s="88">
        <f>'Congés et HotLine 2015'!$AE$143</f>
        <v>0</v>
      </c>
      <c r="LX30" s="88">
        <f>'Congés et HotLine 2015'!$AF$143</f>
        <v>0</v>
      </c>
      <c r="LY30" s="88">
        <f>'Congés et HotLine 2015'!$AG$143</f>
        <v>0</v>
      </c>
      <c r="LZ30" s="88">
        <f>'Congés et HotLine 2015'!$AH$143</f>
        <v>0</v>
      </c>
      <c r="MA30" s="88">
        <f>'Congés et HotLine 2015'!$AI$143</f>
        <v>0</v>
      </c>
      <c r="MB30" s="88">
        <f>'Congés et HotLine 2015'!$AJ$143</f>
        <v>0</v>
      </c>
      <c r="MC30" s="88">
        <f>'Congés et HotLine 2015'!$AK$143</f>
        <v>0</v>
      </c>
      <c r="MD30" s="88">
        <f>'Congés et HotLine 2015'!$AL$143</f>
        <v>0</v>
      </c>
      <c r="ME30" s="88">
        <f>'Congés et HotLine 2015'!$AM$143</f>
        <v>0</v>
      </c>
      <c r="MF30" s="88">
        <f>'Congés et HotLine 2015'!$AN$143</f>
        <v>0</v>
      </c>
      <c r="MG30" s="88">
        <f>'Congés et HotLine 2015'!$AO$143</f>
        <v>0</v>
      </c>
      <c r="MH30" s="88">
        <f>'Congés et HotLine 2015'!$AP$143</f>
        <v>0</v>
      </c>
      <c r="MI30" s="88">
        <f>'Congés et HotLine 2015'!$AQ$143</f>
        <v>0</v>
      </c>
      <c r="MJ30" s="88">
        <f>'Congés et HotLine 2015'!$AR$143</f>
        <v>0</v>
      </c>
      <c r="MK30" s="88">
        <f>'Congés et HotLine 2015'!$AS$143</f>
        <v>0</v>
      </c>
      <c r="ML30" s="88">
        <f>'Congés et HotLine 2015'!$AT$143</f>
        <v>0</v>
      </c>
      <c r="MM30" s="88">
        <f>'Congés et HotLine 2015'!$AU$143</f>
        <v>0</v>
      </c>
      <c r="MN30" s="88">
        <f>'Congés et HotLine 2015'!$AV$143</f>
        <v>0</v>
      </c>
      <c r="MO30" s="88">
        <f>'Congés et HotLine 2015'!$AW$143</f>
        <v>0</v>
      </c>
      <c r="MP30" s="88">
        <f>'Congés et HotLine 2015'!$AX$143</f>
        <v>0</v>
      </c>
      <c r="MQ30" s="88">
        <f>'Congés et HotLine 2015'!$AY$143</f>
        <v>0</v>
      </c>
      <c r="MR30" s="88">
        <f>'Congés et HotLine 2015'!$AZ$143</f>
        <v>0</v>
      </c>
      <c r="MS30" s="88">
        <f>'Congés et HotLine 2015'!$BA$143</f>
        <v>0</v>
      </c>
      <c r="MT30" s="88">
        <f>'Congés et HotLine 2015'!$BB$143</f>
        <v>0</v>
      </c>
      <c r="MU30" s="88">
        <f>'Congés et HotLine 2015'!$BC$143</f>
        <v>0</v>
      </c>
      <c r="MV30" s="88">
        <f>'Congés et HotLine 2015'!$BD$143</f>
        <v>0</v>
      </c>
      <c r="MW30" s="87">
        <f>'Congés et HotLine 2015'!$BE$143</f>
        <v>0</v>
      </c>
      <c r="MX30" s="88">
        <f>'Congés et HotLine 2015'!$BF$143</f>
        <v>0</v>
      </c>
      <c r="MY30" s="88">
        <f>'Congés et HotLine 2015'!$BG$143</f>
        <v>0</v>
      </c>
      <c r="MZ30" s="88">
        <f>'Congés et HotLine 2015'!$BH$143</f>
        <v>0</v>
      </c>
      <c r="NA30" s="88">
        <f>'Congés et HotLine 2015'!$BI$143</f>
        <v>0</v>
      </c>
      <c r="NB30" s="88">
        <f>'Congés et HotLine 2015'!$BJ$143</f>
        <v>0</v>
      </c>
      <c r="NC30" s="88">
        <f>'Congés et HotLine 2015'!$BK$143</f>
        <v>0</v>
      </c>
    </row>
    <row r="31" spans="1:367" ht="24" customHeight="1" x14ac:dyDescent="0.25">
      <c r="A31" s="94" t="str">
        <f>'Congés et HotLine 2015'!$B$22</f>
        <v>Utilisateur10</v>
      </c>
      <c r="B31" s="87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7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7"/>
      <c r="DX31" s="88"/>
      <c r="DY31" s="88"/>
      <c r="DZ31" s="87"/>
      <c r="EA31" s="88"/>
      <c r="EB31" s="88"/>
      <c r="EC31" s="88"/>
      <c r="ED31" s="88"/>
      <c r="EE31" s="88"/>
      <c r="EF31" s="88"/>
      <c r="EG31" s="88"/>
      <c r="EH31" s="87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88"/>
      <c r="GN31" s="88"/>
      <c r="GO31" s="87"/>
      <c r="GP31" s="88"/>
      <c r="GQ31" s="88"/>
      <c r="GR31" s="88"/>
      <c r="GS31" s="88"/>
      <c r="GT31" s="88"/>
      <c r="GU31" s="88"/>
      <c r="GV31" s="88"/>
      <c r="GW31" s="88"/>
      <c r="GX31" s="88"/>
      <c r="GY31" s="88"/>
      <c r="GZ31" s="88"/>
      <c r="HA31" s="88"/>
      <c r="HB31" s="88"/>
      <c r="HC31" s="88"/>
      <c r="HD31" s="88"/>
      <c r="HE31" s="88"/>
      <c r="HF31" s="88"/>
      <c r="HG31" s="88"/>
      <c r="HH31" s="88"/>
      <c r="HI31" s="88"/>
      <c r="HJ31" s="88"/>
      <c r="HK31" s="88"/>
      <c r="HL31" s="88"/>
      <c r="HM31" s="88"/>
      <c r="HN31" s="88"/>
      <c r="HO31" s="88"/>
      <c r="HP31" s="88"/>
      <c r="HQ31" s="88"/>
      <c r="HR31" s="88"/>
      <c r="HS31" s="88"/>
      <c r="HT31" s="88"/>
      <c r="HU31" s="87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  <c r="IV31" s="88"/>
      <c r="IW31" s="88"/>
      <c r="IX31" s="88"/>
      <c r="IY31" s="88"/>
      <c r="IZ31" s="88"/>
      <c r="JA31" s="88"/>
      <c r="JB31" s="88"/>
      <c r="JC31" s="88"/>
      <c r="JD31" s="88"/>
      <c r="JE31" s="88"/>
      <c r="JF31" s="88"/>
      <c r="JG31" s="88"/>
      <c r="JH31" s="88"/>
      <c r="JI31" s="88"/>
      <c r="JJ31" s="88"/>
      <c r="JK31" s="88"/>
      <c r="JL31" s="88"/>
      <c r="JM31" s="88"/>
      <c r="JN31" s="88"/>
      <c r="JO31" s="88"/>
      <c r="JP31" s="88"/>
      <c r="JQ31" s="88"/>
      <c r="JR31" s="88"/>
      <c r="JS31" s="88"/>
      <c r="JT31" s="88"/>
      <c r="JU31" s="88"/>
      <c r="JV31" s="88"/>
      <c r="JW31" s="88"/>
      <c r="JX31" s="88"/>
      <c r="JY31" s="88"/>
      <c r="JZ31" s="88"/>
      <c r="KA31" s="88"/>
      <c r="KB31" s="88"/>
      <c r="KC31" s="88"/>
      <c r="KD31" s="88"/>
      <c r="KE31" s="88"/>
      <c r="KF31" s="88"/>
      <c r="KG31" s="88"/>
      <c r="KH31" s="88"/>
      <c r="KI31" s="88"/>
      <c r="KJ31" s="88"/>
      <c r="KK31" s="88"/>
      <c r="KL31" s="88"/>
      <c r="KM31" s="88"/>
      <c r="KN31" s="88"/>
      <c r="KO31" s="88"/>
      <c r="KP31" s="88"/>
      <c r="KQ31" s="88"/>
      <c r="KR31" s="88"/>
      <c r="KS31" s="88"/>
      <c r="KT31" s="88"/>
      <c r="KU31" s="88"/>
      <c r="KV31" s="88"/>
      <c r="KW31" s="88"/>
      <c r="KX31" s="88"/>
      <c r="KY31" s="88"/>
      <c r="KZ31" s="88"/>
      <c r="LA31" s="88"/>
      <c r="LB31" s="88"/>
      <c r="LC31" s="88"/>
      <c r="LD31" s="88"/>
      <c r="LE31" s="87"/>
      <c r="LF31" s="88"/>
      <c r="LG31" s="88"/>
      <c r="LH31" s="88"/>
      <c r="LI31" s="88"/>
      <c r="LJ31" s="88"/>
      <c r="LK31" s="88"/>
      <c r="LL31" s="88"/>
      <c r="LM31" s="88"/>
      <c r="LN31" s="88"/>
      <c r="LO31" s="88"/>
      <c r="LP31" s="88"/>
      <c r="LQ31" s="88"/>
      <c r="LR31" s="88"/>
      <c r="LS31" s="88"/>
      <c r="LT31" s="88"/>
      <c r="LU31" s="88"/>
      <c r="LV31" s="88"/>
      <c r="LW31" s="88"/>
      <c r="LX31" s="88"/>
      <c r="LY31" s="88"/>
      <c r="LZ31" s="88"/>
      <c r="MA31" s="88"/>
      <c r="MB31" s="88"/>
      <c r="MC31" s="88"/>
      <c r="MD31" s="88"/>
      <c r="ME31" s="88"/>
      <c r="MF31" s="88"/>
      <c r="MG31" s="88"/>
      <c r="MH31" s="88"/>
      <c r="MI31" s="88"/>
      <c r="MJ31" s="88"/>
      <c r="MK31" s="88"/>
      <c r="ML31" s="88"/>
      <c r="MM31" s="88"/>
      <c r="MN31" s="88"/>
      <c r="MO31" s="88"/>
      <c r="MP31" s="88"/>
      <c r="MQ31" s="88"/>
      <c r="MR31" s="88"/>
      <c r="MS31" s="88"/>
      <c r="MT31" s="88"/>
      <c r="MU31" s="88"/>
      <c r="MV31" s="88"/>
      <c r="MW31" s="87"/>
      <c r="MX31" s="88"/>
      <c r="MY31" s="88"/>
      <c r="MZ31" s="88"/>
      <c r="NA31" s="88"/>
      <c r="NB31" s="88"/>
      <c r="NC31" s="88"/>
    </row>
    <row r="32" spans="1:367" ht="24" customHeight="1" x14ac:dyDescent="0.25">
      <c r="A32" s="95"/>
      <c r="B32" s="87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  <c r="CG32" s="88"/>
      <c r="CH32" s="88"/>
      <c r="CI32" s="88"/>
      <c r="CJ32" s="88"/>
      <c r="CK32" s="87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8"/>
      <c r="DC32" s="88"/>
      <c r="DD32" s="88"/>
      <c r="DE32" s="88"/>
      <c r="DF32" s="88"/>
      <c r="DG32" s="88"/>
      <c r="DH32" s="88"/>
      <c r="DI32" s="88"/>
      <c r="DJ32" s="88"/>
      <c r="DK32" s="88"/>
      <c r="DL32" s="88"/>
      <c r="DM32" s="88"/>
      <c r="DN32" s="88"/>
      <c r="DO32" s="88"/>
      <c r="DP32" s="88"/>
      <c r="DQ32" s="88"/>
      <c r="DR32" s="88"/>
      <c r="DS32" s="88"/>
      <c r="DT32" s="88"/>
      <c r="DU32" s="88"/>
      <c r="DV32" s="88"/>
      <c r="DW32" s="87"/>
      <c r="DX32" s="88"/>
      <c r="DY32" s="88"/>
      <c r="DZ32" s="87"/>
      <c r="EA32" s="88"/>
      <c r="EB32" s="88"/>
      <c r="EC32" s="88"/>
      <c r="ED32" s="88"/>
      <c r="EE32" s="88"/>
      <c r="EF32" s="88"/>
      <c r="EG32" s="88"/>
      <c r="EH32" s="87"/>
      <c r="EI32" s="88"/>
      <c r="EJ32" s="88"/>
      <c r="EK32" s="88"/>
      <c r="EL32" s="88"/>
      <c r="EM32" s="88"/>
      <c r="EN32" s="88"/>
      <c r="EO32" s="88"/>
      <c r="EP32" s="88"/>
      <c r="EQ32" s="88"/>
      <c r="ER32" s="88"/>
      <c r="ES32" s="88"/>
      <c r="ET32" s="88"/>
      <c r="EU32" s="88"/>
      <c r="EV32" s="88"/>
      <c r="EW32" s="88"/>
      <c r="EX32" s="88"/>
      <c r="EY32" s="88"/>
      <c r="EZ32" s="88"/>
      <c r="FA32" s="88"/>
      <c r="FB32" s="88"/>
      <c r="FC32" s="88"/>
      <c r="FD32" s="88"/>
      <c r="FE32" s="88"/>
      <c r="FF32" s="88"/>
      <c r="FG32" s="88"/>
      <c r="FH32" s="88"/>
      <c r="FI32" s="88"/>
      <c r="FJ32" s="88"/>
      <c r="FK32" s="88"/>
      <c r="FL32" s="88"/>
      <c r="FM32" s="88"/>
      <c r="FN32" s="88"/>
      <c r="FO32" s="88"/>
      <c r="FP32" s="88"/>
      <c r="FQ32" s="88"/>
      <c r="FR32" s="88"/>
      <c r="FS32" s="88"/>
      <c r="FT32" s="88"/>
      <c r="FU32" s="88"/>
      <c r="FV32" s="88"/>
      <c r="FW32" s="88"/>
      <c r="FX32" s="88"/>
      <c r="FY32" s="88"/>
      <c r="FZ32" s="88"/>
      <c r="GA32" s="88"/>
      <c r="GB32" s="88"/>
      <c r="GC32" s="88"/>
      <c r="GD32" s="88"/>
      <c r="GE32" s="88"/>
      <c r="GF32" s="88"/>
      <c r="GG32" s="88"/>
      <c r="GH32" s="88"/>
      <c r="GI32" s="88"/>
      <c r="GJ32" s="88"/>
      <c r="GK32" s="88"/>
      <c r="GL32" s="88"/>
      <c r="GM32" s="88"/>
      <c r="GN32" s="88"/>
      <c r="GO32" s="87"/>
      <c r="GP32" s="88"/>
      <c r="GQ32" s="88"/>
      <c r="GR32" s="88"/>
      <c r="GS32" s="88"/>
      <c r="GT32" s="88"/>
      <c r="GU32" s="88"/>
      <c r="GV32" s="88"/>
      <c r="GW32" s="88"/>
      <c r="GX32" s="88"/>
      <c r="GY32" s="88"/>
      <c r="GZ32" s="88"/>
      <c r="HA32" s="88"/>
      <c r="HB32" s="88"/>
      <c r="HC32" s="88"/>
      <c r="HD32" s="88"/>
      <c r="HE32" s="88"/>
      <c r="HF32" s="88"/>
      <c r="HG32" s="88"/>
      <c r="HH32" s="88"/>
      <c r="HI32" s="88"/>
      <c r="HJ32" s="88"/>
      <c r="HK32" s="88"/>
      <c r="HL32" s="88"/>
      <c r="HM32" s="88"/>
      <c r="HN32" s="88"/>
      <c r="HO32" s="88"/>
      <c r="HP32" s="88"/>
      <c r="HQ32" s="88"/>
      <c r="HR32" s="88"/>
      <c r="HS32" s="88"/>
      <c r="HT32" s="88"/>
      <c r="HU32" s="87"/>
      <c r="HV32" s="88"/>
      <c r="HW32" s="88"/>
      <c r="HX32" s="88"/>
      <c r="HY32" s="88"/>
      <c r="HZ32" s="88"/>
      <c r="IA32" s="88"/>
      <c r="IB32" s="88"/>
      <c r="IC32" s="88"/>
      <c r="ID32" s="88"/>
      <c r="IE32" s="88"/>
      <c r="IF32" s="88"/>
      <c r="IG32" s="88"/>
      <c r="IH32" s="88"/>
      <c r="II32" s="88"/>
      <c r="IJ32" s="88"/>
      <c r="IK32" s="88"/>
      <c r="IL32" s="88"/>
      <c r="IM32" s="88"/>
      <c r="IN32" s="88"/>
      <c r="IO32" s="88"/>
      <c r="IP32" s="88"/>
      <c r="IQ32" s="88"/>
      <c r="IR32" s="88"/>
      <c r="IS32" s="88"/>
      <c r="IT32" s="88"/>
      <c r="IU32" s="88"/>
      <c r="IV32" s="88"/>
      <c r="IW32" s="88"/>
      <c r="IX32" s="88"/>
      <c r="IY32" s="88"/>
      <c r="IZ32" s="88"/>
      <c r="JA32" s="88"/>
      <c r="JB32" s="88"/>
      <c r="JC32" s="88"/>
      <c r="JD32" s="88"/>
      <c r="JE32" s="88"/>
      <c r="JF32" s="88"/>
      <c r="JG32" s="88"/>
      <c r="JH32" s="88"/>
      <c r="JI32" s="88"/>
      <c r="JJ32" s="88"/>
      <c r="JK32" s="88"/>
      <c r="JL32" s="88"/>
      <c r="JM32" s="88"/>
      <c r="JN32" s="88"/>
      <c r="JO32" s="88"/>
      <c r="JP32" s="88"/>
      <c r="JQ32" s="88"/>
      <c r="JR32" s="88"/>
      <c r="JS32" s="88"/>
      <c r="JT32" s="88"/>
      <c r="JU32" s="88"/>
      <c r="JV32" s="88"/>
      <c r="JW32" s="88"/>
      <c r="JX32" s="88"/>
      <c r="JY32" s="88"/>
      <c r="JZ32" s="88"/>
      <c r="KA32" s="88"/>
      <c r="KB32" s="88"/>
      <c r="KC32" s="88"/>
      <c r="KD32" s="88"/>
      <c r="KE32" s="88"/>
      <c r="KF32" s="88"/>
      <c r="KG32" s="88"/>
      <c r="KH32" s="88"/>
      <c r="KI32" s="88"/>
      <c r="KJ32" s="88"/>
      <c r="KK32" s="88"/>
      <c r="KL32" s="88"/>
      <c r="KM32" s="88"/>
      <c r="KN32" s="88"/>
      <c r="KO32" s="88"/>
      <c r="KP32" s="88"/>
      <c r="KQ32" s="88"/>
      <c r="KR32" s="88"/>
      <c r="KS32" s="88"/>
      <c r="KT32" s="88"/>
      <c r="KU32" s="88"/>
      <c r="KV32" s="88"/>
      <c r="KW32" s="88"/>
      <c r="KX32" s="88"/>
      <c r="KY32" s="88"/>
      <c r="KZ32" s="88"/>
      <c r="LA32" s="88"/>
      <c r="LB32" s="88"/>
      <c r="LC32" s="88"/>
      <c r="LD32" s="88"/>
      <c r="LE32" s="87"/>
      <c r="LF32" s="88"/>
      <c r="LG32" s="88"/>
      <c r="LH32" s="88"/>
      <c r="LI32" s="88"/>
      <c r="LJ32" s="88"/>
      <c r="LK32" s="88"/>
      <c r="LL32" s="88"/>
      <c r="LM32" s="88"/>
      <c r="LN32" s="88"/>
      <c r="LO32" s="88"/>
      <c r="LP32" s="88"/>
      <c r="LQ32" s="88"/>
      <c r="LR32" s="88"/>
      <c r="LS32" s="88"/>
      <c r="LT32" s="88"/>
      <c r="LU32" s="88"/>
      <c r="LV32" s="88"/>
      <c r="LW32" s="88"/>
      <c r="LX32" s="88"/>
      <c r="LY32" s="88"/>
      <c r="LZ32" s="88"/>
      <c r="MA32" s="88"/>
      <c r="MB32" s="88"/>
      <c r="MC32" s="88"/>
      <c r="MD32" s="88"/>
      <c r="ME32" s="88"/>
      <c r="MF32" s="88"/>
      <c r="MG32" s="88"/>
      <c r="MH32" s="88"/>
      <c r="MI32" s="88"/>
      <c r="MJ32" s="88"/>
      <c r="MK32" s="88"/>
      <c r="ML32" s="88"/>
      <c r="MM32" s="88"/>
      <c r="MN32" s="88"/>
      <c r="MO32" s="88"/>
      <c r="MP32" s="88"/>
      <c r="MQ32" s="88"/>
      <c r="MR32" s="88"/>
      <c r="MS32" s="88"/>
      <c r="MT32" s="88"/>
      <c r="MU32" s="88"/>
      <c r="MV32" s="88"/>
      <c r="MW32" s="87"/>
      <c r="MX32" s="88"/>
      <c r="MY32" s="88"/>
      <c r="MZ32" s="88"/>
      <c r="NA32" s="88"/>
      <c r="NB32" s="88"/>
      <c r="NC32" s="88"/>
    </row>
    <row r="33" spans="1:367" ht="24" customHeight="1" x14ac:dyDescent="0.25">
      <c r="A33" s="86" t="str">
        <f>'Congés et HotLine 2015'!$B$23</f>
        <v>Utilisateur11</v>
      </c>
      <c r="B33" s="87">
        <f>'Congés et HotLine 2015'!$C$23</f>
        <v>0</v>
      </c>
      <c r="C33" s="88">
        <f>'Congés et HotLine 2015'!$D$23</f>
        <v>0</v>
      </c>
      <c r="D33" s="88">
        <f>'Congés et HotLine 2015'!$E$23</f>
        <v>0</v>
      </c>
      <c r="E33" s="88">
        <f>'Congés et HotLine 2015'!$F$23</f>
        <v>0</v>
      </c>
      <c r="F33" s="88">
        <f>'Congés et HotLine 2015'!$G$23</f>
        <v>0</v>
      </c>
      <c r="G33" s="88">
        <f>'Congés et HotLine 2015'!$H$23</f>
        <v>0</v>
      </c>
      <c r="H33" s="88">
        <f>'Congés et HotLine 2015'!$I$23</f>
        <v>0</v>
      </c>
      <c r="I33" s="88">
        <f>'Congés et HotLine 2015'!$J$23</f>
        <v>0</v>
      </c>
      <c r="J33" s="88">
        <f>'Congés et HotLine 2015'!$K$23</f>
        <v>0</v>
      </c>
      <c r="K33" s="88">
        <f>'Congés et HotLine 2015'!$L$23</f>
        <v>0</v>
      </c>
      <c r="L33" s="88">
        <f>'Congés et HotLine 2015'!$M$23</f>
        <v>0</v>
      </c>
      <c r="M33" s="88">
        <f>'Congés et HotLine 2015'!$N$23</f>
        <v>0</v>
      </c>
      <c r="N33" s="88">
        <f>'Congés et HotLine 2015'!$O$23</f>
        <v>0</v>
      </c>
      <c r="O33" s="88">
        <f>'Congés et HotLine 2015'!$P$23</f>
        <v>0</v>
      </c>
      <c r="P33" s="88">
        <f>'Congés et HotLine 2015'!$Q$23</f>
        <v>0</v>
      </c>
      <c r="Q33" s="88">
        <f>'Congés et HotLine 2015'!$R$23</f>
        <v>0</v>
      </c>
      <c r="R33" s="88">
        <f>'Congés et HotLine 2015'!$S$23</f>
        <v>0</v>
      </c>
      <c r="S33" s="88">
        <f>'Congés et HotLine 2015'!$T$23</f>
        <v>0</v>
      </c>
      <c r="T33" s="88">
        <f>'Congés et HotLine 2015'!$U$23</f>
        <v>0</v>
      </c>
      <c r="U33" s="88">
        <f>'Congés et HotLine 2015'!$V$23</f>
        <v>0</v>
      </c>
      <c r="V33" s="88">
        <f>'Congés et HotLine 2015'!$W$23</f>
        <v>0</v>
      </c>
      <c r="W33" s="88">
        <f>'Congés et HotLine 2015'!$X$23</f>
        <v>0</v>
      </c>
      <c r="X33" s="88">
        <f>'Congés et HotLine 2015'!$Y$23</f>
        <v>0</v>
      </c>
      <c r="Y33" s="88">
        <f>'Congés et HotLine 2015'!$Z$23</f>
        <v>0</v>
      </c>
      <c r="Z33" s="88">
        <f>'Congés et HotLine 2015'!$AA$23</f>
        <v>0</v>
      </c>
      <c r="AA33" s="88">
        <f>'Congés et HotLine 2015'!$AB$23</f>
        <v>0</v>
      </c>
      <c r="AB33" s="88">
        <f>'Congés et HotLine 2015'!$AC$23</f>
        <v>0</v>
      </c>
      <c r="AC33" s="88">
        <f>'Congés et HotLine 2015'!$AD$23</f>
        <v>0</v>
      </c>
      <c r="AD33" s="88">
        <f>'Congés et HotLine 2015'!$AE$23</f>
        <v>0</v>
      </c>
      <c r="AE33" s="88">
        <f>'Congés et HotLine 2015'!$AF$23</f>
        <v>0</v>
      </c>
      <c r="AF33" s="88">
        <f>'Congés et HotLine 2015'!$AG$23</f>
        <v>0</v>
      </c>
      <c r="AG33" s="88">
        <f>'Congés et HotLine 2015'!$AH$23</f>
        <v>0</v>
      </c>
      <c r="AH33" s="88">
        <f>'Congés et HotLine 2015'!$AI$23</f>
        <v>0</v>
      </c>
      <c r="AI33" s="88">
        <f>'Congés et HotLine 2015'!$AJ$23</f>
        <v>0</v>
      </c>
      <c r="AJ33" s="88">
        <f>'Congés et HotLine 2015'!$AK$23</f>
        <v>0</v>
      </c>
      <c r="AK33" s="88">
        <f>'Congés et HotLine 2015'!$AL$23</f>
        <v>0</v>
      </c>
      <c r="AL33" s="88">
        <f>'Congés et HotLine 2015'!$AM$23</f>
        <v>0</v>
      </c>
      <c r="AM33" s="88">
        <f>'Congés et HotLine 2015'!$AN$23</f>
        <v>0</v>
      </c>
      <c r="AN33" s="88">
        <f>'Congés et HotLine 2015'!$AO$23</f>
        <v>0</v>
      </c>
      <c r="AO33" s="88">
        <f>'Congés et HotLine 2015'!$AP$23</f>
        <v>0</v>
      </c>
      <c r="AP33" s="88">
        <f>'Congés et HotLine 2015'!$AQ$23</f>
        <v>0</v>
      </c>
      <c r="AQ33" s="88">
        <f>'Congés et HotLine 2015'!$AR$23</f>
        <v>0</v>
      </c>
      <c r="AR33" s="88">
        <f>'Congés et HotLine 2015'!$AS$23</f>
        <v>0</v>
      </c>
      <c r="AS33" s="88">
        <f>'Congés et HotLine 2015'!$AT$23</f>
        <v>0</v>
      </c>
      <c r="AT33" s="88">
        <f>'Congés et HotLine 2015'!$AU$23</f>
        <v>0</v>
      </c>
      <c r="AU33" s="88">
        <f>'Congés et HotLine 2015'!$AV$23</f>
        <v>0</v>
      </c>
      <c r="AV33" s="88">
        <f>'Congés et HotLine 2015'!$AW$23</f>
        <v>0</v>
      </c>
      <c r="AW33" s="88">
        <f>'Congés et HotLine 2015'!$AX$23</f>
        <v>0</v>
      </c>
      <c r="AX33" s="88">
        <f>'Congés et HotLine 2015'!$AY$23</f>
        <v>0</v>
      </c>
      <c r="AY33" s="88">
        <f>'Congés et HotLine 2015'!$AZ$23</f>
        <v>0</v>
      </c>
      <c r="AZ33" s="88">
        <f>'Congés et HotLine 2015'!$BA$23</f>
        <v>0</v>
      </c>
      <c r="BA33" s="88">
        <f>'Congés et HotLine 2015'!$BB$23</f>
        <v>0</v>
      </c>
      <c r="BB33" s="88">
        <f>'Congés et HotLine 2015'!$BC$23</f>
        <v>0</v>
      </c>
      <c r="BC33" s="88">
        <f>'Congés et HotLine 2015'!$BD$23</f>
        <v>0</v>
      </c>
      <c r="BD33" s="88">
        <f>'Congés et HotLine 2015'!$BE$23</f>
        <v>0</v>
      </c>
      <c r="BE33" s="88">
        <f>'Congés et HotLine 2015'!$BF$23</f>
        <v>0</v>
      </c>
      <c r="BF33" s="88">
        <f>'Congés et HotLine 2015'!$BG$23</f>
        <v>0</v>
      </c>
      <c r="BG33" s="88">
        <f>'Congés et HotLine 2015'!$BH$23</f>
        <v>0</v>
      </c>
      <c r="BH33" s="88">
        <f>'Congés et HotLine 2015'!$BI$23</f>
        <v>0</v>
      </c>
      <c r="BI33" s="88">
        <f>'Congés et HotLine 2015'!$BJ$23</f>
        <v>0</v>
      </c>
      <c r="BJ33" s="88">
        <f>'Congés et HotLine 2015'!$C$47</f>
        <v>0</v>
      </c>
      <c r="BK33" s="88">
        <f>'Congés et HotLine 2015'!$D$47</f>
        <v>0</v>
      </c>
      <c r="BL33" s="88">
        <f>'Congés et HotLine 2015'!$E$47</f>
        <v>0</v>
      </c>
      <c r="BM33" s="88">
        <f>'Congés et HotLine 2015'!$F$47</f>
        <v>0</v>
      </c>
      <c r="BN33" s="88">
        <f>'Congés et HotLine 2015'!$G$47</f>
        <v>0</v>
      </c>
      <c r="BO33" s="88">
        <f>'Congés et HotLine 2015'!$H$47</f>
        <v>0</v>
      </c>
      <c r="BP33" s="88">
        <f>'Congés et HotLine 2015'!$I$47</f>
        <v>0</v>
      </c>
      <c r="BQ33" s="88">
        <f>'Congés et HotLine 2015'!$J$47</f>
        <v>0</v>
      </c>
      <c r="BR33" s="88">
        <f>'Congés et HotLine 2015'!$K$47</f>
        <v>0</v>
      </c>
      <c r="BS33" s="88">
        <f>'Congés et HotLine 2015'!$L$47</f>
        <v>0</v>
      </c>
      <c r="BT33" s="88">
        <f>'Congés et HotLine 2015'!$M$47</f>
        <v>0</v>
      </c>
      <c r="BU33" s="88">
        <f>'Congés et HotLine 2015'!$N$47</f>
        <v>0</v>
      </c>
      <c r="BV33" s="88">
        <f>'Congés et HotLine 2015'!$O$47</f>
        <v>0</v>
      </c>
      <c r="BW33" s="88">
        <f>'Congés et HotLine 2015'!$P$47</f>
        <v>0</v>
      </c>
      <c r="BX33" s="88">
        <f>'Congés et HotLine 2015'!$Q$47</f>
        <v>0</v>
      </c>
      <c r="BY33" s="88">
        <f>'Congés et HotLine 2015'!$R$47</f>
        <v>0</v>
      </c>
      <c r="BZ33" s="88">
        <f>'Congés et HotLine 2015'!$S$47</f>
        <v>0</v>
      </c>
      <c r="CA33" s="88">
        <f>'Congés et HotLine 2015'!$T$47</f>
        <v>0</v>
      </c>
      <c r="CB33" s="88">
        <f>'Congés et HotLine 2015'!$U$47</f>
        <v>0</v>
      </c>
      <c r="CC33" s="88">
        <f>'Congés et HotLine 2015'!$V$47</f>
        <v>0</v>
      </c>
      <c r="CD33" s="88">
        <f>'Congés et HotLine 2015'!$W$47</f>
        <v>0</v>
      </c>
      <c r="CE33" s="88">
        <f>'Congés et HotLine 2015'!$X$47</f>
        <v>0</v>
      </c>
      <c r="CF33" s="88">
        <f>'Congés et HotLine 2015'!$Y$47</f>
        <v>0</v>
      </c>
      <c r="CG33" s="88">
        <f>'Congés et HotLine 2015'!$Z$47</f>
        <v>0</v>
      </c>
      <c r="CH33" s="88">
        <f>'Congés et HotLine 2015'!$AA$47</f>
        <v>0</v>
      </c>
      <c r="CI33" s="88">
        <f>'Congés et HotLine 2015'!$AB$47</f>
        <v>0</v>
      </c>
      <c r="CJ33" s="88">
        <f>'Congés et HotLine 2015'!$AC$47</f>
        <v>0</v>
      </c>
      <c r="CK33" s="87">
        <f>'Congés et HotLine 2015'!$AD$47</f>
        <v>0</v>
      </c>
      <c r="CL33" s="88">
        <f>'Congés et HotLine 2015'!$AE$47</f>
        <v>0</v>
      </c>
      <c r="CM33" s="88">
        <f>'Congés et HotLine 2015'!$AF$47</f>
        <v>0</v>
      </c>
      <c r="CN33" s="88">
        <f>'Congés et HotLine 2015'!$AG$47</f>
        <v>0</v>
      </c>
      <c r="CO33" s="88">
        <f>'Congés et HotLine 2015'!$AH$47</f>
        <v>0</v>
      </c>
      <c r="CP33" s="88">
        <f>'Congés et HotLine 2015'!$AI$47</f>
        <v>0</v>
      </c>
      <c r="CQ33" s="88">
        <f>'Congés et HotLine 2015'!$AJ$47</f>
        <v>0</v>
      </c>
      <c r="CR33" s="88">
        <f>'Congés et HotLine 2015'!$AK$47</f>
        <v>0</v>
      </c>
      <c r="CS33" s="88">
        <f>'Congés et HotLine 2015'!$AL$47</f>
        <v>0</v>
      </c>
      <c r="CT33" s="88">
        <f>'Congés et HotLine 2015'!$AM$47</f>
        <v>0</v>
      </c>
      <c r="CU33" s="88">
        <f>'Congés et HotLine 2015'!$AN$47</f>
        <v>0</v>
      </c>
      <c r="CV33" s="88">
        <f>'Congés et HotLine 2015'!$AO$47</f>
        <v>0</v>
      </c>
      <c r="CW33" s="88">
        <f>'Congés et HotLine 2015'!$AP$47</f>
        <v>0</v>
      </c>
      <c r="CX33" s="88">
        <f>'Congés et HotLine 2015'!$AQ$47</f>
        <v>0</v>
      </c>
      <c r="CY33" s="88">
        <f>'Congés et HotLine 2015'!$AR$47</f>
        <v>0</v>
      </c>
      <c r="CZ33" s="88">
        <f>'Congés et HotLine 2015'!$AS$47</f>
        <v>0</v>
      </c>
      <c r="DA33" s="88">
        <f>'Congés et HotLine 2015'!$AT$47</f>
        <v>0</v>
      </c>
      <c r="DB33" s="88">
        <f>'Congés et HotLine 2015'!$AU$47</f>
        <v>0</v>
      </c>
      <c r="DC33" s="88">
        <f>'Congés et HotLine 2015'!$AV$47</f>
        <v>0</v>
      </c>
      <c r="DD33" s="88">
        <f>'Congés et HotLine 2015'!$AW$47</f>
        <v>0</v>
      </c>
      <c r="DE33" s="88">
        <f>'Congés et HotLine 2015'!$AX$47</f>
        <v>0</v>
      </c>
      <c r="DF33" s="88">
        <f>'Congés et HotLine 2015'!$AY$47</f>
        <v>0</v>
      </c>
      <c r="DG33" s="88">
        <f>'Congés et HotLine 2015'!$AZ$47</f>
        <v>0</v>
      </c>
      <c r="DH33" s="88">
        <f>'Congés et HotLine 2015'!$BA$47</f>
        <v>0</v>
      </c>
      <c r="DI33" s="88">
        <f>'Congés et HotLine 2015'!$BB$47</f>
        <v>0</v>
      </c>
      <c r="DJ33" s="88">
        <f>'Congés et HotLine 2015'!$BC$47</f>
        <v>0</v>
      </c>
      <c r="DK33" s="88">
        <f>'Congés et HotLine 2015'!$BD$47</f>
        <v>0</v>
      </c>
      <c r="DL33" s="88">
        <f>'Congés et HotLine 2015'!$BE$47</f>
        <v>0</v>
      </c>
      <c r="DM33" s="88">
        <f>'Congés et HotLine 2015'!$BF$47</f>
        <v>0</v>
      </c>
      <c r="DN33" s="88">
        <f>'Congés et HotLine 2015'!$BG$47</f>
        <v>0</v>
      </c>
      <c r="DO33" s="88">
        <f>'Congés et HotLine 2015'!$BH$47</f>
        <v>0</v>
      </c>
      <c r="DP33" s="88">
        <f>'Congés et HotLine 2015'!$BI$47</f>
        <v>0</v>
      </c>
      <c r="DQ33" s="88">
        <f>'Congés et HotLine 2015'!$BJ$47</f>
        <v>0</v>
      </c>
      <c r="DR33" s="88">
        <f>'Congés et HotLine 2015'!$BK$47</f>
        <v>0</v>
      </c>
      <c r="DS33" s="88">
        <f>'Congés et HotLine 2015'!$C$71</f>
        <v>0</v>
      </c>
      <c r="DT33" s="88">
        <f>'Congés et HotLine 2015'!$D$71</f>
        <v>0</v>
      </c>
      <c r="DU33" s="88">
        <f>'Congés et HotLine 2015'!$E$71</f>
        <v>0</v>
      </c>
      <c r="DV33" s="88">
        <f>'Congés et HotLine 2015'!$F$71</f>
        <v>0</v>
      </c>
      <c r="DW33" s="87">
        <f>'Congés et HotLine 2015'!$G$71</f>
        <v>0</v>
      </c>
      <c r="DX33" s="88">
        <f>'Congés et HotLine 2015'!$H$71</f>
        <v>0</v>
      </c>
      <c r="DY33" s="88">
        <f>'Congés et HotLine 2015'!$I$71</f>
        <v>0</v>
      </c>
      <c r="DZ33" s="87">
        <f>'Congés et HotLine 2015'!$J$71</f>
        <v>0</v>
      </c>
      <c r="EA33" s="88">
        <f>'Congés et HotLine 2015'!$K$71</f>
        <v>0</v>
      </c>
      <c r="EB33" s="88">
        <f>'Congés et HotLine 2015'!$L$71</f>
        <v>0</v>
      </c>
      <c r="EC33" s="88">
        <f>'Congés et HotLine 2015'!$M$71</f>
        <v>0</v>
      </c>
      <c r="ED33" s="88">
        <f>'Congés et HotLine 2015'!$N$71</f>
        <v>0</v>
      </c>
      <c r="EE33" s="88">
        <f>'Congés et HotLine 2015'!$O$71</f>
        <v>0</v>
      </c>
      <c r="EF33" s="88">
        <f>'Congés et HotLine 2015'!$P$71</f>
        <v>0</v>
      </c>
      <c r="EG33" s="88">
        <f>'Congés et HotLine 2015'!$Q$71</f>
        <v>0</v>
      </c>
      <c r="EH33" s="87">
        <f>'Congés et HotLine 2015'!$R$71</f>
        <v>0</v>
      </c>
      <c r="EI33" s="88">
        <f>'Congés et HotLine 2015'!$S$71</f>
        <v>0</v>
      </c>
      <c r="EJ33" s="88">
        <f>'Congés et HotLine 2015'!$T$71</f>
        <v>0</v>
      </c>
      <c r="EK33" s="88">
        <f>'Congés et HotLine 2015'!$U$71</f>
        <v>0</v>
      </c>
      <c r="EL33" s="88">
        <f>'Congés et HotLine 2015'!$V$71</f>
        <v>0</v>
      </c>
      <c r="EM33" s="88">
        <f>'Congés et HotLine 2015'!$W$71</f>
        <v>0</v>
      </c>
      <c r="EN33" s="88">
        <f>'Congés et HotLine 2015'!$X$71</f>
        <v>0</v>
      </c>
      <c r="EO33" s="88">
        <f>'Congés et HotLine 2015'!$Y$71</f>
        <v>0</v>
      </c>
      <c r="EP33" s="88">
        <f>'Congés et HotLine 2015'!$Z$71</f>
        <v>0</v>
      </c>
      <c r="EQ33" s="88">
        <f>'Congés et HotLine 2015'!$AA$71</f>
        <v>0</v>
      </c>
      <c r="ER33" s="88">
        <f>'Congés et HotLine 2015'!$AB$71</f>
        <v>0</v>
      </c>
      <c r="ES33" s="88">
        <f>'Congés et HotLine 2015'!$AC$71</f>
        <v>0</v>
      </c>
      <c r="ET33" s="88">
        <f>'Congés et HotLine 2015'!$AD$71</f>
        <v>0</v>
      </c>
      <c r="EU33" s="88">
        <f>'Congés et HotLine 2015'!$AE$71</f>
        <v>0</v>
      </c>
      <c r="EV33" s="88">
        <f>'Congés et HotLine 2015'!$AF$71</f>
        <v>0</v>
      </c>
      <c r="EW33" s="88">
        <f>'Congés et HotLine 2015'!$AG$71</f>
        <v>0</v>
      </c>
      <c r="EX33" s="88">
        <f>'Congés et HotLine 2015'!$AH$71</f>
        <v>0</v>
      </c>
      <c r="EY33" s="88">
        <f>'Congés et HotLine 2015'!$AI$71</f>
        <v>0</v>
      </c>
      <c r="EZ33" s="88">
        <f>'Congés et HotLine 2015'!$AJ$71</f>
        <v>0</v>
      </c>
      <c r="FA33" s="88">
        <f>'Congés et HotLine 2015'!$AK$71</f>
        <v>0</v>
      </c>
      <c r="FB33" s="88">
        <f>'Congés et HotLine 2015'!$AL$71</f>
        <v>0</v>
      </c>
      <c r="FC33" s="88">
        <f>'Congés et HotLine 2015'!$AM$71</f>
        <v>0</v>
      </c>
      <c r="FD33" s="88">
        <f>'Congés et HotLine 2015'!$AN$71</f>
        <v>0</v>
      </c>
      <c r="FE33" s="88">
        <f>'Congés et HotLine 2015'!$AO$71</f>
        <v>0</v>
      </c>
      <c r="FF33" s="88">
        <f>'Congés et HotLine 2015'!$AP$71</f>
        <v>0</v>
      </c>
      <c r="FG33" s="88">
        <f>'Congés et HotLine 2015'!$AQ$71</f>
        <v>0</v>
      </c>
      <c r="FH33" s="88">
        <f>'Congés et HotLine 2015'!$AR$71</f>
        <v>0</v>
      </c>
      <c r="FI33" s="88">
        <f>'Congés et HotLine 2015'!$AS$71</f>
        <v>0</v>
      </c>
      <c r="FJ33" s="88">
        <f>'Congés et HotLine 2015'!$AT$71</f>
        <v>0</v>
      </c>
      <c r="FK33" s="88">
        <f>'Congés et HotLine 2015'!$AU$71</f>
        <v>0</v>
      </c>
      <c r="FL33" s="88">
        <f>'Congés et HotLine 2015'!$AV$71</f>
        <v>0</v>
      </c>
      <c r="FM33" s="88">
        <f>'Congés et HotLine 2015'!$AW$71</f>
        <v>0</v>
      </c>
      <c r="FN33" s="88">
        <f>'Congés et HotLine 2015'!$AX$71</f>
        <v>0</v>
      </c>
      <c r="FO33" s="88">
        <f>'Congés et HotLine 2015'!$AY$71</f>
        <v>0</v>
      </c>
      <c r="FP33" s="88">
        <f>'Congés et HotLine 2015'!$AZ$71</f>
        <v>0</v>
      </c>
      <c r="FQ33" s="88">
        <f>'Congés et HotLine 2015'!$BA$71</f>
        <v>0</v>
      </c>
      <c r="FR33" s="88">
        <f>'Congés et HotLine 2015'!$BB$71</f>
        <v>0</v>
      </c>
      <c r="FS33" s="88">
        <f>'Congés et HotLine 2015'!$BC$71</f>
        <v>0</v>
      </c>
      <c r="FT33" s="88">
        <f>'Congés et HotLine 2015'!$BD$71</f>
        <v>0</v>
      </c>
      <c r="FU33" s="88">
        <f>'Congés et HotLine 2015'!$BE$71</f>
        <v>0</v>
      </c>
      <c r="FV33" s="88">
        <f>'Congés et HotLine 2015'!$BF$71</f>
        <v>0</v>
      </c>
      <c r="FW33" s="88">
        <f>'Congés et HotLine 2015'!$BG$71</f>
        <v>0</v>
      </c>
      <c r="FX33" s="88">
        <f>'Congés et HotLine 2015'!$BH$71</f>
        <v>0</v>
      </c>
      <c r="FY33" s="88">
        <f>'Congés et HotLine 2015'!$BI$71</f>
        <v>0</v>
      </c>
      <c r="FZ33" s="88">
        <f>'Congés et HotLine 2015'!$BJ$71</f>
        <v>0</v>
      </c>
      <c r="GA33" s="88">
        <f>'Congés et HotLine 2015'!$BK$71</f>
        <v>0</v>
      </c>
      <c r="GB33" s="88">
        <f>'Congés et HotLine 2015'!$C$96</f>
        <v>0</v>
      </c>
      <c r="GC33" s="88">
        <f>'Congés et HotLine 2015'!$D$96</f>
        <v>0</v>
      </c>
      <c r="GD33" s="88">
        <f>'Congés et HotLine 2015'!$E$96</f>
        <v>0</v>
      </c>
      <c r="GE33" s="88">
        <f>'Congés et HotLine 2015'!$F$96</f>
        <v>0</v>
      </c>
      <c r="GF33" s="88">
        <f>'Congés et HotLine 2015'!$G$96</f>
        <v>0</v>
      </c>
      <c r="GG33" s="88">
        <f>'Congés et HotLine 2015'!$H$96</f>
        <v>0</v>
      </c>
      <c r="GH33" s="88">
        <f>'Congés et HotLine 2015'!$I$96</f>
        <v>0</v>
      </c>
      <c r="GI33" s="88">
        <f>'Congés et HotLine 2015'!$J$96</f>
        <v>0</v>
      </c>
      <c r="GJ33" s="88">
        <f>'Congés et HotLine 2015'!$K$96</f>
        <v>0</v>
      </c>
      <c r="GK33" s="88">
        <f>'Congés et HotLine 2015'!$L$96</f>
        <v>0</v>
      </c>
      <c r="GL33" s="88">
        <f>'Congés et HotLine 2015'!$M$96</f>
        <v>0</v>
      </c>
      <c r="GM33" s="88">
        <f>'Congés et HotLine 2015'!$N$96</f>
        <v>0</v>
      </c>
      <c r="GN33" s="88">
        <f>'Congés et HotLine 2015'!$O$96</f>
        <v>0</v>
      </c>
      <c r="GO33" s="87">
        <f>'Congés et HotLine 2015'!$P$96</f>
        <v>0</v>
      </c>
      <c r="GP33" s="88">
        <f>'Congés et HotLine 2015'!$Q$96</f>
        <v>0</v>
      </c>
      <c r="GQ33" s="88">
        <f>'Congés et HotLine 2015'!$R$96</f>
        <v>0</v>
      </c>
      <c r="GR33" s="88">
        <f>'Congés et HotLine 2015'!$S$96</f>
        <v>0</v>
      </c>
      <c r="GS33" s="88">
        <f>'Congés et HotLine 2015'!$T$96</f>
        <v>0</v>
      </c>
      <c r="GT33" s="88">
        <f>'Congés et HotLine 2015'!$U$96</f>
        <v>0</v>
      </c>
      <c r="GU33" s="88">
        <f>'Congés et HotLine 2015'!$V$96</f>
        <v>0</v>
      </c>
      <c r="GV33" s="88">
        <f>'Congés et HotLine 2015'!$W$96</f>
        <v>0</v>
      </c>
      <c r="GW33" s="88">
        <f>'Congés et HotLine 2015'!$X$96</f>
        <v>0</v>
      </c>
      <c r="GX33" s="88">
        <f>'Congés et HotLine 2015'!$Y$96</f>
        <v>0</v>
      </c>
      <c r="GY33" s="88">
        <f>'Congés et HotLine 2015'!$Z$96</f>
        <v>0</v>
      </c>
      <c r="GZ33" s="88">
        <f>'Congés et HotLine 2015'!$AA$96</f>
        <v>0</v>
      </c>
      <c r="HA33" s="88">
        <f>'Congés et HotLine 2015'!$AB$96</f>
        <v>0</v>
      </c>
      <c r="HB33" s="88">
        <f>'Congés et HotLine 2015'!$AC$96</f>
        <v>0</v>
      </c>
      <c r="HC33" s="88">
        <f>'Congés et HotLine 2015'!$AD$96</f>
        <v>0</v>
      </c>
      <c r="HD33" s="88">
        <f>'Congés et HotLine 2015'!$AE$96</f>
        <v>0</v>
      </c>
      <c r="HE33" s="88">
        <f>'Congés et HotLine 2015'!$AF$96</f>
        <v>0</v>
      </c>
      <c r="HF33" s="88">
        <f>'Congés et HotLine 2015'!$AG$96</f>
        <v>0</v>
      </c>
      <c r="HG33" s="88">
        <f>'Congés et HotLine 2015'!$AH$96</f>
        <v>0</v>
      </c>
      <c r="HH33" s="88">
        <f>'Congés et HotLine 2015'!$AI$96</f>
        <v>0</v>
      </c>
      <c r="HI33" s="88">
        <f>'Congés et HotLine 2015'!$AJ$96</f>
        <v>0</v>
      </c>
      <c r="HJ33" s="88">
        <f>'Congés et HotLine 2015'!$AK$96</f>
        <v>0</v>
      </c>
      <c r="HK33" s="88">
        <f>'Congés et HotLine 2015'!$AL$96</f>
        <v>0</v>
      </c>
      <c r="HL33" s="88">
        <f>'Congés et HotLine 2015'!$AM$96</f>
        <v>0</v>
      </c>
      <c r="HM33" s="88">
        <f>'Congés et HotLine 2015'!$AN$96</f>
        <v>0</v>
      </c>
      <c r="HN33" s="88">
        <f>'Congés et HotLine 2015'!$AO$96</f>
        <v>0</v>
      </c>
      <c r="HO33" s="88">
        <f>'Congés et HotLine 2015'!$AP$96</f>
        <v>0</v>
      </c>
      <c r="HP33" s="88">
        <f>'Congés et HotLine 2015'!$AQ$96</f>
        <v>0</v>
      </c>
      <c r="HQ33" s="88">
        <f>'Congés et HotLine 2015'!$AR$96</f>
        <v>0</v>
      </c>
      <c r="HR33" s="88">
        <f>'Congés et HotLine 2015'!$AS$96</f>
        <v>0</v>
      </c>
      <c r="HS33" s="88">
        <f>'Congés et HotLine 2015'!$AT$96</f>
        <v>0</v>
      </c>
      <c r="HT33" s="88">
        <f>'Congés et HotLine 2015'!$AU$96</f>
        <v>0</v>
      </c>
      <c r="HU33" s="87">
        <f>'Congés et HotLine 2015'!$AV$96</f>
        <v>0</v>
      </c>
      <c r="HV33" s="88">
        <f>'Congés et HotLine 2015'!$AW$96</f>
        <v>0</v>
      </c>
      <c r="HW33" s="88">
        <f>'Congés et HotLine 2015'!$AX$96</f>
        <v>0</v>
      </c>
      <c r="HX33" s="88">
        <f>'Congés et HotLine 2015'!$AY$96</f>
        <v>0</v>
      </c>
      <c r="HY33" s="88">
        <f>'Congés et HotLine 2015'!$AZ$96</f>
        <v>0</v>
      </c>
      <c r="HZ33" s="88">
        <f>'Congés et HotLine 2015'!$BA$96</f>
        <v>0</v>
      </c>
      <c r="IA33" s="88">
        <f>'Congés et HotLine 2015'!$BB$96</f>
        <v>0</v>
      </c>
      <c r="IB33" s="88">
        <f>'Congés et HotLine 2015'!$BC$96</f>
        <v>0</v>
      </c>
      <c r="IC33" s="88">
        <f>'Congés et HotLine 2015'!$BD$96</f>
        <v>0</v>
      </c>
      <c r="ID33" s="88">
        <f>'Congés et HotLine 2015'!$BE$96</f>
        <v>0</v>
      </c>
      <c r="IE33" s="88">
        <f>'Congés et HotLine 2015'!$BF$96</f>
        <v>0</v>
      </c>
      <c r="IF33" s="88">
        <f>'Congés et HotLine 2015'!$BG$96</f>
        <v>0</v>
      </c>
      <c r="IG33" s="88">
        <f>'Congés et HotLine 2015'!$BH$96</f>
        <v>0</v>
      </c>
      <c r="IH33" s="88">
        <f>'Congés et HotLine 2015'!$BI$96</f>
        <v>0</v>
      </c>
      <c r="II33" s="88">
        <f>'Congés et HotLine 2015'!$BJ$96</f>
        <v>0</v>
      </c>
      <c r="IJ33" s="88">
        <f>'Congés et HotLine 2015'!$BK$96</f>
        <v>0</v>
      </c>
      <c r="IK33" s="88">
        <f>'Congés et HotLine 2015'!$BL$96</f>
        <v>0</v>
      </c>
      <c r="IL33" s="88">
        <f>'Congés et HotLine 2015'!$C$120</f>
        <v>0</v>
      </c>
      <c r="IM33" s="88">
        <f>'Congés et HotLine 2015'!$D$120</f>
        <v>0</v>
      </c>
      <c r="IN33" s="88">
        <f>'Congés et HotLine 2015'!$E$120</f>
        <v>0</v>
      </c>
      <c r="IO33" s="88">
        <f>'Congés et HotLine 2015'!$F$120</f>
        <v>0</v>
      </c>
      <c r="IP33" s="88">
        <f>'Congés et HotLine 2015'!$G$120</f>
        <v>0</v>
      </c>
      <c r="IQ33" s="88">
        <f>'Congés et HotLine 2015'!$H$120</f>
        <v>0</v>
      </c>
      <c r="IR33" s="88">
        <f>'Congés et HotLine 2015'!$I$120</f>
        <v>0</v>
      </c>
      <c r="IS33" s="88">
        <f>'Congés et HotLine 2015'!$J$120</f>
        <v>0</v>
      </c>
      <c r="IT33" s="88">
        <f>'Congés et HotLine 2015'!$K$120</f>
        <v>0</v>
      </c>
      <c r="IU33" s="88">
        <f>'Congés et HotLine 2015'!$L$120</f>
        <v>0</v>
      </c>
      <c r="IV33" s="88">
        <f>'Congés et HotLine 2015'!$M$120</f>
        <v>0</v>
      </c>
      <c r="IW33" s="88">
        <f>'Congés et HotLine 2015'!$N$120</f>
        <v>0</v>
      </c>
      <c r="IX33" s="88">
        <f>'Congés et HotLine 2015'!$O$120</f>
        <v>0</v>
      </c>
      <c r="IY33" s="88">
        <f>'Congés et HotLine 2015'!$P$120</f>
        <v>0</v>
      </c>
      <c r="IZ33" s="88">
        <f>'Congés et HotLine 2015'!$Q$120</f>
        <v>0</v>
      </c>
      <c r="JA33" s="88">
        <f>'Congés et HotLine 2015'!$R$120</f>
        <v>0</v>
      </c>
      <c r="JB33" s="88">
        <f>'Congés et HotLine 2015'!$S$120</f>
        <v>0</v>
      </c>
      <c r="JC33" s="88">
        <f>'Congés et HotLine 2015'!$T$120</f>
        <v>0</v>
      </c>
      <c r="JD33" s="88">
        <f>'Congés et HotLine 2015'!$U$120</f>
        <v>0</v>
      </c>
      <c r="JE33" s="88">
        <f>'Congés et HotLine 2015'!$V$120</f>
        <v>0</v>
      </c>
      <c r="JF33" s="88">
        <f>'Congés et HotLine 2015'!$W$120</f>
        <v>0</v>
      </c>
      <c r="JG33" s="88">
        <f>'Congés et HotLine 2015'!$X$120</f>
        <v>0</v>
      </c>
      <c r="JH33" s="88">
        <f>'Congés et HotLine 2015'!$Y$120</f>
        <v>0</v>
      </c>
      <c r="JI33" s="88">
        <f>'Congés et HotLine 2015'!$Z$120</f>
        <v>0</v>
      </c>
      <c r="JJ33" s="88">
        <f>'Congés et HotLine 2015'!$AA$120</f>
        <v>0</v>
      </c>
      <c r="JK33" s="88">
        <f>'Congés et HotLine 2015'!$AB$120</f>
        <v>0</v>
      </c>
      <c r="JL33" s="88">
        <f>'Congés et HotLine 2015'!$AC$120</f>
        <v>0</v>
      </c>
      <c r="JM33" s="88">
        <f>'Congés et HotLine 2015'!$AD$120</f>
        <v>0</v>
      </c>
      <c r="JN33" s="88">
        <f>'Congés et HotLine 2015'!$AE$120</f>
        <v>0</v>
      </c>
      <c r="JO33" s="88">
        <f>'Congés et HotLine 2015'!$AF$120</f>
        <v>0</v>
      </c>
      <c r="JP33" s="88">
        <f>'Congés et HotLine 2015'!$AG$120</f>
        <v>0</v>
      </c>
      <c r="JQ33" s="88">
        <f>'Congés et HotLine 2015'!$AH$120</f>
        <v>0</v>
      </c>
      <c r="JR33" s="88">
        <f>'Congés et HotLine 2015'!$AI$120</f>
        <v>0</v>
      </c>
      <c r="JS33" s="88">
        <f>'Congés et HotLine 2015'!$AJ$120</f>
        <v>0</v>
      </c>
      <c r="JT33" s="88">
        <f>'Congés et HotLine 2015'!$AK$120</f>
        <v>0</v>
      </c>
      <c r="JU33" s="88">
        <f>'Congés et HotLine 2015'!$AL$120</f>
        <v>0</v>
      </c>
      <c r="JV33" s="88">
        <f>'Congés et HotLine 2015'!$AM$120</f>
        <v>0</v>
      </c>
      <c r="JW33" s="88">
        <f>'Congés et HotLine 2015'!$AN$120</f>
        <v>0</v>
      </c>
      <c r="JX33" s="88">
        <f>'Congés et HotLine 2015'!$AO$120</f>
        <v>0</v>
      </c>
      <c r="JY33" s="88">
        <f>'Congés et HotLine 2015'!$AP$120</f>
        <v>0</v>
      </c>
      <c r="JZ33" s="88">
        <f>'Congés et HotLine 2015'!$AQ$120</f>
        <v>0</v>
      </c>
      <c r="KA33" s="88">
        <f>'Congés et HotLine 2015'!$AR$120</f>
        <v>0</v>
      </c>
      <c r="KB33" s="88">
        <f>'Congés et HotLine 2015'!$AS$120</f>
        <v>0</v>
      </c>
      <c r="KC33" s="88">
        <f>'Congés et HotLine 2015'!$AT$120</f>
        <v>0</v>
      </c>
      <c r="KD33" s="88">
        <f>'Congés et HotLine 2015'!$AU$120</f>
        <v>0</v>
      </c>
      <c r="KE33" s="88">
        <f>'Congés et HotLine 2015'!$AV$120</f>
        <v>0</v>
      </c>
      <c r="KF33" s="88">
        <f>'Congés et HotLine 2015'!$AW$120</f>
        <v>0</v>
      </c>
      <c r="KG33" s="88">
        <f>'Congés et HotLine 2015'!$AX$120</f>
        <v>0</v>
      </c>
      <c r="KH33" s="88">
        <f>'Congés et HotLine 2015'!$AY$120</f>
        <v>0</v>
      </c>
      <c r="KI33" s="88">
        <f>'Congés et HotLine 2015'!$AZ$120</f>
        <v>0</v>
      </c>
      <c r="KJ33" s="88">
        <f>'Congés et HotLine 2015'!$BA$120</f>
        <v>0</v>
      </c>
      <c r="KK33" s="88">
        <f>'Congés et HotLine 2015'!$BB$120</f>
        <v>0</v>
      </c>
      <c r="KL33" s="88">
        <f>'Congés et HotLine 2015'!$BC$120</f>
        <v>0</v>
      </c>
      <c r="KM33" s="88">
        <f>'Congés et HotLine 2015'!$BD$120</f>
        <v>0</v>
      </c>
      <c r="KN33" s="88">
        <f>'Congés et HotLine 2015'!$BE$120</f>
        <v>0</v>
      </c>
      <c r="KO33" s="88">
        <f>'Congés et HotLine 2015'!$BF$120</f>
        <v>0</v>
      </c>
      <c r="KP33" s="88">
        <f>'Congés et HotLine 2015'!$BG$120</f>
        <v>0</v>
      </c>
      <c r="KQ33" s="88">
        <f>'Congés et HotLine 2015'!$BH$120</f>
        <v>0</v>
      </c>
      <c r="KR33" s="88">
        <f>'Congés et HotLine 2015'!$BI$120</f>
        <v>0</v>
      </c>
      <c r="KS33" s="88">
        <f>'Congés et HotLine 2015'!$BJ$120</f>
        <v>0</v>
      </c>
      <c r="KT33" s="88">
        <f>'Congés et HotLine 2015'!$BK$120</f>
        <v>0</v>
      </c>
      <c r="KU33" s="88">
        <f>'Congés et HotLine 2015'!$C$144</f>
        <v>0</v>
      </c>
      <c r="KV33" s="88">
        <f>'Congés et HotLine 2015'!$D$144</f>
        <v>0</v>
      </c>
      <c r="KW33" s="88">
        <f>'Congés et HotLine 2015'!$E$144</f>
        <v>0</v>
      </c>
      <c r="KX33" s="88">
        <f>'Congés et HotLine 2015'!$F$144</f>
        <v>0</v>
      </c>
      <c r="KY33" s="88">
        <f>'Congés et HotLine 2015'!$G$144</f>
        <v>0</v>
      </c>
      <c r="KZ33" s="88">
        <f>'Congés et HotLine 2015'!$H$144</f>
        <v>0</v>
      </c>
      <c r="LA33" s="88">
        <f>'Congés et HotLine 2015'!$I$144</f>
        <v>0</v>
      </c>
      <c r="LB33" s="88">
        <f>'Congés et HotLine 2015'!$J$144</f>
        <v>0</v>
      </c>
      <c r="LC33" s="88">
        <f>'Congés et HotLine 2015'!$K$144</f>
        <v>0</v>
      </c>
      <c r="LD33" s="88">
        <f>'Congés et HotLine 2015'!$L$144</f>
        <v>0</v>
      </c>
      <c r="LE33" s="87">
        <f>'Congés et HotLine 2015'!$M$144</f>
        <v>0</v>
      </c>
      <c r="LF33" s="88">
        <f>'Congés et HotLine 2015'!$N$144</f>
        <v>0</v>
      </c>
      <c r="LG33" s="88">
        <f>'Congés et HotLine 2015'!$O$144</f>
        <v>0</v>
      </c>
      <c r="LH33" s="88">
        <f>'Congés et HotLine 2015'!$P$144</f>
        <v>0</v>
      </c>
      <c r="LI33" s="88">
        <f>'Congés et HotLine 2015'!$Q$144</f>
        <v>0</v>
      </c>
      <c r="LJ33" s="88">
        <f>'Congés et HotLine 2015'!$R$144</f>
        <v>0</v>
      </c>
      <c r="LK33" s="88">
        <f>'Congés et HotLine 2015'!$S$144</f>
        <v>0</v>
      </c>
      <c r="LL33" s="88">
        <f>'Congés et HotLine 2015'!$T$144</f>
        <v>0</v>
      </c>
      <c r="LM33" s="88">
        <f>'Congés et HotLine 2015'!$U$144</f>
        <v>0</v>
      </c>
      <c r="LN33" s="88">
        <f>'Congés et HotLine 2015'!$V$144</f>
        <v>0</v>
      </c>
      <c r="LO33" s="88">
        <f>'Congés et HotLine 2015'!$W$144</f>
        <v>0</v>
      </c>
      <c r="LP33" s="88">
        <f>'Congés et HotLine 2015'!$X$144</f>
        <v>0</v>
      </c>
      <c r="LQ33" s="88">
        <f>'Congés et HotLine 2015'!$Y$144</f>
        <v>0</v>
      </c>
      <c r="LR33" s="88">
        <f>'Congés et HotLine 2015'!$Z$144</f>
        <v>0</v>
      </c>
      <c r="LS33" s="88">
        <f>'Congés et HotLine 2015'!$AA$144</f>
        <v>0</v>
      </c>
      <c r="LT33" s="88">
        <f>'Congés et HotLine 2015'!$AB$144</f>
        <v>0</v>
      </c>
      <c r="LU33" s="88">
        <f>'Congés et HotLine 2015'!$AC$144</f>
        <v>0</v>
      </c>
      <c r="LV33" s="88">
        <f>'Congés et HotLine 2015'!$AD$144</f>
        <v>0</v>
      </c>
      <c r="LW33" s="88">
        <f>'Congés et HotLine 2015'!$AE$144</f>
        <v>0</v>
      </c>
      <c r="LX33" s="88">
        <f>'Congés et HotLine 2015'!$AF$144</f>
        <v>0</v>
      </c>
      <c r="LY33" s="88">
        <f>'Congés et HotLine 2015'!$AG$144</f>
        <v>0</v>
      </c>
      <c r="LZ33" s="88">
        <f>'Congés et HotLine 2015'!$AH$144</f>
        <v>0</v>
      </c>
      <c r="MA33" s="88">
        <f>'Congés et HotLine 2015'!$AI$144</f>
        <v>0</v>
      </c>
      <c r="MB33" s="88">
        <f>'Congés et HotLine 2015'!$AJ$144</f>
        <v>0</v>
      </c>
      <c r="MC33" s="88">
        <f>'Congés et HotLine 2015'!$AK$144</f>
        <v>0</v>
      </c>
      <c r="MD33" s="88">
        <f>'Congés et HotLine 2015'!$AL$144</f>
        <v>0</v>
      </c>
      <c r="ME33" s="88">
        <f>'Congés et HotLine 2015'!$AM$144</f>
        <v>0</v>
      </c>
      <c r="MF33" s="88">
        <f>'Congés et HotLine 2015'!$AN$144</f>
        <v>0</v>
      </c>
      <c r="MG33" s="88">
        <f>'Congés et HotLine 2015'!$AO$144</f>
        <v>0</v>
      </c>
      <c r="MH33" s="88">
        <f>'Congés et HotLine 2015'!$AP$144</f>
        <v>0</v>
      </c>
      <c r="MI33" s="88">
        <f>'Congés et HotLine 2015'!$AQ$144</f>
        <v>0</v>
      </c>
      <c r="MJ33" s="88">
        <f>'Congés et HotLine 2015'!$AR$144</f>
        <v>0</v>
      </c>
      <c r="MK33" s="88">
        <f>'Congés et HotLine 2015'!$AS$144</f>
        <v>0</v>
      </c>
      <c r="ML33" s="88">
        <f>'Congés et HotLine 2015'!$AT$144</f>
        <v>0</v>
      </c>
      <c r="MM33" s="88">
        <f>'Congés et HotLine 2015'!$AU$144</f>
        <v>0</v>
      </c>
      <c r="MN33" s="88">
        <f>'Congés et HotLine 2015'!$AV$144</f>
        <v>0</v>
      </c>
      <c r="MO33" s="88">
        <f>'Congés et HotLine 2015'!$AW$144</f>
        <v>0</v>
      </c>
      <c r="MP33" s="88">
        <f>'Congés et HotLine 2015'!$AX$144</f>
        <v>0</v>
      </c>
      <c r="MQ33" s="88">
        <f>'Congés et HotLine 2015'!$AY$144</f>
        <v>0</v>
      </c>
      <c r="MR33" s="88">
        <f>'Congés et HotLine 2015'!$AZ$144</f>
        <v>0</v>
      </c>
      <c r="MS33" s="88">
        <f>'Congés et HotLine 2015'!$BA$144</f>
        <v>0</v>
      </c>
      <c r="MT33" s="88">
        <f>'Congés et HotLine 2015'!$BB$144</f>
        <v>0</v>
      </c>
      <c r="MU33" s="88">
        <f>'Congés et HotLine 2015'!$BC$144</f>
        <v>0</v>
      </c>
      <c r="MV33" s="88">
        <f>'Congés et HotLine 2015'!$BD$144</f>
        <v>0</v>
      </c>
      <c r="MW33" s="87">
        <f>'Congés et HotLine 2015'!$BE$144</f>
        <v>0</v>
      </c>
      <c r="MX33" s="88">
        <f>'Congés et HotLine 2015'!$BF$144</f>
        <v>0</v>
      </c>
      <c r="MY33" s="88">
        <f>'Congés et HotLine 2015'!$BG$144</f>
        <v>0</v>
      </c>
      <c r="MZ33" s="88">
        <f>'Congés et HotLine 2015'!$BH$144</f>
        <v>0</v>
      </c>
      <c r="NA33" s="88">
        <f>'Congés et HotLine 2015'!$BI$144</f>
        <v>0</v>
      </c>
      <c r="NB33" s="88">
        <f>'Congés et HotLine 2015'!$BJ$144</f>
        <v>0</v>
      </c>
      <c r="NC33" s="88">
        <f>'Congés et HotLine 2015'!$BK$144</f>
        <v>0</v>
      </c>
    </row>
    <row r="34" spans="1:367" ht="24" customHeight="1" x14ac:dyDescent="0.25">
      <c r="A34" s="94" t="str">
        <f>'Congés et HotLine 2015'!$B$23</f>
        <v>Utilisateur11</v>
      </c>
      <c r="B34" s="87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8"/>
      <c r="BT34" s="88"/>
      <c r="BU34" s="88"/>
      <c r="BV34" s="88"/>
      <c r="BW34" s="88"/>
      <c r="BX34" s="88"/>
      <c r="BY34" s="88"/>
      <c r="BZ34" s="88"/>
      <c r="CA34" s="88"/>
      <c r="CB34" s="88"/>
      <c r="CC34" s="88"/>
      <c r="CD34" s="88"/>
      <c r="CE34" s="88"/>
      <c r="CF34" s="88"/>
      <c r="CG34" s="88"/>
      <c r="CH34" s="88"/>
      <c r="CI34" s="88"/>
      <c r="CJ34" s="88"/>
      <c r="CK34" s="87"/>
      <c r="CL34" s="88"/>
      <c r="CM34" s="88"/>
      <c r="CN34" s="88"/>
      <c r="CO34" s="88"/>
      <c r="CP34" s="88"/>
      <c r="CQ34" s="88"/>
      <c r="CR34" s="88"/>
      <c r="CS34" s="88"/>
      <c r="CT34" s="88"/>
      <c r="CU34" s="88"/>
      <c r="CV34" s="88"/>
      <c r="CW34" s="88"/>
      <c r="CX34" s="88"/>
      <c r="CY34" s="88"/>
      <c r="CZ34" s="88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8"/>
      <c r="DL34" s="88"/>
      <c r="DM34" s="88"/>
      <c r="DN34" s="88"/>
      <c r="DO34" s="88"/>
      <c r="DP34" s="88"/>
      <c r="DQ34" s="88"/>
      <c r="DR34" s="88"/>
      <c r="DS34" s="88"/>
      <c r="DT34" s="88"/>
      <c r="DU34" s="88"/>
      <c r="DV34" s="88"/>
      <c r="DW34" s="87"/>
      <c r="DX34" s="88"/>
      <c r="DY34" s="88"/>
      <c r="DZ34" s="87"/>
      <c r="EA34" s="88"/>
      <c r="EB34" s="88"/>
      <c r="EC34" s="88"/>
      <c r="ED34" s="88"/>
      <c r="EE34" s="88"/>
      <c r="EF34" s="88"/>
      <c r="EG34" s="88"/>
      <c r="EH34" s="87"/>
      <c r="EI34" s="88"/>
      <c r="EJ34" s="88"/>
      <c r="EK34" s="88"/>
      <c r="EL34" s="88"/>
      <c r="EM34" s="88"/>
      <c r="EN34" s="88"/>
      <c r="EO34" s="88"/>
      <c r="EP34" s="88"/>
      <c r="EQ34" s="88"/>
      <c r="ER34" s="88"/>
      <c r="ES34" s="88"/>
      <c r="ET34" s="88"/>
      <c r="EU34" s="88"/>
      <c r="EV34" s="88"/>
      <c r="EW34" s="88"/>
      <c r="EX34" s="88"/>
      <c r="EY34" s="88"/>
      <c r="EZ34" s="88"/>
      <c r="FA34" s="88"/>
      <c r="FB34" s="88"/>
      <c r="FC34" s="88"/>
      <c r="FD34" s="88"/>
      <c r="FE34" s="88"/>
      <c r="FF34" s="88"/>
      <c r="FG34" s="88"/>
      <c r="FH34" s="88"/>
      <c r="FI34" s="88"/>
      <c r="FJ34" s="88"/>
      <c r="FK34" s="88"/>
      <c r="FL34" s="88"/>
      <c r="FM34" s="88"/>
      <c r="FN34" s="88"/>
      <c r="FO34" s="88"/>
      <c r="FP34" s="88"/>
      <c r="FQ34" s="88"/>
      <c r="FR34" s="88"/>
      <c r="FS34" s="88"/>
      <c r="FT34" s="88"/>
      <c r="FU34" s="88"/>
      <c r="FV34" s="88"/>
      <c r="FW34" s="88"/>
      <c r="FX34" s="88"/>
      <c r="FY34" s="88"/>
      <c r="FZ34" s="88"/>
      <c r="GA34" s="88"/>
      <c r="GB34" s="88"/>
      <c r="GC34" s="88"/>
      <c r="GD34" s="88"/>
      <c r="GE34" s="88"/>
      <c r="GF34" s="88"/>
      <c r="GG34" s="88"/>
      <c r="GH34" s="88"/>
      <c r="GI34" s="88"/>
      <c r="GJ34" s="88"/>
      <c r="GK34" s="88"/>
      <c r="GL34" s="88"/>
      <c r="GM34" s="88"/>
      <c r="GN34" s="88"/>
      <c r="GO34" s="87"/>
      <c r="GP34" s="88"/>
      <c r="GQ34" s="88"/>
      <c r="GR34" s="88"/>
      <c r="GS34" s="88"/>
      <c r="GT34" s="88"/>
      <c r="GU34" s="88"/>
      <c r="GV34" s="88"/>
      <c r="GW34" s="88"/>
      <c r="GX34" s="88"/>
      <c r="GY34" s="88"/>
      <c r="GZ34" s="88"/>
      <c r="HA34" s="88"/>
      <c r="HB34" s="88"/>
      <c r="HC34" s="88"/>
      <c r="HD34" s="88"/>
      <c r="HE34" s="88"/>
      <c r="HF34" s="88"/>
      <c r="HG34" s="88"/>
      <c r="HH34" s="88"/>
      <c r="HI34" s="88"/>
      <c r="HJ34" s="88"/>
      <c r="HK34" s="88"/>
      <c r="HL34" s="88"/>
      <c r="HM34" s="88"/>
      <c r="HN34" s="88"/>
      <c r="HO34" s="88"/>
      <c r="HP34" s="88"/>
      <c r="HQ34" s="88"/>
      <c r="HR34" s="88"/>
      <c r="HS34" s="88"/>
      <c r="HT34" s="88"/>
      <c r="HU34" s="87"/>
      <c r="HV34" s="88"/>
      <c r="HW34" s="88"/>
      <c r="HX34" s="88"/>
      <c r="HY34" s="88"/>
      <c r="HZ34" s="88"/>
      <c r="IA34" s="88"/>
      <c r="IB34" s="88"/>
      <c r="IC34" s="88"/>
      <c r="ID34" s="88"/>
      <c r="IE34" s="88"/>
      <c r="IF34" s="88"/>
      <c r="IG34" s="88"/>
      <c r="IH34" s="88"/>
      <c r="II34" s="88"/>
      <c r="IJ34" s="88"/>
      <c r="IK34" s="88"/>
      <c r="IL34" s="88"/>
      <c r="IM34" s="88"/>
      <c r="IN34" s="88"/>
      <c r="IO34" s="88"/>
      <c r="IP34" s="88"/>
      <c r="IQ34" s="88"/>
      <c r="IR34" s="88"/>
      <c r="IS34" s="88"/>
      <c r="IT34" s="88"/>
      <c r="IU34" s="88"/>
      <c r="IV34" s="88"/>
      <c r="IW34" s="88"/>
      <c r="IX34" s="88"/>
      <c r="IY34" s="88"/>
      <c r="IZ34" s="88"/>
      <c r="JA34" s="88"/>
      <c r="JB34" s="88"/>
      <c r="JC34" s="88"/>
      <c r="JD34" s="88"/>
      <c r="JE34" s="88"/>
      <c r="JF34" s="88"/>
      <c r="JG34" s="88"/>
      <c r="JH34" s="88"/>
      <c r="JI34" s="88"/>
      <c r="JJ34" s="88"/>
      <c r="JK34" s="88"/>
      <c r="JL34" s="88"/>
      <c r="JM34" s="88"/>
      <c r="JN34" s="88"/>
      <c r="JO34" s="88"/>
      <c r="JP34" s="88"/>
      <c r="JQ34" s="88"/>
      <c r="JR34" s="88"/>
      <c r="JS34" s="88"/>
      <c r="JT34" s="88"/>
      <c r="JU34" s="88"/>
      <c r="JV34" s="88"/>
      <c r="JW34" s="88"/>
      <c r="JX34" s="88"/>
      <c r="JY34" s="88"/>
      <c r="JZ34" s="88"/>
      <c r="KA34" s="88"/>
      <c r="KB34" s="88"/>
      <c r="KC34" s="88"/>
      <c r="KD34" s="88"/>
      <c r="KE34" s="88"/>
      <c r="KF34" s="88"/>
      <c r="KG34" s="88"/>
      <c r="KH34" s="88"/>
      <c r="KI34" s="88"/>
      <c r="KJ34" s="88"/>
      <c r="KK34" s="88"/>
      <c r="KL34" s="88"/>
      <c r="KM34" s="88"/>
      <c r="KN34" s="88"/>
      <c r="KO34" s="88"/>
      <c r="KP34" s="88"/>
      <c r="KQ34" s="88"/>
      <c r="KR34" s="88"/>
      <c r="KS34" s="88"/>
      <c r="KT34" s="88"/>
      <c r="KU34" s="88"/>
      <c r="KV34" s="88"/>
      <c r="KW34" s="88"/>
      <c r="KX34" s="88"/>
      <c r="KY34" s="88"/>
      <c r="KZ34" s="88"/>
      <c r="LA34" s="88"/>
      <c r="LB34" s="88"/>
      <c r="LC34" s="88"/>
      <c r="LD34" s="88"/>
      <c r="LE34" s="87"/>
      <c r="LF34" s="88"/>
      <c r="LG34" s="88"/>
      <c r="LH34" s="88"/>
      <c r="LI34" s="88"/>
      <c r="LJ34" s="88"/>
      <c r="LK34" s="88"/>
      <c r="LL34" s="88"/>
      <c r="LM34" s="88"/>
      <c r="LN34" s="88"/>
      <c r="LO34" s="88"/>
      <c r="LP34" s="88"/>
      <c r="LQ34" s="88"/>
      <c r="LR34" s="88"/>
      <c r="LS34" s="88"/>
      <c r="LT34" s="88"/>
      <c r="LU34" s="88"/>
      <c r="LV34" s="88"/>
      <c r="LW34" s="88"/>
      <c r="LX34" s="88"/>
      <c r="LY34" s="88"/>
      <c r="LZ34" s="88"/>
      <c r="MA34" s="88"/>
      <c r="MB34" s="88"/>
      <c r="MC34" s="88"/>
      <c r="MD34" s="88"/>
      <c r="ME34" s="88"/>
      <c r="MF34" s="88"/>
      <c r="MG34" s="88"/>
      <c r="MH34" s="88"/>
      <c r="MI34" s="88"/>
      <c r="MJ34" s="88"/>
      <c r="MK34" s="88"/>
      <c r="ML34" s="88"/>
      <c r="MM34" s="88"/>
      <c r="MN34" s="88"/>
      <c r="MO34" s="88"/>
      <c r="MP34" s="88"/>
      <c r="MQ34" s="88"/>
      <c r="MR34" s="88"/>
      <c r="MS34" s="88"/>
      <c r="MT34" s="88"/>
      <c r="MU34" s="88"/>
      <c r="MV34" s="88"/>
      <c r="MW34" s="87"/>
      <c r="MX34" s="88"/>
      <c r="MY34" s="88"/>
      <c r="MZ34" s="88"/>
      <c r="NA34" s="88"/>
      <c r="NB34" s="88"/>
      <c r="NC34" s="88"/>
    </row>
    <row r="35" spans="1:367" ht="24" customHeight="1" x14ac:dyDescent="0.25">
      <c r="A35" s="95"/>
      <c r="B35" s="87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  <c r="BR35" s="88"/>
      <c r="BS35" s="88"/>
      <c r="BT35" s="88"/>
      <c r="BU35" s="88"/>
      <c r="BV35" s="88"/>
      <c r="BW35" s="88"/>
      <c r="BX35" s="88"/>
      <c r="BY35" s="88"/>
      <c r="BZ35" s="88"/>
      <c r="CA35" s="88"/>
      <c r="CB35" s="88"/>
      <c r="CC35" s="88"/>
      <c r="CD35" s="88"/>
      <c r="CE35" s="88"/>
      <c r="CF35" s="88"/>
      <c r="CG35" s="88"/>
      <c r="CH35" s="88"/>
      <c r="CI35" s="88"/>
      <c r="CJ35" s="88"/>
      <c r="CK35" s="87"/>
      <c r="CL35" s="88"/>
      <c r="CM35" s="88"/>
      <c r="CN35" s="88"/>
      <c r="CO35" s="88"/>
      <c r="CP35" s="88"/>
      <c r="CQ35" s="88"/>
      <c r="CR35" s="88"/>
      <c r="CS35" s="88"/>
      <c r="CT35" s="88"/>
      <c r="CU35" s="88"/>
      <c r="CV35" s="88"/>
      <c r="CW35" s="88"/>
      <c r="CX35" s="88"/>
      <c r="CY35" s="88"/>
      <c r="CZ35" s="88"/>
      <c r="DA35" s="88"/>
      <c r="DB35" s="88"/>
      <c r="DC35" s="88"/>
      <c r="DD35" s="88"/>
      <c r="DE35" s="88"/>
      <c r="DF35" s="88"/>
      <c r="DG35" s="88"/>
      <c r="DH35" s="88"/>
      <c r="DI35" s="88"/>
      <c r="DJ35" s="88"/>
      <c r="DK35" s="88"/>
      <c r="DL35" s="88"/>
      <c r="DM35" s="88"/>
      <c r="DN35" s="88"/>
      <c r="DO35" s="88"/>
      <c r="DP35" s="88"/>
      <c r="DQ35" s="88"/>
      <c r="DR35" s="88"/>
      <c r="DS35" s="88"/>
      <c r="DT35" s="88"/>
      <c r="DU35" s="88"/>
      <c r="DV35" s="88"/>
      <c r="DW35" s="87"/>
      <c r="DX35" s="88"/>
      <c r="DY35" s="88"/>
      <c r="DZ35" s="87"/>
      <c r="EA35" s="88"/>
      <c r="EB35" s="88"/>
      <c r="EC35" s="88"/>
      <c r="ED35" s="88"/>
      <c r="EE35" s="88"/>
      <c r="EF35" s="88"/>
      <c r="EG35" s="88"/>
      <c r="EH35" s="87"/>
      <c r="EI35" s="88"/>
      <c r="EJ35" s="88"/>
      <c r="EK35" s="88"/>
      <c r="EL35" s="88"/>
      <c r="EM35" s="88"/>
      <c r="EN35" s="88"/>
      <c r="EO35" s="88"/>
      <c r="EP35" s="88"/>
      <c r="EQ35" s="88"/>
      <c r="ER35" s="88"/>
      <c r="ES35" s="88"/>
      <c r="ET35" s="88"/>
      <c r="EU35" s="88"/>
      <c r="EV35" s="88"/>
      <c r="EW35" s="88"/>
      <c r="EX35" s="88"/>
      <c r="EY35" s="88"/>
      <c r="EZ35" s="88"/>
      <c r="FA35" s="88"/>
      <c r="FB35" s="88"/>
      <c r="FC35" s="88"/>
      <c r="FD35" s="88"/>
      <c r="FE35" s="88"/>
      <c r="FF35" s="88"/>
      <c r="FG35" s="88"/>
      <c r="FH35" s="88"/>
      <c r="FI35" s="88"/>
      <c r="FJ35" s="88"/>
      <c r="FK35" s="88"/>
      <c r="FL35" s="88"/>
      <c r="FM35" s="88"/>
      <c r="FN35" s="88"/>
      <c r="FO35" s="88"/>
      <c r="FP35" s="88"/>
      <c r="FQ35" s="88"/>
      <c r="FR35" s="88"/>
      <c r="FS35" s="88"/>
      <c r="FT35" s="88"/>
      <c r="FU35" s="88"/>
      <c r="FV35" s="88"/>
      <c r="FW35" s="88"/>
      <c r="FX35" s="88"/>
      <c r="FY35" s="88"/>
      <c r="FZ35" s="88"/>
      <c r="GA35" s="88"/>
      <c r="GB35" s="88"/>
      <c r="GC35" s="88"/>
      <c r="GD35" s="88"/>
      <c r="GE35" s="88"/>
      <c r="GF35" s="88"/>
      <c r="GG35" s="88"/>
      <c r="GH35" s="88"/>
      <c r="GI35" s="88"/>
      <c r="GJ35" s="88"/>
      <c r="GK35" s="88"/>
      <c r="GL35" s="88"/>
      <c r="GM35" s="88"/>
      <c r="GN35" s="88"/>
      <c r="GO35" s="87"/>
      <c r="GP35" s="88"/>
      <c r="GQ35" s="88"/>
      <c r="GR35" s="88"/>
      <c r="GS35" s="88"/>
      <c r="GT35" s="88"/>
      <c r="GU35" s="88"/>
      <c r="GV35" s="88"/>
      <c r="GW35" s="88"/>
      <c r="GX35" s="88"/>
      <c r="GY35" s="88"/>
      <c r="GZ35" s="88"/>
      <c r="HA35" s="88"/>
      <c r="HB35" s="88"/>
      <c r="HC35" s="88"/>
      <c r="HD35" s="88"/>
      <c r="HE35" s="88"/>
      <c r="HF35" s="88"/>
      <c r="HG35" s="88"/>
      <c r="HH35" s="88"/>
      <c r="HI35" s="88"/>
      <c r="HJ35" s="88"/>
      <c r="HK35" s="88"/>
      <c r="HL35" s="88"/>
      <c r="HM35" s="88"/>
      <c r="HN35" s="88"/>
      <c r="HO35" s="88"/>
      <c r="HP35" s="88"/>
      <c r="HQ35" s="88"/>
      <c r="HR35" s="88"/>
      <c r="HS35" s="88"/>
      <c r="HT35" s="88"/>
      <c r="HU35" s="87"/>
      <c r="HV35" s="88"/>
      <c r="HW35" s="88"/>
      <c r="HX35" s="88"/>
      <c r="HY35" s="88"/>
      <c r="HZ35" s="88"/>
      <c r="IA35" s="88"/>
      <c r="IB35" s="88"/>
      <c r="IC35" s="88"/>
      <c r="ID35" s="88"/>
      <c r="IE35" s="88"/>
      <c r="IF35" s="88"/>
      <c r="IG35" s="88"/>
      <c r="IH35" s="88"/>
      <c r="II35" s="88"/>
      <c r="IJ35" s="88"/>
      <c r="IK35" s="88"/>
      <c r="IL35" s="88"/>
      <c r="IM35" s="88"/>
      <c r="IN35" s="88"/>
      <c r="IO35" s="88"/>
      <c r="IP35" s="88"/>
      <c r="IQ35" s="88"/>
      <c r="IR35" s="88"/>
      <c r="IS35" s="88"/>
      <c r="IT35" s="88"/>
      <c r="IU35" s="88"/>
      <c r="IV35" s="88"/>
      <c r="IW35" s="88"/>
      <c r="IX35" s="88"/>
      <c r="IY35" s="88"/>
      <c r="IZ35" s="88"/>
      <c r="JA35" s="88"/>
      <c r="JB35" s="88"/>
      <c r="JC35" s="88"/>
      <c r="JD35" s="88"/>
      <c r="JE35" s="88"/>
      <c r="JF35" s="88"/>
      <c r="JG35" s="88"/>
      <c r="JH35" s="88"/>
      <c r="JI35" s="88"/>
      <c r="JJ35" s="88"/>
      <c r="JK35" s="88"/>
      <c r="JL35" s="88"/>
      <c r="JM35" s="88"/>
      <c r="JN35" s="88"/>
      <c r="JO35" s="88"/>
      <c r="JP35" s="88"/>
      <c r="JQ35" s="88"/>
      <c r="JR35" s="88"/>
      <c r="JS35" s="88"/>
      <c r="JT35" s="88"/>
      <c r="JU35" s="88"/>
      <c r="JV35" s="88"/>
      <c r="JW35" s="88"/>
      <c r="JX35" s="88"/>
      <c r="JY35" s="88"/>
      <c r="JZ35" s="88"/>
      <c r="KA35" s="88"/>
      <c r="KB35" s="88"/>
      <c r="KC35" s="88"/>
      <c r="KD35" s="88"/>
      <c r="KE35" s="88"/>
      <c r="KF35" s="88"/>
      <c r="KG35" s="88"/>
      <c r="KH35" s="88"/>
      <c r="KI35" s="88"/>
      <c r="KJ35" s="88"/>
      <c r="KK35" s="88"/>
      <c r="KL35" s="88"/>
      <c r="KM35" s="88"/>
      <c r="KN35" s="88"/>
      <c r="KO35" s="88"/>
      <c r="KP35" s="88"/>
      <c r="KQ35" s="88"/>
      <c r="KR35" s="88"/>
      <c r="KS35" s="88"/>
      <c r="KT35" s="88"/>
      <c r="KU35" s="88"/>
      <c r="KV35" s="88"/>
      <c r="KW35" s="88"/>
      <c r="KX35" s="88"/>
      <c r="KY35" s="88"/>
      <c r="KZ35" s="88"/>
      <c r="LA35" s="88"/>
      <c r="LB35" s="88"/>
      <c r="LC35" s="88"/>
      <c r="LD35" s="88"/>
      <c r="LE35" s="87"/>
      <c r="LF35" s="88"/>
      <c r="LG35" s="88"/>
      <c r="LH35" s="88"/>
      <c r="LI35" s="88"/>
      <c r="LJ35" s="88"/>
      <c r="LK35" s="88"/>
      <c r="LL35" s="88"/>
      <c r="LM35" s="88"/>
      <c r="LN35" s="88"/>
      <c r="LO35" s="88"/>
      <c r="LP35" s="88"/>
      <c r="LQ35" s="88"/>
      <c r="LR35" s="88"/>
      <c r="LS35" s="88"/>
      <c r="LT35" s="88"/>
      <c r="LU35" s="88"/>
      <c r="LV35" s="88"/>
      <c r="LW35" s="88"/>
      <c r="LX35" s="88"/>
      <c r="LY35" s="88"/>
      <c r="LZ35" s="88"/>
      <c r="MA35" s="88"/>
      <c r="MB35" s="88"/>
      <c r="MC35" s="88"/>
      <c r="MD35" s="88"/>
      <c r="ME35" s="88"/>
      <c r="MF35" s="88"/>
      <c r="MG35" s="88"/>
      <c r="MH35" s="88"/>
      <c r="MI35" s="88"/>
      <c r="MJ35" s="88"/>
      <c r="MK35" s="88"/>
      <c r="ML35" s="88"/>
      <c r="MM35" s="88"/>
      <c r="MN35" s="88"/>
      <c r="MO35" s="88"/>
      <c r="MP35" s="88"/>
      <c r="MQ35" s="88"/>
      <c r="MR35" s="88"/>
      <c r="MS35" s="88"/>
      <c r="MT35" s="88"/>
      <c r="MU35" s="88"/>
      <c r="MV35" s="88"/>
      <c r="MW35" s="87"/>
      <c r="MX35" s="88"/>
      <c r="MY35" s="88"/>
      <c r="MZ35" s="88"/>
      <c r="NA35" s="88"/>
      <c r="NB35" s="88"/>
      <c r="NC35" s="88"/>
    </row>
    <row r="36" spans="1:367" ht="24" customHeight="1" x14ac:dyDescent="0.25">
      <c r="A36" s="86" t="str">
        <f>'Congés et HotLine 2015'!$B$24</f>
        <v>Utilisateur12</v>
      </c>
      <c r="B36" s="87">
        <f>'Congés et HotLine 2015'!$C$24</f>
        <v>0</v>
      </c>
      <c r="C36" s="88">
        <f>'Congés et HotLine 2015'!$D$24</f>
        <v>0</v>
      </c>
      <c r="D36" s="88">
        <f>'Congés et HotLine 2015'!$E$24</f>
        <v>0</v>
      </c>
      <c r="E36" s="88">
        <f>'Congés et HotLine 2015'!$F$24</f>
        <v>0</v>
      </c>
      <c r="F36" s="88">
        <f>'Congés et HotLine 2015'!$G$24</f>
        <v>0</v>
      </c>
      <c r="G36" s="88">
        <f>'Congés et HotLine 2015'!$H$24</f>
        <v>0</v>
      </c>
      <c r="H36" s="88">
        <f>'Congés et HotLine 2015'!$I$24</f>
        <v>0</v>
      </c>
      <c r="I36" s="88">
        <f>'Congés et HotLine 2015'!$J$24</f>
        <v>0</v>
      </c>
      <c r="J36" s="88">
        <f>'Congés et HotLine 2015'!$K$24</f>
        <v>0</v>
      </c>
      <c r="K36" s="88">
        <f>'Congés et HotLine 2015'!$L$24</f>
        <v>0</v>
      </c>
      <c r="L36" s="88">
        <f>'Congés et HotLine 2015'!$M$24</f>
        <v>0</v>
      </c>
      <c r="M36" s="88">
        <f>'Congés et HotLine 2015'!$N$24</f>
        <v>0</v>
      </c>
      <c r="N36" s="88">
        <f>'Congés et HotLine 2015'!$O$24</f>
        <v>0</v>
      </c>
      <c r="O36" s="88">
        <f>'Congés et HotLine 2015'!$P$24</f>
        <v>0</v>
      </c>
      <c r="P36" s="88">
        <f>'Congés et HotLine 2015'!$Q$24</f>
        <v>0</v>
      </c>
      <c r="Q36" s="88">
        <f>'Congés et HotLine 2015'!$R$24</f>
        <v>0</v>
      </c>
      <c r="R36" s="88">
        <f>'Congés et HotLine 2015'!$S$24</f>
        <v>0</v>
      </c>
      <c r="S36" s="88">
        <f>'Congés et HotLine 2015'!$T$24</f>
        <v>0</v>
      </c>
      <c r="T36" s="88">
        <f>'Congés et HotLine 2015'!$U$24</f>
        <v>0</v>
      </c>
      <c r="U36" s="88">
        <f>'Congés et HotLine 2015'!$V$24</f>
        <v>0</v>
      </c>
      <c r="V36" s="88">
        <f>'Congés et HotLine 2015'!$W$24</f>
        <v>0</v>
      </c>
      <c r="W36" s="88">
        <f>'Congés et HotLine 2015'!$X$24</f>
        <v>0</v>
      </c>
      <c r="X36" s="88">
        <f>'Congés et HotLine 2015'!$Y$24</f>
        <v>0</v>
      </c>
      <c r="Y36" s="88">
        <f>'Congés et HotLine 2015'!$Z$24</f>
        <v>0</v>
      </c>
      <c r="Z36" s="88">
        <f>'Congés et HotLine 2015'!$AA$24</f>
        <v>0</v>
      </c>
      <c r="AA36" s="88">
        <f>'Congés et HotLine 2015'!$AB$24</f>
        <v>0</v>
      </c>
      <c r="AB36" s="88">
        <f>'Congés et HotLine 2015'!$AC$24</f>
        <v>0</v>
      </c>
      <c r="AC36" s="88">
        <f>'Congés et HotLine 2015'!$AD$24</f>
        <v>0</v>
      </c>
      <c r="AD36" s="88">
        <f>'Congés et HotLine 2015'!$AE$24</f>
        <v>0</v>
      </c>
      <c r="AE36" s="88">
        <f>'Congés et HotLine 2015'!$AF$24</f>
        <v>0</v>
      </c>
      <c r="AF36" s="88">
        <f>'Congés et HotLine 2015'!$AG$24</f>
        <v>0</v>
      </c>
      <c r="AG36" s="88">
        <f>'Congés et HotLine 2015'!$AH$24</f>
        <v>0</v>
      </c>
      <c r="AH36" s="88">
        <f>'Congés et HotLine 2015'!$AI$24</f>
        <v>0</v>
      </c>
      <c r="AI36" s="88">
        <f>'Congés et HotLine 2015'!$AJ$24</f>
        <v>0</v>
      </c>
      <c r="AJ36" s="88">
        <f>'Congés et HotLine 2015'!$AK$24</f>
        <v>0</v>
      </c>
      <c r="AK36" s="88">
        <f>'Congés et HotLine 2015'!$AL$24</f>
        <v>0</v>
      </c>
      <c r="AL36" s="88">
        <f>'Congés et HotLine 2015'!$AM$24</f>
        <v>0</v>
      </c>
      <c r="AM36" s="88">
        <f>'Congés et HotLine 2015'!$AN$24</f>
        <v>0</v>
      </c>
      <c r="AN36" s="88">
        <f>'Congés et HotLine 2015'!$AO$24</f>
        <v>0</v>
      </c>
      <c r="AO36" s="88">
        <f>'Congés et HotLine 2015'!$AP$24</f>
        <v>0</v>
      </c>
      <c r="AP36" s="88">
        <f>'Congés et HotLine 2015'!$AQ$24</f>
        <v>0</v>
      </c>
      <c r="AQ36" s="88">
        <f>'Congés et HotLine 2015'!$AR$24</f>
        <v>0</v>
      </c>
      <c r="AR36" s="88">
        <f>'Congés et HotLine 2015'!$AS$24</f>
        <v>0</v>
      </c>
      <c r="AS36" s="88">
        <f>'Congés et HotLine 2015'!$AT$24</f>
        <v>0</v>
      </c>
      <c r="AT36" s="88">
        <f>'Congés et HotLine 2015'!$AU$24</f>
        <v>0</v>
      </c>
      <c r="AU36" s="88">
        <f>'Congés et HotLine 2015'!$AV$24</f>
        <v>0</v>
      </c>
      <c r="AV36" s="88">
        <f>'Congés et HotLine 2015'!$AW$24</f>
        <v>0</v>
      </c>
      <c r="AW36" s="88">
        <f>'Congés et HotLine 2015'!$AX$24</f>
        <v>0</v>
      </c>
      <c r="AX36" s="88">
        <f>'Congés et HotLine 2015'!$AY$24</f>
        <v>0</v>
      </c>
      <c r="AY36" s="88">
        <f>'Congés et HotLine 2015'!$AZ$24</f>
        <v>0</v>
      </c>
      <c r="AZ36" s="88">
        <f>'Congés et HotLine 2015'!$BA$24</f>
        <v>0</v>
      </c>
      <c r="BA36" s="88">
        <f>'Congés et HotLine 2015'!$BB$24</f>
        <v>0</v>
      </c>
      <c r="BB36" s="88">
        <f>'Congés et HotLine 2015'!$BC$24</f>
        <v>0</v>
      </c>
      <c r="BC36" s="88">
        <f>'Congés et HotLine 2015'!$BD$24</f>
        <v>0</v>
      </c>
      <c r="BD36" s="88">
        <f>'Congés et HotLine 2015'!$BE$24</f>
        <v>0</v>
      </c>
      <c r="BE36" s="88">
        <f>'Congés et HotLine 2015'!$BF$24</f>
        <v>0</v>
      </c>
      <c r="BF36" s="88">
        <f>'Congés et HotLine 2015'!$BG$24</f>
        <v>0</v>
      </c>
      <c r="BG36" s="88">
        <f>'Congés et HotLine 2015'!$BH$24</f>
        <v>0</v>
      </c>
      <c r="BH36" s="88">
        <f>'Congés et HotLine 2015'!$BI$24</f>
        <v>0</v>
      </c>
      <c r="BI36" s="88">
        <f>'Congés et HotLine 2015'!$BJ$24</f>
        <v>0</v>
      </c>
      <c r="BJ36" s="88">
        <f>'Congés et HotLine 2015'!$C$48</f>
        <v>0</v>
      </c>
      <c r="BK36" s="88">
        <f>'Congés et HotLine 2015'!$D$48</f>
        <v>0</v>
      </c>
      <c r="BL36" s="88">
        <f>'Congés et HotLine 2015'!$E$48</f>
        <v>0</v>
      </c>
      <c r="BM36" s="88">
        <f>'Congés et HotLine 2015'!$F$48</f>
        <v>0</v>
      </c>
      <c r="BN36" s="88">
        <f>'Congés et HotLine 2015'!$G$48</f>
        <v>0</v>
      </c>
      <c r="BO36" s="88">
        <f>'Congés et HotLine 2015'!$H$48</f>
        <v>0</v>
      </c>
      <c r="BP36" s="88">
        <f>'Congés et HotLine 2015'!$I$48</f>
        <v>0</v>
      </c>
      <c r="BQ36" s="88">
        <f>'Congés et HotLine 2015'!$J$48</f>
        <v>0</v>
      </c>
      <c r="BR36" s="88">
        <f>'Congés et HotLine 2015'!$K$48</f>
        <v>0</v>
      </c>
      <c r="BS36" s="88">
        <f>'Congés et HotLine 2015'!$L$48</f>
        <v>0</v>
      </c>
      <c r="BT36" s="88">
        <f>'Congés et HotLine 2015'!$M$48</f>
        <v>0</v>
      </c>
      <c r="BU36" s="88">
        <f>'Congés et HotLine 2015'!$N$48</f>
        <v>0</v>
      </c>
      <c r="BV36" s="88">
        <f>'Congés et HotLine 2015'!$O$48</f>
        <v>0</v>
      </c>
      <c r="BW36" s="88">
        <f>'Congés et HotLine 2015'!$P$48</f>
        <v>0</v>
      </c>
      <c r="BX36" s="88">
        <f>'Congés et HotLine 2015'!$Q$48</f>
        <v>0</v>
      </c>
      <c r="BY36" s="88">
        <f>'Congés et HotLine 2015'!$R$48</f>
        <v>0</v>
      </c>
      <c r="BZ36" s="88">
        <f>'Congés et HotLine 2015'!$S$48</f>
        <v>0</v>
      </c>
      <c r="CA36" s="88">
        <f>'Congés et HotLine 2015'!$T$48</f>
        <v>0</v>
      </c>
      <c r="CB36" s="88">
        <f>'Congés et HotLine 2015'!$U$48</f>
        <v>0</v>
      </c>
      <c r="CC36" s="88">
        <f>'Congés et HotLine 2015'!$V$48</f>
        <v>0</v>
      </c>
      <c r="CD36" s="88">
        <f>'Congés et HotLine 2015'!$W$48</f>
        <v>0</v>
      </c>
      <c r="CE36" s="88">
        <f>'Congés et HotLine 2015'!$X$48</f>
        <v>0</v>
      </c>
      <c r="CF36" s="88">
        <f>'Congés et HotLine 2015'!$Y$48</f>
        <v>0</v>
      </c>
      <c r="CG36" s="88">
        <f>'Congés et HotLine 2015'!$Z$48</f>
        <v>0</v>
      </c>
      <c r="CH36" s="88">
        <f>'Congés et HotLine 2015'!$AA$48</f>
        <v>0</v>
      </c>
      <c r="CI36" s="88">
        <f>'Congés et HotLine 2015'!$AB$48</f>
        <v>0</v>
      </c>
      <c r="CJ36" s="88">
        <f>'Congés et HotLine 2015'!$AC$48</f>
        <v>0</v>
      </c>
      <c r="CK36" s="87">
        <f>'Congés et HotLine 2015'!$AD$48</f>
        <v>0</v>
      </c>
      <c r="CL36" s="88">
        <f>'Congés et HotLine 2015'!$AE$48</f>
        <v>0</v>
      </c>
      <c r="CM36" s="88">
        <f>'Congés et HotLine 2015'!$AF$48</f>
        <v>0</v>
      </c>
      <c r="CN36" s="88">
        <f>'Congés et HotLine 2015'!$AG$48</f>
        <v>0</v>
      </c>
      <c r="CO36" s="88">
        <f>'Congés et HotLine 2015'!$AH$48</f>
        <v>0</v>
      </c>
      <c r="CP36" s="88">
        <f>'Congés et HotLine 2015'!$AI$48</f>
        <v>0</v>
      </c>
      <c r="CQ36" s="88">
        <f>'Congés et HotLine 2015'!$AJ$48</f>
        <v>0</v>
      </c>
      <c r="CR36" s="88">
        <f>'Congés et HotLine 2015'!$AK$48</f>
        <v>0</v>
      </c>
      <c r="CS36" s="88">
        <f>'Congés et HotLine 2015'!$AL$48</f>
        <v>0</v>
      </c>
      <c r="CT36" s="88">
        <f>'Congés et HotLine 2015'!$AM$48</f>
        <v>0</v>
      </c>
      <c r="CU36" s="88">
        <f>'Congés et HotLine 2015'!$AN$48</f>
        <v>0</v>
      </c>
      <c r="CV36" s="88">
        <f>'Congés et HotLine 2015'!$AO$48</f>
        <v>0</v>
      </c>
      <c r="CW36" s="88">
        <f>'Congés et HotLine 2015'!$AP$48</f>
        <v>0</v>
      </c>
      <c r="CX36" s="88">
        <f>'Congés et HotLine 2015'!$AQ$48</f>
        <v>0</v>
      </c>
      <c r="CY36" s="88">
        <f>'Congés et HotLine 2015'!$AR$48</f>
        <v>0</v>
      </c>
      <c r="CZ36" s="88">
        <f>'Congés et HotLine 2015'!$AS$48</f>
        <v>0</v>
      </c>
      <c r="DA36" s="88">
        <f>'Congés et HotLine 2015'!$AT$48</f>
        <v>0</v>
      </c>
      <c r="DB36" s="88">
        <f>'Congés et HotLine 2015'!$AU$48</f>
        <v>0</v>
      </c>
      <c r="DC36" s="88">
        <f>'Congés et HotLine 2015'!$AV$48</f>
        <v>0</v>
      </c>
      <c r="DD36" s="88">
        <f>'Congés et HotLine 2015'!$AW$48</f>
        <v>0</v>
      </c>
      <c r="DE36" s="88">
        <f>'Congés et HotLine 2015'!$AX$48</f>
        <v>0</v>
      </c>
      <c r="DF36" s="88">
        <f>'Congés et HotLine 2015'!$AY$48</f>
        <v>0</v>
      </c>
      <c r="DG36" s="88">
        <f>'Congés et HotLine 2015'!$AZ$48</f>
        <v>0</v>
      </c>
      <c r="DH36" s="88">
        <f>'Congés et HotLine 2015'!$BA$48</f>
        <v>0</v>
      </c>
      <c r="DI36" s="88">
        <f>'Congés et HotLine 2015'!$BB$48</f>
        <v>0</v>
      </c>
      <c r="DJ36" s="88">
        <f>'Congés et HotLine 2015'!$BC$48</f>
        <v>0</v>
      </c>
      <c r="DK36" s="88">
        <f>'Congés et HotLine 2015'!$BD$48</f>
        <v>0</v>
      </c>
      <c r="DL36" s="88">
        <f>'Congés et HotLine 2015'!$BE$48</f>
        <v>0</v>
      </c>
      <c r="DM36" s="88">
        <f>'Congés et HotLine 2015'!$BF$48</f>
        <v>0</v>
      </c>
      <c r="DN36" s="88">
        <f>'Congés et HotLine 2015'!$BG$48</f>
        <v>0</v>
      </c>
      <c r="DO36" s="88">
        <f>'Congés et HotLine 2015'!$BH$48</f>
        <v>0</v>
      </c>
      <c r="DP36" s="88">
        <f>'Congés et HotLine 2015'!$BI$48</f>
        <v>0</v>
      </c>
      <c r="DQ36" s="88">
        <f>'Congés et HotLine 2015'!$BJ$48</f>
        <v>0</v>
      </c>
      <c r="DR36" s="88">
        <f>'Congés et HotLine 2015'!$BK$48</f>
        <v>0</v>
      </c>
      <c r="DS36" s="88">
        <f>'Congés et HotLine 2015'!$C$72</f>
        <v>0</v>
      </c>
      <c r="DT36" s="88">
        <f>'Congés et HotLine 2015'!$D$72</f>
        <v>0</v>
      </c>
      <c r="DU36" s="88">
        <f>'Congés et HotLine 2015'!$E$72</f>
        <v>0</v>
      </c>
      <c r="DV36" s="88">
        <f>'Congés et HotLine 2015'!$F$72</f>
        <v>0</v>
      </c>
      <c r="DW36" s="87">
        <f>'Congés et HotLine 2015'!$G$72</f>
        <v>0</v>
      </c>
      <c r="DX36" s="88">
        <f>'Congés et HotLine 2015'!$H$72</f>
        <v>0</v>
      </c>
      <c r="DY36" s="88">
        <f>'Congés et HotLine 2015'!$I$72</f>
        <v>0</v>
      </c>
      <c r="DZ36" s="87">
        <f>'Congés et HotLine 2015'!$J$72</f>
        <v>0</v>
      </c>
      <c r="EA36" s="88">
        <f>'Congés et HotLine 2015'!$K$72</f>
        <v>0</v>
      </c>
      <c r="EB36" s="88">
        <f>'Congés et HotLine 2015'!$L$72</f>
        <v>0</v>
      </c>
      <c r="EC36" s="88">
        <f>'Congés et HotLine 2015'!$M$72</f>
        <v>0</v>
      </c>
      <c r="ED36" s="88">
        <f>'Congés et HotLine 2015'!$N$72</f>
        <v>0</v>
      </c>
      <c r="EE36" s="88">
        <f>'Congés et HotLine 2015'!$O$72</f>
        <v>0</v>
      </c>
      <c r="EF36" s="88">
        <f>'Congés et HotLine 2015'!$P$72</f>
        <v>0</v>
      </c>
      <c r="EG36" s="88">
        <f>'Congés et HotLine 2015'!$Q$72</f>
        <v>0</v>
      </c>
      <c r="EH36" s="87">
        <f>'Congés et HotLine 2015'!$R$72</f>
        <v>0</v>
      </c>
      <c r="EI36" s="88">
        <f>'Congés et HotLine 2015'!$S$72</f>
        <v>0</v>
      </c>
      <c r="EJ36" s="88">
        <f>'Congés et HotLine 2015'!$T$72</f>
        <v>0</v>
      </c>
      <c r="EK36" s="88">
        <f>'Congés et HotLine 2015'!$U$72</f>
        <v>0</v>
      </c>
      <c r="EL36" s="88">
        <f>'Congés et HotLine 2015'!$V$72</f>
        <v>0</v>
      </c>
      <c r="EM36" s="88">
        <f>'Congés et HotLine 2015'!$W$72</f>
        <v>0</v>
      </c>
      <c r="EN36" s="88">
        <f>'Congés et HotLine 2015'!$X$72</f>
        <v>0</v>
      </c>
      <c r="EO36" s="88">
        <f>'Congés et HotLine 2015'!$Y$72</f>
        <v>0</v>
      </c>
      <c r="EP36" s="88">
        <f>'Congés et HotLine 2015'!$Z$72</f>
        <v>0</v>
      </c>
      <c r="EQ36" s="88">
        <f>'Congés et HotLine 2015'!$AA$72</f>
        <v>0</v>
      </c>
      <c r="ER36" s="88">
        <f>'Congés et HotLine 2015'!$AB$72</f>
        <v>0</v>
      </c>
      <c r="ES36" s="88">
        <f>'Congés et HotLine 2015'!$AC$72</f>
        <v>0</v>
      </c>
      <c r="ET36" s="88">
        <f>'Congés et HotLine 2015'!$AD$72</f>
        <v>0</v>
      </c>
      <c r="EU36" s="88">
        <f>'Congés et HotLine 2015'!$AE$72</f>
        <v>0</v>
      </c>
      <c r="EV36" s="88">
        <f>'Congés et HotLine 2015'!$AF$72</f>
        <v>0</v>
      </c>
      <c r="EW36" s="88">
        <f>'Congés et HotLine 2015'!$AG$72</f>
        <v>0</v>
      </c>
      <c r="EX36" s="88">
        <f>'Congés et HotLine 2015'!$AH$72</f>
        <v>0</v>
      </c>
      <c r="EY36" s="88">
        <f>'Congés et HotLine 2015'!$AI$72</f>
        <v>0</v>
      </c>
      <c r="EZ36" s="88">
        <f>'Congés et HotLine 2015'!$AJ$72</f>
        <v>0</v>
      </c>
      <c r="FA36" s="88">
        <f>'Congés et HotLine 2015'!$AK$72</f>
        <v>0</v>
      </c>
      <c r="FB36" s="88">
        <f>'Congés et HotLine 2015'!$AL$72</f>
        <v>0</v>
      </c>
      <c r="FC36" s="88">
        <f>'Congés et HotLine 2015'!$AM$72</f>
        <v>0</v>
      </c>
      <c r="FD36" s="88">
        <f>'Congés et HotLine 2015'!$AN$72</f>
        <v>0</v>
      </c>
      <c r="FE36" s="88">
        <f>'Congés et HotLine 2015'!$AO$72</f>
        <v>0</v>
      </c>
      <c r="FF36" s="88">
        <f>'Congés et HotLine 2015'!$AP$72</f>
        <v>0</v>
      </c>
      <c r="FG36" s="88">
        <f>'Congés et HotLine 2015'!$AQ$72</f>
        <v>0</v>
      </c>
      <c r="FH36" s="88">
        <f>'Congés et HotLine 2015'!$AR$72</f>
        <v>0</v>
      </c>
      <c r="FI36" s="88">
        <f>'Congés et HotLine 2015'!$AS$72</f>
        <v>0</v>
      </c>
      <c r="FJ36" s="88">
        <f>'Congés et HotLine 2015'!$AT$72</f>
        <v>0</v>
      </c>
      <c r="FK36" s="88">
        <f>'Congés et HotLine 2015'!$AU$72</f>
        <v>0</v>
      </c>
      <c r="FL36" s="88">
        <f>'Congés et HotLine 2015'!$AV$72</f>
        <v>0</v>
      </c>
      <c r="FM36" s="88">
        <f>'Congés et HotLine 2015'!$AW$72</f>
        <v>0</v>
      </c>
      <c r="FN36" s="88">
        <f>'Congés et HotLine 2015'!$AX$72</f>
        <v>0</v>
      </c>
      <c r="FO36" s="88">
        <f>'Congés et HotLine 2015'!$AY$72</f>
        <v>0</v>
      </c>
      <c r="FP36" s="88">
        <f>'Congés et HotLine 2015'!$AZ$72</f>
        <v>0</v>
      </c>
      <c r="FQ36" s="88">
        <f>'Congés et HotLine 2015'!$BA$72</f>
        <v>0</v>
      </c>
      <c r="FR36" s="88">
        <f>'Congés et HotLine 2015'!$BB$72</f>
        <v>0</v>
      </c>
      <c r="FS36" s="88">
        <f>'Congés et HotLine 2015'!$BC$72</f>
        <v>0</v>
      </c>
      <c r="FT36" s="88">
        <f>'Congés et HotLine 2015'!$BD$72</f>
        <v>0</v>
      </c>
      <c r="FU36" s="88">
        <f>'Congés et HotLine 2015'!$BE$72</f>
        <v>0</v>
      </c>
      <c r="FV36" s="88">
        <f>'Congés et HotLine 2015'!$BF$72</f>
        <v>0</v>
      </c>
      <c r="FW36" s="88">
        <f>'Congés et HotLine 2015'!$BG$72</f>
        <v>0</v>
      </c>
      <c r="FX36" s="88">
        <f>'Congés et HotLine 2015'!$BH$72</f>
        <v>0</v>
      </c>
      <c r="FY36" s="88">
        <f>'Congés et HotLine 2015'!$BI$72</f>
        <v>0</v>
      </c>
      <c r="FZ36" s="88">
        <f>'Congés et HotLine 2015'!$BJ$72</f>
        <v>0</v>
      </c>
      <c r="GA36" s="88">
        <f>'Congés et HotLine 2015'!$BK$72</f>
        <v>0</v>
      </c>
      <c r="GB36" s="88">
        <f>'Congés et HotLine 2015'!$C$97</f>
        <v>0</v>
      </c>
      <c r="GC36" s="88">
        <f>'Congés et HotLine 2015'!$D$97</f>
        <v>0</v>
      </c>
      <c r="GD36" s="88">
        <f>'Congés et HotLine 2015'!$E$97</f>
        <v>0</v>
      </c>
      <c r="GE36" s="88">
        <f>'Congés et HotLine 2015'!$F$97</f>
        <v>0</v>
      </c>
      <c r="GF36" s="88">
        <f>'Congés et HotLine 2015'!$G$97</f>
        <v>0</v>
      </c>
      <c r="GG36" s="88">
        <f>'Congés et HotLine 2015'!$H$97</f>
        <v>0</v>
      </c>
      <c r="GH36" s="88">
        <f>'Congés et HotLine 2015'!$I$97</f>
        <v>0</v>
      </c>
      <c r="GI36" s="88">
        <f>'Congés et HotLine 2015'!$J$97</f>
        <v>0</v>
      </c>
      <c r="GJ36" s="88">
        <f>'Congés et HotLine 2015'!$K$97</f>
        <v>0</v>
      </c>
      <c r="GK36" s="88">
        <f>'Congés et HotLine 2015'!$L$97</f>
        <v>0</v>
      </c>
      <c r="GL36" s="88">
        <f>'Congés et HotLine 2015'!$M$97</f>
        <v>0</v>
      </c>
      <c r="GM36" s="88">
        <f>'Congés et HotLine 2015'!$N$97</f>
        <v>0</v>
      </c>
      <c r="GN36" s="88">
        <f>'Congés et HotLine 2015'!$O$97</f>
        <v>0</v>
      </c>
      <c r="GO36" s="87">
        <f>'Congés et HotLine 2015'!$P$97</f>
        <v>0</v>
      </c>
      <c r="GP36" s="88">
        <f>'Congés et HotLine 2015'!$Q$97</f>
        <v>0</v>
      </c>
      <c r="GQ36" s="88">
        <f>'Congés et HotLine 2015'!$R$97</f>
        <v>0</v>
      </c>
      <c r="GR36" s="88">
        <f>'Congés et HotLine 2015'!$S$97</f>
        <v>0</v>
      </c>
      <c r="GS36" s="88">
        <f>'Congés et HotLine 2015'!$T$97</f>
        <v>0</v>
      </c>
      <c r="GT36" s="88">
        <f>'Congés et HotLine 2015'!$U$97</f>
        <v>0</v>
      </c>
      <c r="GU36" s="88">
        <f>'Congés et HotLine 2015'!$V$97</f>
        <v>0</v>
      </c>
      <c r="GV36" s="88">
        <f>'Congés et HotLine 2015'!$W$97</f>
        <v>0</v>
      </c>
      <c r="GW36" s="88">
        <f>'Congés et HotLine 2015'!$X$97</f>
        <v>0</v>
      </c>
      <c r="GX36" s="88">
        <f>'Congés et HotLine 2015'!$Y$97</f>
        <v>0</v>
      </c>
      <c r="GY36" s="88">
        <f>'Congés et HotLine 2015'!$Z$97</f>
        <v>0</v>
      </c>
      <c r="GZ36" s="88">
        <f>'Congés et HotLine 2015'!$AA$97</f>
        <v>0</v>
      </c>
      <c r="HA36" s="88">
        <f>'Congés et HotLine 2015'!$AB$97</f>
        <v>0</v>
      </c>
      <c r="HB36" s="88">
        <f>'Congés et HotLine 2015'!$AC$97</f>
        <v>0</v>
      </c>
      <c r="HC36" s="88">
        <f>'Congés et HotLine 2015'!$AD$97</f>
        <v>0</v>
      </c>
      <c r="HD36" s="88">
        <f>'Congés et HotLine 2015'!$AE$97</f>
        <v>0</v>
      </c>
      <c r="HE36" s="88">
        <f>'Congés et HotLine 2015'!$AF$97</f>
        <v>0</v>
      </c>
      <c r="HF36" s="88">
        <f>'Congés et HotLine 2015'!$AG$97</f>
        <v>0</v>
      </c>
      <c r="HG36" s="88">
        <f>'Congés et HotLine 2015'!$AH$97</f>
        <v>0</v>
      </c>
      <c r="HH36" s="88">
        <f>'Congés et HotLine 2015'!$AI$97</f>
        <v>0</v>
      </c>
      <c r="HI36" s="88">
        <f>'Congés et HotLine 2015'!$AJ$97</f>
        <v>0</v>
      </c>
      <c r="HJ36" s="88">
        <f>'Congés et HotLine 2015'!$AK$97</f>
        <v>0</v>
      </c>
      <c r="HK36" s="88">
        <f>'Congés et HotLine 2015'!$AL$97</f>
        <v>0</v>
      </c>
      <c r="HL36" s="88">
        <f>'Congés et HotLine 2015'!$AM$97</f>
        <v>0</v>
      </c>
      <c r="HM36" s="88">
        <f>'Congés et HotLine 2015'!$AN$97</f>
        <v>0</v>
      </c>
      <c r="HN36" s="88">
        <f>'Congés et HotLine 2015'!$AO$97</f>
        <v>0</v>
      </c>
      <c r="HO36" s="88">
        <f>'Congés et HotLine 2015'!$AP$97</f>
        <v>0</v>
      </c>
      <c r="HP36" s="88">
        <f>'Congés et HotLine 2015'!$AQ$97</f>
        <v>0</v>
      </c>
      <c r="HQ36" s="88">
        <f>'Congés et HotLine 2015'!$AR$97</f>
        <v>0</v>
      </c>
      <c r="HR36" s="88">
        <f>'Congés et HotLine 2015'!$AS$97</f>
        <v>0</v>
      </c>
      <c r="HS36" s="88">
        <f>'Congés et HotLine 2015'!$AT$97</f>
        <v>0</v>
      </c>
      <c r="HT36" s="88">
        <f>'Congés et HotLine 2015'!$AU$97</f>
        <v>0</v>
      </c>
      <c r="HU36" s="87">
        <f>'Congés et HotLine 2015'!$AV$97</f>
        <v>0</v>
      </c>
      <c r="HV36" s="88">
        <f>'Congés et HotLine 2015'!$AW$97</f>
        <v>0</v>
      </c>
      <c r="HW36" s="88">
        <f>'Congés et HotLine 2015'!$AX$97</f>
        <v>0</v>
      </c>
      <c r="HX36" s="88">
        <f>'Congés et HotLine 2015'!$AY$97</f>
        <v>0</v>
      </c>
      <c r="HY36" s="88">
        <f>'Congés et HotLine 2015'!$AZ$97</f>
        <v>0</v>
      </c>
      <c r="HZ36" s="88">
        <f>'Congés et HotLine 2015'!$BA$97</f>
        <v>0</v>
      </c>
      <c r="IA36" s="88">
        <f>'Congés et HotLine 2015'!$BB$97</f>
        <v>0</v>
      </c>
      <c r="IB36" s="88">
        <f>'Congés et HotLine 2015'!$BC$97</f>
        <v>0</v>
      </c>
      <c r="IC36" s="88">
        <f>'Congés et HotLine 2015'!$BD$97</f>
        <v>0</v>
      </c>
      <c r="ID36" s="88">
        <f>'Congés et HotLine 2015'!$BE$97</f>
        <v>0</v>
      </c>
      <c r="IE36" s="88">
        <f>'Congés et HotLine 2015'!$BF$97</f>
        <v>0</v>
      </c>
      <c r="IF36" s="88">
        <f>'Congés et HotLine 2015'!$BG$97</f>
        <v>0</v>
      </c>
      <c r="IG36" s="88">
        <f>'Congés et HotLine 2015'!$BH$97</f>
        <v>0</v>
      </c>
      <c r="IH36" s="88">
        <f>'Congés et HotLine 2015'!$BI$97</f>
        <v>0</v>
      </c>
      <c r="II36" s="88">
        <f>'Congés et HotLine 2015'!$BJ$97</f>
        <v>0</v>
      </c>
      <c r="IJ36" s="88">
        <f>'Congés et HotLine 2015'!$BK$97</f>
        <v>0</v>
      </c>
      <c r="IK36" s="88">
        <f>'Congés et HotLine 2015'!$BL$97</f>
        <v>0</v>
      </c>
      <c r="IL36" s="88">
        <f>'Congés et HotLine 2015'!$C$121</f>
        <v>0</v>
      </c>
      <c r="IM36" s="88">
        <f>'Congés et HotLine 2015'!$D$121</f>
        <v>0</v>
      </c>
      <c r="IN36" s="88">
        <f>'Congés et HotLine 2015'!$E$121</f>
        <v>0</v>
      </c>
      <c r="IO36" s="88">
        <f>'Congés et HotLine 2015'!$F$121</f>
        <v>0</v>
      </c>
      <c r="IP36" s="88">
        <f>'Congés et HotLine 2015'!$G$121</f>
        <v>0</v>
      </c>
      <c r="IQ36" s="88">
        <f>'Congés et HotLine 2015'!$H$121</f>
        <v>0</v>
      </c>
      <c r="IR36" s="88">
        <f>'Congés et HotLine 2015'!$I$121</f>
        <v>0</v>
      </c>
      <c r="IS36" s="88">
        <f>'Congés et HotLine 2015'!$J$121</f>
        <v>0</v>
      </c>
      <c r="IT36" s="88">
        <f>'Congés et HotLine 2015'!$K$121</f>
        <v>0</v>
      </c>
      <c r="IU36" s="88">
        <f>'Congés et HotLine 2015'!$L$121</f>
        <v>0</v>
      </c>
      <c r="IV36" s="88">
        <f>'Congés et HotLine 2015'!$M$121</f>
        <v>0</v>
      </c>
      <c r="IW36" s="88">
        <f>'Congés et HotLine 2015'!$N$121</f>
        <v>0</v>
      </c>
      <c r="IX36" s="88">
        <f>'Congés et HotLine 2015'!$O$121</f>
        <v>0</v>
      </c>
      <c r="IY36" s="88">
        <f>'Congés et HotLine 2015'!$P$121</f>
        <v>0</v>
      </c>
      <c r="IZ36" s="88">
        <f>'Congés et HotLine 2015'!$Q$121</f>
        <v>0</v>
      </c>
      <c r="JA36" s="88">
        <f>'Congés et HotLine 2015'!$R$121</f>
        <v>0</v>
      </c>
      <c r="JB36" s="88">
        <f>'Congés et HotLine 2015'!$S$121</f>
        <v>0</v>
      </c>
      <c r="JC36" s="88">
        <f>'Congés et HotLine 2015'!$T$121</f>
        <v>0</v>
      </c>
      <c r="JD36" s="88">
        <f>'Congés et HotLine 2015'!$U$121</f>
        <v>0</v>
      </c>
      <c r="JE36" s="88">
        <f>'Congés et HotLine 2015'!$V$121</f>
        <v>0</v>
      </c>
      <c r="JF36" s="88">
        <f>'Congés et HotLine 2015'!$W$121</f>
        <v>0</v>
      </c>
      <c r="JG36" s="88">
        <f>'Congés et HotLine 2015'!$X$121</f>
        <v>0</v>
      </c>
      <c r="JH36" s="88">
        <f>'Congés et HotLine 2015'!$Y$121</f>
        <v>0</v>
      </c>
      <c r="JI36" s="88">
        <f>'Congés et HotLine 2015'!$Z$121</f>
        <v>0</v>
      </c>
      <c r="JJ36" s="88">
        <f>'Congés et HotLine 2015'!$AA$121</f>
        <v>0</v>
      </c>
      <c r="JK36" s="88">
        <f>'Congés et HotLine 2015'!$AB$121</f>
        <v>0</v>
      </c>
      <c r="JL36" s="88">
        <f>'Congés et HotLine 2015'!$AC$121</f>
        <v>0</v>
      </c>
      <c r="JM36" s="88">
        <f>'Congés et HotLine 2015'!$AD$121</f>
        <v>0</v>
      </c>
      <c r="JN36" s="88">
        <f>'Congés et HotLine 2015'!$AE$121</f>
        <v>0</v>
      </c>
      <c r="JO36" s="88">
        <f>'Congés et HotLine 2015'!$AF$121</f>
        <v>0</v>
      </c>
      <c r="JP36" s="88">
        <f>'Congés et HotLine 2015'!$AG$121</f>
        <v>0</v>
      </c>
      <c r="JQ36" s="88">
        <f>'Congés et HotLine 2015'!$AH$121</f>
        <v>0</v>
      </c>
      <c r="JR36" s="88">
        <f>'Congés et HotLine 2015'!$AI$121</f>
        <v>0</v>
      </c>
      <c r="JS36" s="88">
        <f>'Congés et HotLine 2015'!$AJ$121</f>
        <v>0</v>
      </c>
      <c r="JT36" s="88">
        <f>'Congés et HotLine 2015'!$AK$121</f>
        <v>0</v>
      </c>
      <c r="JU36" s="88">
        <f>'Congés et HotLine 2015'!$AL$121</f>
        <v>0</v>
      </c>
      <c r="JV36" s="88">
        <f>'Congés et HotLine 2015'!$AM$121</f>
        <v>0</v>
      </c>
      <c r="JW36" s="88">
        <f>'Congés et HotLine 2015'!$AN$121</f>
        <v>0</v>
      </c>
      <c r="JX36" s="88">
        <f>'Congés et HotLine 2015'!$AO$121</f>
        <v>0</v>
      </c>
      <c r="JY36" s="88">
        <f>'Congés et HotLine 2015'!$AP$121</f>
        <v>0</v>
      </c>
      <c r="JZ36" s="88">
        <f>'Congés et HotLine 2015'!$AQ$121</f>
        <v>0</v>
      </c>
      <c r="KA36" s="88">
        <f>'Congés et HotLine 2015'!$AR$121</f>
        <v>0</v>
      </c>
      <c r="KB36" s="88">
        <f>'Congés et HotLine 2015'!$AS$121</f>
        <v>0</v>
      </c>
      <c r="KC36" s="88">
        <f>'Congés et HotLine 2015'!$AT$121</f>
        <v>0</v>
      </c>
      <c r="KD36" s="88">
        <f>'Congés et HotLine 2015'!$AU$121</f>
        <v>0</v>
      </c>
      <c r="KE36" s="88">
        <f>'Congés et HotLine 2015'!$AV$121</f>
        <v>0</v>
      </c>
      <c r="KF36" s="88">
        <f>'Congés et HotLine 2015'!$AW$121</f>
        <v>0</v>
      </c>
      <c r="KG36" s="88">
        <f>'Congés et HotLine 2015'!$AX$121</f>
        <v>0</v>
      </c>
      <c r="KH36" s="88">
        <f>'Congés et HotLine 2015'!$AY$121</f>
        <v>0</v>
      </c>
      <c r="KI36" s="88">
        <f>'Congés et HotLine 2015'!$AZ$121</f>
        <v>0</v>
      </c>
      <c r="KJ36" s="88">
        <f>'Congés et HotLine 2015'!$BA$121</f>
        <v>0</v>
      </c>
      <c r="KK36" s="88">
        <f>'Congés et HotLine 2015'!$BB$121</f>
        <v>0</v>
      </c>
      <c r="KL36" s="88">
        <f>'Congés et HotLine 2015'!$BC$121</f>
        <v>0</v>
      </c>
      <c r="KM36" s="88">
        <f>'Congés et HotLine 2015'!$BD$121</f>
        <v>0</v>
      </c>
      <c r="KN36" s="88">
        <f>'Congés et HotLine 2015'!$BE$121</f>
        <v>0</v>
      </c>
      <c r="KO36" s="88">
        <f>'Congés et HotLine 2015'!$BF$121</f>
        <v>0</v>
      </c>
      <c r="KP36" s="88">
        <f>'Congés et HotLine 2015'!$BG$121</f>
        <v>0</v>
      </c>
      <c r="KQ36" s="88">
        <f>'Congés et HotLine 2015'!$BH$121</f>
        <v>0</v>
      </c>
      <c r="KR36" s="88">
        <f>'Congés et HotLine 2015'!$BI$121</f>
        <v>0</v>
      </c>
      <c r="KS36" s="88">
        <f>'Congés et HotLine 2015'!$BJ$121</f>
        <v>0</v>
      </c>
      <c r="KT36" s="88">
        <f>'Congés et HotLine 2015'!$BK$121</f>
        <v>0</v>
      </c>
      <c r="KU36" s="88">
        <f>'Congés et HotLine 2015'!$C$145</f>
        <v>0</v>
      </c>
      <c r="KV36" s="88">
        <f>'Congés et HotLine 2015'!$D$145</f>
        <v>0</v>
      </c>
      <c r="KW36" s="88">
        <f>'Congés et HotLine 2015'!$E$145</f>
        <v>0</v>
      </c>
      <c r="KX36" s="88">
        <f>'Congés et HotLine 2015'!$F$145</f>
        <v>0</v>
      </c>
      <c r="KY36" s="88">
        <f>'Congés et HotLine 2015'!$G$145</f>
        <v>0</v>
      </c>
      <c r="KZ36" s="88">
        <f>'Congés et HotLine 2015'!$H$145</f>
        <v>0</v>
      </c>
      <c r="LA36" s="88">
        <f>'Congés et HotLine 2015'!$I$145</f>
        <v>0</v>
      </c>
      <c r="LB36" s="88">
        <f>'Congés et HotLine 2015'!$J$145</f>
        <v>0</v>
      </c>
      <c r="LC36" s="88">
        <f>'Congés et HotLine 2015'!$K$145</f>
        <v>0</v>
      </c>
      <c r="LD36" s="88">
        <f>'Congés et HotLine 2015'!$L$145</f>
        <v>0</v>
      </c>
      <c r="LE36" s="87">
        <f>'Congés et HotLine 2015'!$M$145</f>
        <v>0</v>
      </c>
      <c r="LF36" s="88">
        <f>'Congés et HotLine 2015'!$N$145</f>
        <v>0</v>
      </c>
      <c r="LG36" s="88">
        <f>'Congés et HotLine 2015'!$O$145</f>
        <v>0</v>
      </c>
      <c r="LH36" s="88">
        <f>'Congés et HotLine 2015'!$P$145</f>
        <v>0</v>
      </c>
      <c r="LI36" s="88">
        <f>'Congés et HotLine 2015'!$Q$145</f>
        <v>0</v>
      </c>
      <c r="LJ36" s="88">
        <f>'Congés et HotLine 2015'!$R$145</f>
        <v>0</v>
      </c>
      <c r="LK36" s="88">
        <f>'Congés et HotLine 2015'!$S$145</f>
        <v>0</v>
      </c>
      <c r="LL36" s="88">
        <f>'Congés et HotLine 2015'!$T$145</f>
        <v>0</v>
      </c>
      <c r="LM36" s="88">
        <f>'Congés et HotLine 2015'!$U$145</f>
        <v>0</v>
      </c>
      <c r="LN36" s="88">
        <f>'Congés et HotLine 2015'!$V$145</f>
        <v>0</v>
      </c>
      <c r="LO36" s="88">
        <f>'Congés et HotLine 2015'!$W$145</f>
        <v>0</v>
      </c>
      <c r="LP36" s="88">
        <f>'Congés et HotLine 2015'!$X$145</f>
        <v>0</v>
      </c>
      <c r="LQ36" s="88">
        <f>'Congés et HotLine 2015'!$Y$145</f>
        <v>0</v>
      </c>
      <c r="LR36" s="88">
        <f>'Congés et HotLine 2015'!$Z$145</f>
        <v>0</v>
      </c>
      <c r="LS36" s="88">
        <f>'Congés et HotLine 2015'!$AA$145</f>
        <v>0</v>
      </c>
      <c r="LT36" s="88">
        <f>'Congés et HotLine 2015'!$AB$145</f>
        <v>0</v>
      </c>
      <c r="LU36" s="88">
        <f>'Congés et HotLine 2015'!$AC$145</f>
        <v>0</v>
      </c>
      <c r="LV36" s="88">
        <f>'Congés et HotLine 2015'!$AD$145</f>
        <v>0</v>
      </c>
      <c r="LW36" s="88">
        <f>'Congés et HotLine 2015'!$AE$145</f>
        <v>0</v>
      </c>
      <c r="LX36" s="88">
        <f>'Congés et HotLine 2015'!$AF$145</f>
        <v>0</v>
      </c>
      <c r="LY36" s="88">
        <f>'Congés et HotLine 2015'!$AG$145</f>
        <v>0</v>
      </c>
      <c r="LZ36" s="88">
        <f>'Congés et HotLine 2015'!$AH$145</f>
        <v>0</v>
      </c>
      <c r="MA36" s="88">
        <f>'Congés et HotLine 2015'!$AI$145</f>
        <v>0</v>
      </c>
      <c r="MB36" s="88">
        <f>'Congés et HotLine 2015'!$AJ$145</f>
        <v>0</v>
      </c>
      <c r="MC36" s="88">
        <f>'Congés et HotLine 2015'!$AK$145</f>
        <v>0</v>
      </c>
      <c r="MD36" s="88">
        <f>'Congés et HotLine 2015'!$AL$145</f>
        <v>0</v>
      </c>
      <c r="ME36" s="88">
        <f>'Congés et HotLine 2015'!$AM$145</f>
        <v>0</v>
      </c>
      <c r="MF36" s="88">
        <f>'Congés et HotLine 2015'!$AN$145</f>
        <v>0</v>
      </c>
      <c r="MG36" s="88">
        <f>'Congés et HotLine 2015'!$AO$145</f>
        <v>0</v>
      </c>
      <c r="MH36" s="88">
        <f>'Congés et HotLine 2015'!$AP$145</f>
        <v>0</v>
      </c>
      <c r="MI36" s="88">
        <f>'Congés et HotLine 2015'!$AQ$145</f>
        <v>0</v>
      </c>
      <c r="MJ36" s="88">
        <f>'Congés et HotLine 2015'!$AR$145</f>
        <v>0</v>
      </c>
      <c r="MK36" s="88">
        <f>'Congés et HotLine 2015'!$AS$145</f>
        <v>0</v>
      </c>
      <c r="ML36" s="88">
        <f>'Congés et HotLine 2015'!$AT$145</f>
        <v>0</v>
      </c>
      <c r="MM36" s="88">
        <f>'Congés et HotLine 2015'!$AU$145</f>
        <v>0</v>
      </c>
      <c r="MN36" s="88">
        <f>'Congés et HotLine 2015'!$AV$145</f>
        <v>0</v>
      </c>
      <c r="MO36" s="88">
        <f>'Congés et HotLine 2015'!$AW$145</f>
        <v>0</v>
      </c>
      <c r="MP36" s="88">
        <f>'Congés et HotLine 2015'!$AX$145</f>
        <v>0</v>
      </c>
      <c r="MQ36" s="88">
        <f>'Congés et HotLine 2015'!$AY$145</f>
        <v>0</v>
      </c>
      <c r="MR36" s="88">
        <f>'Congés et HotLine 2015'!$AZ$145</f>
        <v>0</v>
      </c>
      <c r="MS36" s="88">
        <f>'Congés et HotLine 2015'!$BA$145</f>
        <v>0</v>
      </c>
      <c r="MT36" s="88">
        <f>'Congés et HotLine 2015'!$BB$145</f>
        <v>0</v>
      </c>
      <c r="MU36" s="88">
        <f>'Congés et HotLine 2015'!$BC$145</f>
        <v>0</v>
      </c>
      <c r="MV36" s="88">
        <f>'Congés et HotLine 2015'!$BD$145</f>
        <v>0</v>
      </c>
      <c r="MW36" s="87">
        <f>'Congés et HotLine 2015'!$BE$145</f>
        <v>0</v>
      </c>
      <c r="MX36" s="88">
        <f>'Congés et HotLine 2015'!$BF$145</f>
        <v>0</v>
      </c>
      <c r="MY36" s="88">
        <f>'Congés et HotLine 2015'!$BG$145</f>
        <v>0</v>
      </c>
      <c r="MZ36" s="88">
        <f>'Congés et HotLine 2015'!$BH$145</f>
        <v>0</v>
      </c>
      <c r="NA36" s="88">
        <f>'Congés et HotLine 2015'!$BI$145</f>
        <v>0</v>
      </c>
      <c r="NB36" s="88">
        <f>'Congés et HotLine 2015'!$BJ$145</f>
        <v>0</v>
      </c>
      <c r="NC36" s="88">
        <f>'Congés et HotLine 2015'!$BK$145</f>
        <v>0</v>
      </c>
    </row>
    <row r="37" spans="1:367" ht="24" customHeight="1" x14ac:dyDescent="0.25">
      <c r="A37" s="94" t="str">
        <f>'Congés et HotLine 2015'!$B$24</f>
        <v>Utilisateur12</v>
      </c>
      <c r="B37" s="87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8"/>
      <c r="BD37" s="88"/>
      <c r="BE37" s="88"/>
      <c r="BF37" s="88"/>
      <c r="BG37" s="88"/>
      <c r="BH37" s="88"/>
      <c r="BI37" s="88"/>
      <c r="BJ37" s="88"/>
      <c r="BK37" s="88"/>
      <c r="BL37" s="88"/>
      <c r="BM37" s="88"/>
      <c r="BN37" s="88"/>
      <c r="BO37" s="88"/>
      <c r="BP37" s="88"/>
      <c r="BQ37" s="88"/>
      <c r="BR37" s="88"/>
      <c r="BS37" s="88"/>
      <c r="BT37" s="88"/>
      <c r="BU37" s="88"/>
      <c r="BV37" s="88"/>
      <c r="BW37" s="88"/>
      <c r="BX37" s="88"/>
      <c r="BY37" s="88"/>
      <c r="BZ37" s="88"/>
      <c r="CA37" s="88"/>
      <c r="CB37" s="88"/>
      <c r="CC37" s="88"/>
      <c r="CD37" s="88"/>
      <c r="CE37" s="88"/>
      <c r="CF37" s="88"/>
      <c r="CG37" s="88"/>
      <c r="CH37" s="88"/>
      <c r="CI37" s="88"/>
      <c r="CJ37" s="88"/>
      <c r="CK37" s="87"/>
      <c r="CL37" s="88"/>
      <c r="CM37" s="88"/>
      <c r="CN37" s="88"/>
      <c r="CO37" s="88"/>
      <c r="CP37" s="88"/>
      <c r="CQ37" s="88"/>
      <c r="CR37" s="88"/>
      <c r="CS37" s="88"/>
      <c r="CT37" s="88"/>
      <c r="CU37" s="88"/>
      <c r="CV37" s="88"/>
      <c r="CW37" s="88"/>
      <c r="CX37" s="88"/>
      <c r="CY37" s="88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8"/>
      <c r="DV37" s="88"/>
      <c r="DW37" s="87"/>
      <c r="DX37" s="88"/>
      <c r="DY37" s="88"/>
      <c r="DZ37" s="87"/>
      <c r="EA37" s="88"/>
      <c r="EB37" s="88"/>
      <c r="EC37" s="88"/>
      <c r="ED37" s="88"/>
      <c r="EE37" s="88"/>
      <c r="EF37" s="88"/>
      <c r="EG37" s="88"/>
      <c r="EH37" s="87"/>
      <c r="EI37" s="88"/>
      <c r="EJ37" s="88"/>
      <c r="EK37" s="88"/>
      <c r="EL37" s="88"/>
      <c r="EM37" s="88"/>
      <c r="EN37" s="88"/>
      <c r="EO37" s="88"/>
      <c r="EP37" s="88"/>
      <c r="EQ37" s="88"/>
      <c r="ER37" s="88"/>
      <c r="ES37" s="88"/>
      <c r="ET37" s="88"/>
      <c r="EU37" s="88"/>
      <c r="EV37" s="88"/>
      <c r="EW37" s="88"/>
      <c r="EX37" s="88"/>
      <c r="EY37" s="88"/>
      <c r="EZ37" s="88"/>
      <c r="FA37" s="88"/>
      <c r="FB37" s="88"/>
      <c r="FC37" s="88"/>
      <c r="FD37" s="88"/>
      <c r="FE37" s="88"/>
      <c r="FF37" s="88"/>
      <c r="FG37" s="88"/>
      <c r="FH37" s="88"/>
      <c r="FI37" s="88"/>
      <c r="FJ37" s="88"/>
      <c r="FK37" s="88"/>
      <c r="FL37" s="88"/>
      <c r="FM37" s="88"/>
      <c r="FN37" s="88"/>
      <c r="FO37" s="88"/>
      <c r="FP37" s="88"/>
      <c r="FQ37" s="88"/>
      <c r="FR37" s="88"/>
      <c r="FS37" s="88"/>
      <c r="FT37" s="88"/>
      <c r="FU37" s="88"/>
      <c r="FV37" s="88"/>
      <c r="FW37" s="88"/>
      <c r="FX37" s="88"/>
      <c r="FY37" s="88"/>
      <c r="FZ37" s="88"/>
      <c r="GA37" s="88"/>
      <c r="GB37" s="88"/>
      <c r="GC37" s="88"/>
      <c r="GD37" s="88"/>
      <c r="GE37" s="88"/>
      <c r="GF37" s="88"/>
      <c r="GG37" s="88"/>
      <c r="GH37" s="88"/>
      <c r="GI37" s="88"/>
      <c r="GJ37" s="88"/>
      <c r="GK37" s="88"/>
      <c r="GL37" s="88"/>
      <c r="GM37" s="88"/>
      <c r="GN37" s="88"/>
      <c r="GO37" s="87"/>
      <c r="GP37" s="88"/>
      <c r="GQ37" s="88"/>
      <c r="GR37" s="88"/>
      <c r="GS37" s="88"/>
      <c r="GT37" s="88"/>
      <c r="GU37" s="88"/>
      <c r="GV37" s="88"/>
      <c r="GW37" s="88"/>
      <c r="GX37" s="88"/>
      <c r="GY37" s="88"/>
      <c r="GZ37" s="88"/>
      <c r="HA37" s="88"/>
      <c r="HB37" s="88"/>
      <c r="HC37" s="88"/>
      <c r="HD37" s="88"/>
      <c r="HE37" s="88"/>
      <c r="HF37" s="88"/>
      <c r="HG37" s="88"/>
      <c r="HH37" s="88"/>
      <c r="HI37" s="88"/>
      <c r="HJ37" s="88"/>
      <c r="HK37" s="88"/>
      <c r="HL37" s="88"/>
      <c r="HM37" s="88"/>
      <c r="HN37" s="88"/>
      <c r="HO37" s="88"/>
      <c r="HP37" s="88"/>
      <c r="HQ37" s="88"/>
      <c r="HR37" s="88"/>
      <c r="HS37" s="88"/>
      <c r="HT37" s="88"/>
      <c r="HU37" s="87"/>
      <c r="HV37" s="88"/>
      <c r="HW37" s="88"/>
      <c r="HX37" s="88"/>
      <c r="HY37" s="88"/>
      <c r="HZ37" s="88"/>
      <c r="IA37" s="88"/>
      <c r="IB37" s="88"/>
      <c r="IC37" s="88"/>
      <c r="ID37" s="88"/>
      <c r="IE37" s="88"/>
      <c r="IF37" s="88"/>
      <c r="IG37" s="88"/>
      <c r="IH37" s="88"/>
      <c r="II37" s="88"/>
      <c r="IJ37" s="88"/>
      <c r="IK37" s="88"/>
      <c r="IL37" s="88"/>
      <c r="IM37" s="88"/>
      <c r="IN37" s="88"/>
      <c r="IO37" s="88"/>
      <c r="IP37" s="88"/>
      <c r="IQ37" s="88"/>
      <c r="IR37" s="88"/>
      <c r="IS37" s="88"/>
      <c r="IT37" s="88"/>
      <c r="IU37" s="88"/>
      <c r="IV37" s="88"/>
      <c r="IW37" s="88"/>
      <c r="IX37" s="88"/>
      <c r="IY37" s="88"/>
      <c r="IZ37" s="88"/>
      <c r="JA37" s="88"/>
      <c r="JB37" s="88"/>
      <c r="JC37" s="88"/>
      <c r="JD37" s="88"/>
      <c r="JE37" s="88"/>
      <c r="JF37" s="88"/>
      <c r="JG37" s="88"/>
      <c r="JH37" s="88"/>
      <c r="JI37" s="88"/>
      <c r="JJ37" s="88"/>
      <c r="JK37" s="88"/>
      <c r="JL37" s="88"/>
      <c r="JM37" s="88"/>
      <c r="JN37" s="88"/>
      <c r="JO37" s="88"/>
      <c r="JP37" s="88"/>
      <c r="JQ37" s="88"/>
      <c r="JR37" s="88"/>
      <c r="JS37" s="88"/>
      <c r="JT37" s="88"/>
      <c r="JU37" s="88"/>
      <c r="JV37" s="88"/>
      <c r="JW37" s="88"/>
      <c r="JX37" s="88"/>
      <c r="JY37" s="88"/>
      <c r="JZ37" s="88"/>
      <c r="KA37" s="88"/>
      <c r="KB37" s="88"/>
      <c r="KC37" s="88"/>
      <c r="KD37" s="88"/>
      <c r="KE37" s="88"/>
      <c r="KF37" s="88"/>
      <c r="KG37" s="88"/>
      <c r="KH37" s="88"/>
      <c r="KI37" s="88"/>
      <c r="KJ37" s="88"/>
      <c r="KK37" s="88"/>
      <c r="KL37" s="88"/>
      <c r="KM37" s="88"/>
      <c r="KN37" s="88"/>
      <c r="KO37" s="88"/>
      <c r="KP37" s="88"/>
      <c r="KQ37" s="88"/>
      <c r="KR37" s="88"/>
      <c r="KS37" s="88"/>
      <c r="KT37" s="88"/>
      <c r="KU37" s="88"/>
      <c r="KV37" s="88"/>
      <c r="KW37" s="88"/>
      <c r="KX37" s="88"/>
      <c r="KY37" s="88"/>
      <c r="KZ37" s="88"/>
      <c r="LA37" s="88"/>
      <c r="LB37" s="88"/>
      <c r="LC37" s="88"/>
      <c r="LD37" s="88"/>
      <c r="LE37" s="87"/>
      <c r="LF37" s="88"/>
      <c r="LG37" s="88"/>
      <c r="LH37" s="88"/>
      <c r="LI37" s="88"/>
      <c r="LJ37" s="88"/>
      <c r="LK37" s="88"/>
      <c r="LL37" s="88"/>
      <c r="LM37" s="88"/>
      <c r="LN37" s="88"/>
      <c r="LO37" s="88"/>
      <c r="LP37" s="88"/>
      <c r="LQ37" s="88"/>
      <c r="LR37" s="88"/>
      <c r="LS37" s="88"/>
      <c r="LT37" s="88"/>
      <c r="LU37" s="88"/>
      <c r="LV37" s="88"/>
      <c r="LW37" s="88"/>
      <c r="LX37" s="88"/>
      <c r="LY37" s="88"/>
      <c r="LZ37" s="88"/>
      <c r="MA37" s="88"/>
      <c r="MB37" s="88"/>
      <c r="MC37" s="88"/>
      <c r="MD37" s="88"/>
      <c r="ME37" s="88"/>
      <c r="MF37" s="88"/>
      <c r="MG37" s="88"/>
      <c r="MH37" s="88"/>
      <c r="MI37" s="88"/>
      <c r="MJ37" s="88"/>
      <c r="MK37" s="88"/>
      <c r="ML37" s="88"/>
      <c r="MM37" s="88"/>
      <c r="MN37" s="88"/>
      <c r="MO37" s="88"/>
      <c r="MP37" s="88"/>
      <c r="MQ37" s="88"/>
      <c r="MR37" s="88"/>
      <c r="MS37" s="88"/>
      <c r="MT37" s="88"/>
      <c r="MU37" s="88"/>
      <c r="MV37" s="88"/>
      <c r="MW37" s="87"/>
      <c r="MX37" s="88"/>
      <c r="MY37" s="88"/>
      <c r="MZ37" s="88"/>
      <c r="NA37" s="88"/>
      <c r="NB37" s="88"/>
      <c r="NC37" s="88"/>
    </row>
    <row r="38" spans="1:367" ht="24" customHeight="1" x14ac:dyDescent="0.25">
      <c r="A38" s="95"/>
      <c r="B38" s="87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88"/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8"/>
      <c r="CB38" s="88"/>
      <c r="CC38" s="88"/>
      <c r="CD38" s="88"/>
      <c r="CE38" s="88"/>
      <c r="CF38" s="88"/>
      <c r="CG38" s="88"/>
      <c r="CH38" s="88"/>
      <c r="CI38" s="88"/>
      <c r="CJ38" s="88"/>
      <c r="CK38" s="87"/>
      <c r="CL38" s="88"/>
      <c r="CM38" s="88"/>
      <c r="CN38" s="88"/>
      <c r="CO38" s="88"/>
      <c r="CP38" s="88"/>
      <c r="CQ38" s="88"/>
      <c r="CR38" s="88"/>
      <c r="CS38" s="88"/>
      <c r="CT38" s="88"/>
      <c r="CU38" s="88"/>
      <c r="CV38" s="88"/>
      <c r="CW38" s="88"/>
      <c r="CX38" s="88"/>
      <c r="CY38" s="88"/>
      <c r="CZ38" s="88"/>
      <c r="DA38" s="88"/>
      <c r="DB38" s="88"/>
      <c r="DC38" s="88"/>
      <c r="DD38" s="88"/>
      <c r="DE38" s="88"/>
      <c r="DF38" s="88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  <c r="DT38" s="88"/>
      <c r="DU38" s="88"/>
      <c r="DV38" s="88"/>
      <c r="DW38" s="87"/>
      <c r="DX38" s="88"/>
      <c r="DY38" s="88"/>
      <c r="DZ38" s="87"/>
      <c r="EA38" s="88"/>
      <c r="EB38" s="88"/>
      <c r="EC38" s="88"/>
      <c r="ED38" s="88"/>
      <c r="EE38" s="88"/>
      <c r="EF38" s="88"/>
      <c r="EG38" s="88"/>
      <c r="EH38" s="87"/>
      <c r="EI38" s="88"/>
      <c r="EJ38" s="88"/>
      <c r="EK38" s="88"/>
      <c r="EL38" s="88"/>
      <c r="EM38" s="88"/>
      <c r="EN38" s="88"/>
      <c r="EO38" s="88"/>
      <c r="EP38" s="88"/>
      <c r="EQ38" s="88"/>
      <c r="ER38" s="88"/>
      <c r="ES38" s="88"/>
      <c r="ET38" s="88"/>
      <c r="EU38" s="88"/>
      <c r="EV38" s="88"/>
      <c r="EW38" s="88"/>
      <c r="EX38" s="88"/>
      <c r="EY38" s="88"/>
      <c r="EZ38" s="88"/>
      <c r="FA38" s="88"/>
      <c r="FB38" s="88"/>
      <c r="FC38" s="88"/>
      <c r="FD38" s="88"/>
      <c r="FE38" s="88"/>
      <c r="FF38" s="88"/>
      <c r="FG38" s="88"/>
      <c r="FH38" s="88"/>
      <c r="FI38" s="88"/>
      <c r="FJ38" s="88"/>
      <c r="FK38" s="88"/>
      <c r="FL38" s="88"/>
      <c r="FM38" s="88"/>
      <c r="FN38" s="88"/>
      <c r="FO38" s="88"/>
      <c r="FP38" s="88"/>
      <c r="FQ38" s="88"/>
      <c r="FR38" s="88"/>
      <c r="FS38" s="88"/>
      <c r="FT38" s="88"/>
      <c r="FU38" s="88"/>
      <c r="FV38" s="88"/>
      <c r="FW38" s="88"/>
      <c r="FX38" s="88"/>
      <c r="FY38" s="88"/>
      <c r="FZ38" s="88"/>
      <c r="GA38" s="88"/>
      <c r="GB38" s="88"/>
      <c r="GC38" s="88"/>
      <c r="GD38" s="88"/>
      <c r="GE38" s="88"/>
      <c r="GF38" s="88"/>
      <c r="GG38" s="88"/>
      <c r="GH38" s="88"/>
      <c r="GI38" s="88"/>
      <c r="GJ38" s="88"/>
      <c r="GK38" s="88"/>
      <c r="GL38" s="88"/>
      <c r="GM38" s="88"/>
      <c r="GN38" s="88"/>
      <c r="GO38" s="87"/>
      <c r="GP38" s="88"/>
      <c r="GQ38" s="88"/>
      <c r="GR38" s="88"/>
      <c r="GS38" s="88"/>
      <c r="GT38" s="88"/>
      <c r="GU38" s="88"/>
      <c r="GV38" s="88"/>
      <c r="GW38" s="88"/>
      <c r="GX38" s="88"/>
      <c r="GY38" s="88"/>
      <c r="GZ38" s="88"/>
      <c r="HA38" s="88"/>
      <c r="HB38" s="88"/>
      <c r="HC38" s="88"/>
      <c r="HD38" s="88"/>
      <c r="HE38" s="88"/>
      <c r="HF38" s="88"/>
      <c r="HG38" s="88"/>
      <c r="HH38" s="88"/>
      <c r="HI38" s="88"/>
      <c r="HJ38" s="88"/>
      <c r="HK38" s="88"/>
      <c r="HL38" s="88"/>
      <c r="HM38" s="88"/>
      <c r="HN38" s="88"/>
      <c r="HO38" s="88"/>
      <c r="HP38" s="88"/>
      <c r="HQ38" s="88"/>
      <c r="HR38" s="88"/>
      <c r="HS38" s="88"/>
      <c r="HT38" s="88"/>
      <c r="HU38" s="87"/>
      <c r="HV38" s="88"/>
      <c r="HW38" s="88"/>
      <c r="HX38" s="88"/>
      <c r="HY38" s="88"/>
      <c r="HZ38" s="88"/>
      <c r="IA38" s="88"/>
      <c r="IB38" s="88"/>
      <c r="IC38" s="88"/>
      <c r="ID38" s="88"/>
      <c r="IE38" s="88"/>
      <c r="IF38" s="88"/>
      <c r="IG38" s="88"/>
      <c r="IH38" s="88"/>
      <c r="II38" s="88"/>
      <c r="IJ38" s="88"/>
      <c r="IK38" s="88"/>
      <c r="IL38" s="88"/>
      <c r="IM38" s="88"/>
      <c r="IN38" s="88"/>
      <c r="IO38" s="88"/>
      <c r="IP38" s="88"/>
      <c r="IQ38" s="88"/>
      <c r="IR38" s="88"/>
      <c r="IS38" s="88"/>
      <c r="IT38" s="88"/>
      <c r="IU38" s="88"/>
      <c r="IV38" s="88"/>
      <c r="IW38" s="88"/>
      <c r="IX38" s="88"/>
      <c r="IY38" s="88"/>
      <c r="IZ38" s="88"/>
      <c r="JA38" s="88"/>
      <c r="JB38" s="88"/>
      <c r="JC38" s="88"/>
      <c r="JD38" s="88"/>
      <c r="JE38" s="88"/>
      <c r="JF38" s="88"/>
      <c r="JG38" s="88"/>
      <c r="JH38" s="88"/>
      <c r="JI38" s="88"/>
      <c r="JJ38" s="88"/>
      <c r="JK38" s="88"/>
      <c r="JL38" s="88"/>
      <c r="JM38" s="88"/>
      <c r="JN38" s="88"/>
      <c r="JO38" s="88"/>
      <c r="JP38" s="88"/>
      <c r="JQ38" s="88"/>
      <c r="JR38" s="88"/>
      <c r="JS38" s="88"/>
      <c r="JT38" s="88"/>
      <c r="JU38" s="88"/>
      <c r="JV38" s="88"/>
      <c r="JW38" s="88"/>
      <c r="JX38" s="88"/>
      <c r="JY38" s="88"/>
      <c r="JZ38" s="88"/>
      <c r="KA38" s="88"/>
      <c r="KB38" s="88"/>
      <c r="KC38" s="88"/>
      <c r="KD38" s="88"/>
      <c r="KE38" s="88"/>
      <c r="KF38" s="88"/>
      <c r="KG38" s="88"/>
      <c r="KH38" s="88"/>
      <c r="KI38" s="88"/>
      <c r="KJ38" s="88"/>
      <c r="KK38" s="88"/>
      <c r="KL38" s="88"/>
      <c r="KM38" s="88"/>
      <c r="KN38" s="88"/>
      <c r="KO38" s="88"/>
      <c r="KP38" s="88"/>
      <c r="KQ38" s="88"/>
      <c r="KR38" s="88"/>
      <c r="KS38" s="88"/>
      <c r="KT38" s="88"/>
      <c r="KU38" s="88"/>
      <c r="KV38" s="88"/>
      <c r="KW38" s="88"/>
      <c r="KX38" s="88"/>
      <c r="KY38" s="88"/>
      <c r="KZ38" s="88"/>
      <c r="LA38" s="88"/>
      <c r="LB38" s="88"/>
      <c r="LC38" s="88"/>
      <c r="LD38" s="88"/>
      <c r="LE38" s="87"/>
      <c r="LF38" s="88"/>
      <c r="LG38" s="88"/>
      <c r="LH38" s="88"/>
      <c r="LI38" s="88"/>
      <c r="LJ38" s="88"/>
      <c r="LK38" s="88"/>
      <c r="LL38" s="88"/>
      <c r="LM38" s="88"/>
      <c r="LN38" s="88"/>
      <c r="LO38" s="88"/>
      <c r="LP38" s="88"/>
      <c r="LQ38" s="88"/>
      <c r="LR38" s="88"/>
      <c r="LS38" s="88"/>
      <c r="LT38" s="88"/>
      <c r="LU38" s="88"/>
      <c r="LV38" s="88"/>
      <c r="LW38" s="88"/>
      <c r="LX38" s="88"/>
      <c r="LY38" s="88"/>
      <c r="LZ38" s="88"/>
      <c r="MA38" s="88"/>
      <c r="MB38" s="88"/>
      <c r="MC38" s="88"/>
      <c r="MD38" s="88"/>
      <c r="ME38" s="88"/>
      <c r="MF38" s="88"/>
      <c r="MG38" s="88"/>
      <c r="MH38" s="88"/>
      <c r="MI38" s="88"/>
      <c r="MJ38" s="88"/>
      <c r="MK38" s="88"/>
      <c r="ML38" s="88"/>
      <c r="MM38" s="88"/>
      <c r="MN38" s="88"/>
      <c r="MO38" s="88"/>
      <c r="MP38" s="88"/>
      <c r="MQ38" s="88"/>
      <c r="MR38" s="88"/>
      <c r="MS38" s="88"/>
      <c r="MT38" s="88"/>
      <c r="MU38" s="88"/>
      <c r="MV38" s="88"/>
      <c r="MW38" s="87"/>
      <c r="MX38" s="88"/>
      <c r="MY38" s="88"/>
      <c r="MZ38" s="88"/>
      <c r="NA38" s="88"/>
      <c r="NB38" s="88"/>
      <c r="NC38" s="88"/>
    </row>
    <row r="39" spans="1:367" ht="24" customHeight="1" x14ac:dyDescent="0.25">
      <c r="A39" s="86" t="str">
        <f>'Congés et HotLine 2015'!$B$25</f>
        <v>Utilisateur13</v>
      </c>
      <c r="B39" s="87">
        <f>'Congés et HotLine 2015'!$C$25</f>
        <v>0</v>
      </c>
      <c r="C39" s="88">
        <f>'Congés et HotLine 2015'!$D$25</f>
        <v>0</v>
      </c>
      <c r="D39" s="88">
        <f>'Congés et HotLine 2015'!$E$25</f>
        <v>0</v>
      </c>
      <c r="E39" s="88">
        <f>'Congés et HotLine 2015'!$F$25</f>
        <v>0</v>
      </c>
      <c r="F39" s="88">
        <f>'Congés et HotLine 2015'!$G$25</f>
        <v>0</v>
      </c>
      <c r="G39" s="88">
        <f>'Congés et HotLine 2015'!$H$25</f>
        <v>0</v>
      </c>
      <c r="H39" s="88">
        <f>'Congés et HotLine 2015'!$I$25</f>
        <v>0</v>
      </c>
      <c r="I39" s="88">
        <f>'Congés et HotLine 2015'!$J$25</f>
        <v>0</v>
      </c>
      <c r="J39" s="88">
        <f>'Congés et HotLine 2015'!$K$25</f>
        <v>0</v>
      </c>
      <c r="K39" s="88">
        <f>'Congés et HotLine 2015'!$L$25</f>
        <v>0</v>
      </c>
      <c r="L39" s="88">
        <f>'Congés et HotLine 2015'!$M$25</f>
        <v>0</v>
      </c>
      <c r="M39" s="88">
        <f>'Congés et HotLine 2015'!$N$25</f>
        <v>0</v>
      </c>
      <c r="N39" s="88">
        <f>'Congés et HotLine 2015'!$O$25</f>
        <v>0</v>
      </c>
      <c r="O39" s="88">
        <f>'Congés et HotLine 2015'!$P$25</f>
        <v>0</v>
      </c>
      <c r="P39" s="88">
        <f>'Congés et HotLine 2015'!$Q$25</f>
        <v>0</v>
      </c>
      <c r="Q39" s="88">
        <f>'Congés et HotLine 2015'!$R$25</f>
        <v>0</v>
      </c>
      <c r="R39" s="88">
        <f>'Congés et HotLine 2015'!$S$25</f>
        <v>0</v>
      </c>
      <c r="S39" s="88">
        <f>'Congés et HotLine 2015'!$T$25</f>
        <v>0</v>
      </c>
      <c r="T39" s="88">
        <f>'Congés et HotLine 2015'!$U$25</f>
        <v>0</v>
      </c>
      <c r="U39" s="88">
        <f>'Congés et HotLine 2015'!$V$25</f>
        <v>0</v>
      </c>
      <c r="V39" s="88">
        <f>'Congés et HotLine 2015'!$W$25</f>
        <v>0</v>
      </c>
      <c r="W39" s="88">
        <f>'Congés et HotLine 2015'!$X$25</f>
        <v>0</v>
      </c>
      <c r="X39" s="88">
        <f>'Congés et HotLine 2015'!$Y$25</f>
        <v>0</v>
      </c>
      <c r="Y39" s="88">
        <f>'Congés et HotLine 2015'!$Z$25</f>
        <v>0</v>
      </c>
      <c r="Z39" s="88">
        <f>'Congés et HotLine 2015'!$AA$25</f>
        <v>0</v>
      </c>
      <c r="AA39" s="88">
        <f>'Congés et HotLine 2015'!$AB$25</f>
        <v>0</v>
      </c>
      <c r="AB39" s="88">
        <f>'Congés et HotLine 2015'!$AC$25</f>
        <v>0</v>
      </c>
      <c r="AC39" s="88">
        <f>'Congés et HotLine 2015'!$AD$25</f>
        <v>0</v>
      </c>
      <c r="AD39" s="88">
        <f>'Congés et HotLine 2015'!$AE$25</f>
        <v>0</v>
      </c>
      <c r="AE39" s="88">
        <f>'Congés et HotLine 2015'!$AF$25</f>
        <v>0</v>
      </c>
      <c r="AF39" s="88">
        <f>'Congés et HotLine 2015'!$AG$25</f>
        <v>0</v>
      </c>
      <c r="AG39" s="88">
        <f>'Congés et HotLine 2015'!$AH$25</f>
        <v>0</v>
      </c>
      <c r="AH39" s="88">
        <f>'Congés et HotLine 2015'!$AI$25</f>
        <v>0</v>
      </c>
      <c r="AI39" s="88">
        <f>'Congés et HotLine 2015'!$AJ$25</f>
        <v>0</v>
      </c>
      <c r="AJ39" s="88">
        <f>'Congés et HotLine 2015'!$AK$25</f>
        <v>0</v>
      </c>
      <c r="AK39" s="88">
        <f>'Congés et HotLine 2015'!$AL$25</f>
        <v>0</v>
      </c>
      <c r="AL39" s="88">
        <f>'Congés et HotLine 2015'!$AM$25</f>
        <v>0</v>
      </c>
      <c r="AM39" s="88">
        <f>'Congés et HotLine 2015'!$AN$25</f>
        <v>0</v>
      </c>
      <c r="AN39" s="88">
        <f>'Congés et HotLine 2015'!$AO$25</f>
        <v>0</v>
      </c>
      <c r="AO39" s="88">
        <f>'Congés et HotLine 2015'!$AP$25</f>
        <v>0</v>
      </c>
      <c r="AP39" s="88">
        <f>'Congés et HotLine 2015'!$AQ$25</f>
        <v>0</v>
      </c>
      <c r="AQ39" s="88">
        <f>'Congés et HotLine 2015'!$AR$25</f>
        <v>0</v>
      </c>
      <c r="AR39" s="88">
        <f>'Congés et HotLine 2015'!$AS$25</f>
        <v>0</v>
      </c>
      <c r="AS39" s="88">
        <f>'Congés et HotLine 2015'!$AT$25</f>
        <v>0</v>
      </c>
      <c r="AT39" s="88">
        <f>'Congés et HotLine 2015'!$AU$25</f>
        <v>0</v>
      </c>
      <c r="AU39" s="88">
        <f>'Congés et HotLine 2015'!$AV$25</f>
        <v>0</v>
      </c>
      <c r="AV39" s="88">
        <f>'Congés et HotLine 2015'!$AW$25</f>
        <v>0</v>
      </c>
      <c r="AW39" s="88">
        <f>'Congés et HotLine 2015'!$AX$25</f>
        <v>0</v>
      </c>
      <c r="AX39" s="88">
        <f>'Congés et HotLine 2015'!$AY$25</f>
        <v>0</v>
      </c>
      <c r="AY39" s="88">
        <f>'Congés et HotLine 2015'!$AZ$25</f>
        <v>0</v>
      </c>
      <c r="AZ39" s="88">
        <f>'Congés et HotLine 2015'!$BA$25</f>
        <v>0</v>
      </c>
      <c r="BA39" s="88">
        <f>'Congés et HotLine 2015'!$BB$25</f>
        <v>0</v>
      </c>
      <c r="BB39" s="88">
        <f>'Congés et HotLine 2015'!$BC$25</f>
        <v>0</v>
      </c>
      <c r="BC39" s="88">
        <f>'Congés et HotLine 2015'!$BD$25</f>
        <v>0</v>
      </c>
      <c r="BD39" s="88">
        <f>'Congés et HotLine 2015'!$BE$25</f>
        <v>0</v>
      </c>
      <c r="BE39" s="88">
        <f>'Congés et HotLine 2015'!$BF$25</f>
        <v>0</v>
      </c>
      <c r="BF39" s="88">
        <f>'Congés et HotLine 2015'!$BG$25</f>
        <v>0</v>
      </c>
      <c r="BG39" s="88">
        <f>'Congés et HotLine 2015'!$BH$25</f>
        <v>0</v>
      </c>
      <c r="BH39" s="88">
        <f>'Congés et HotLine 2015'!$BI$25</f>
        <v>0</v>
      </c>
      <c r="BI39" s="88">
        <f>'Congés et HotLine 2015'!$BJ$25</f>
        <v>0</v>
      </c>
      <c r="BJ39" s="88">
        <f>'Congés et HotLine 2015'!$C$49</f>
        <v>0</v>
      </c>
      <c r="BK39" s="88">
        <f>'Congés et HotLine 2015'!$D$49</f>
        <v>0</v>
      </c>
      <c r="BL39" s="88">
        <f>'Congés et HotLine 2015'!$E$49</f>
        <v>0</v>
      </c>
      <c r="BM39" s="88">
        <f>'Congés et HotLine 2015'!$F$49</f>
        <v>0</v>
      </c>
      <c r="BN39" s="88">
        <f>'Congés et HotLine 2015'!$G$49</f>
        <v>0</v>
      </c>
      <c r="BO39" s="88">
        <f>'Congés et HotLine 2015'!$H$49</f>
        <v>0</v>
      </c>
      <c r="BP39" s="88">
        <f>'Congés et HotLine 2015'!$I$49</f>
        <v>0</v>
      </c>
      <c r="BQ39" s="88">
        <f>'Congés et HotLine 2015'!$J$49</f>
        <v>0</v>
      </c>
      <c r="BR39" s="88">
        <f>'Congés et HotLine 2015'!$K$49</f>
        <v>0</v>
      </c>
      <c r="BS39" s="88">
        <f>'Congés et HotLine 2015'!$L$49</f>
        <v>0</v>
      </c>
      <c r="BT39" s="88">
        <f>'Congés et HotLine 2015'!$M$49</f>
        <v>0</v>
      </c>
      <c r="BU39" s="88">
        <f>'Congés et HotLine 2015'!$N$49</f>
        <v>0</v>
      </c>
      <c r="BV39" s="88">
        <f>'Congés et HotLine 2015'!$O$49</f>
        <v>0</v>
      </c>
      <c r="BW39" s="88">
        <f>'Congés et HotLine 2015'!$P$49</f>
        <v>0</v>
      </c>
      <c r="BX39" s="88">
        <f>'Congés et HotLine 2015'!$Q$49</f>
        <v>0</v>
      </c>
      <c r="BY39" s="88">
        <f>'Congés et HotLine 2015'!$R$49</f>
        <v>0</v>
      </c>
      <c r="BZ39" s="88">
        <f>'Congés et HotLine 2015'!$S$49</f>
        <v>0</v>
      </c>
      <c r="CA39" s="88">
        <f>'Congés et HotLine 2015'!$T$49</f>
        <v>0</v>
      </c>
      <c r="CB39" s="88">
        <f>'Congés et HotLine 2015'!$U$49</f>
        <v>0</v>
      </c>
      <c r="CC39" s="88">
        <f>'Congés et HotLine 2015'!$V$49</f>
        <v>0</v>
      </c>
      <c r="CD39" s="88">
        <f>'Congés et HotLine 2015'!$W$49</f>
        <v>0</v>
      </c>
      <c r="CE39" s="88">
        <f>'Congés et HotLine 2015'!$X$49</f>
        <v>0</v>
      </c>
      <c r="CF39" s="88">
        <f>'Congés et HotLine 2015'!$Y$49</f>
        <v>0</v>
      </c>
      <c r="CG39" s="88">
        <f>'Congés et HotLine 2015'!$Z$49</f>
        <v>0</v>
      </c>
      <c r="CH39" s="88">
        <f>'Congés et HotLine 2015'!$AA$49</f>
        <v>0</v>
      </c>
      <c r="CI39" s="88">
        <f>'Congés et HotLine 2015'!$AB$49</f>
        <v>0</v>
      </c>
      <c r="CJ39" s="88">
        <f>'Congés et HotLine 2015'!$AC$49</f>
        <v>0</v>
      </c>
      <c r="CK39" s="87">
        <f>'Congés et HotLine 2015'!$AD$49</f>
        <v>0</v>
      </c>
      <c r="CL39" s="88">
        <f>'Congés et HotLine 2015'!$AE$49</f>
        <v>0</v>
      </c>
      <c r="CM39" s="88">
        <f>'Congés et HotLine 2015'!$AF$49</f>
        <v>0</v>
      </c>
      <c r="CN39" s="88">
        <f>'Congés et HotLine 2015'!$AG$49</f>
        <v>0</v>
      </c>
      <c r="CO39" s="88">
        <f>'Congés et HotLine 2015'!$AH$49</f>
        <v>0</v>
      </c>
      <c r="CP39" s="88">
        <f>'Congés et HotLine 2015'!$AI$49</f>
        <v>0</v>
      </c>
      <c r="CQ39" s="88">
        <f>'Congés et HotLine 2015'!$AJ$49</f>
        <v>0</v>
      </c>
      <c r="CR39" s="88">
        <f>'Congés et HotLine 2015'!$AK$49</f>
        <v>0</v>
      </c>
      <c r="CS39" s="88">
        <f>'Congés et HotLine 2015'!$AL$49</f>
        <v>0</v>
      </c>
      <c r="CT39" s="88">
        <f>'Congés et HotLine 2015'!$AM$49</f>
        <v>0</v>
      </c>
      <c r="CU39" s="88">
        <f>'Congés et HotLine 2015'!$AN$49</f>
        <v>0</v>
      </c>
      <c r="CV39" s="88">
        <f>'Congés et HotLine 2015'!$AO$49</f>
        <v>0</v>
      </c>
      <c r="CW39" s="88">
        <f>'Congés et HotLine 2015'!$AP$49</f>
        <v>0</v>
      </c>
      <c r="CX39" s="88">
        <f>'Congés et HotLine 2015'!$AQ$49</f>
        <v>0</v>
      </c>
      <c r="CY39" s="88">
        <f>'Congés et HotLine 2015'!$AR$49</f>
        <v>0</v>
      </c>
      <c r="CZ39" s="88">
        <f>'Congés et HotLine 2015'!$AS$49</f>
        <v>0</v>
      </c>
      <c r="DA39" s="88">
        <f>'Congés et HotLine 2015'!$AT$49</f>
        <v>0</v>
      </c>
      <c r="DB39" s="88">
        <f>'Congés et HotLine 2015'!$AU$49</f>
        <v>0</v>
      </c>
      <c r="DC39" s="88">
        <f>'Congés et HotLine 2015'!$AV$49</f>
        <v>0</v>
      </c>
      <c r="DD39" s="88">
        <f>'Congés et HotLine 2015'!$AW$49</f>
        <v>0</v>
      </c>
      <c r="DE39" s="88">
        <f>'Congés et HotLine 2015'!$AX$49</f>
        <v>0</v>
      </c>
      <c r="DF39" s="88">
        <f>'Congés et HotLine 2015'!$AY$49</f>
        <v>0</v>
      </c>
      <c r="DG39" s="88">
        <f>'Congés et HotLine 2015'!$AZ$49</f>
        <v>0</v>
      </c>
      <c r="DH39" s="88">
        <f>'Congés et HotLine 2015'!$BA$49</f>
        <v>0</v>
      </c>
      <c r="DI39" s="88">
        <f>'Congés et HotLine 2015'!$BB$49</f>
        <v>0</v>
      </c>
      <c r="DJ39" s="88">
        <f>'Congés et HotLine 2015'!$BC$49</f>
        <v>0</v>
      </c>
      <c r="DK39" s="88">
        <f>'Congés et HotLine 2015'!$BD$49</f>
        <v>0</v>
      </c>
      <c r="DL39" s="88">
        <f>'Congés et HotLine 2015'!$BE$49</f>
        <v>0</v>
      </c>
      <c r="DM39" s="88">
        <f>'Congés et HotLine 2015'!$BF$49</f>
        <v>0</v>
      </c>
      <c r="DN39" s="88">
        <f>'Congés et HotLine 2015'!$BG$49</f>
        <v>0</v>
      </c>
      <c r="DO39" s="88">
        <f>'Congés et HotLine 2015'!$BH$49</f>
        <v>0</v>
      </c>
      <c r="DP39" s="88">
        <f>'Congés et HotLine 2015'!$BI$49</f>
        <v>0</v>
      </c>
      <c r="DQ39" s="88">
        <f>'Congés et HotLine 2015'!$BJ$49</f>
        <v>0</v>
      </c>
      <c r="DR39" s="88">
        <f>'Congés et HotLine 2015'!$BK$49</f>
        <v>0</v>
      </c>
      <c r="DS39" s="88">
        <f>'Congés et HotLine 2015'!$C$73</f>
        <v>0</v>
      </c>
      <c r="DT39" s="88">
        <f>'Congés et HotLine 2015'!$D$73</f>
        <v>0</v>
      </c>
      <c r="DU39" s="88">
        <f>'Congés et HotLine 2015'!$E$73</f>
        <v>0</v>
      </c>
      <c r="DV39" s="88">
        <f>'Congés et HotLine 2015'!$F$73</f>
        <v>0</v>
      </c>
      <c r="DW39" s="87">
        <f>'Congés et HotLine 2015'!$G$73</f>
        <v>0</v>
      </c>
      <c r="DX39" s="88">
        <f>'Congés et HotLine 2015'!$H$73</f>
        <v>0</v>
      </c>
      <c r="DY39" s="88">
        <f>'Congés et HotLine 2015'!$I$73</f>
        <v>0</v>
      </c>
      <c r="DZ39" s="87">
        <f>'Congés et HotLine 2015'!$J$73</f>
        <v>0</v>
      </c>
      <c r="EA39" s="88">
        <f>'Congés et HotLine 2015'!$K$73</f>
        <v>0</v>
      </c>
      <c r="EB39" s="88">
        <f>'Congés et HotLine 2015'!$L$73</f>
        <v>0</v>
      </c>
      <c r="EC39" s="88">
        <f>'Congés et HotLine 2015'!$M$73</f>
        <v>0</v>
      </c>
      <c r="ED39" s="88">
        <f>'Congés et HotLine 2015'!$N$73</f>
        <v>0</v>
      </c>
      <c r="EE39" s="88">
        <f>'Congés et HotLine 2015'!$O$73</f>
        <v>0</v>
      </c>
      <c r="EF39" s="88">
        <f>'Congés et HotLine 2015'!$P$73</f>
        <v>0</v>
      </c>
      <c r="EG39" s="88">
        <f>'Congés et HotLine 2015'!$Q$73</f>
        <v>0</v>
      </c>
      <c r="EH39" s="87">
        <f>'Congés et HotLine 2015'!$R$73</f>
        <v>0</v>
      </c>
      <c r="EI39" s="88">
        <f>'Congés et HotLine 2015'!$S$73</f>
        <v>0</v>
      </c>
      <c r="EJ39" s="88">
        <f>'Congés et HotLine 2015'!$T$73</f>
        <v>0</v>
      </c>
      <c r="EK39" s="88">
        <f>'Congés et HotLine 2015'!$U$73</f>
        <v>0</v>
      </c>
      <c r="EL39" s="88">
        <f>'Congés et HotLine 2015'!$V$73</f>
        <v>0</v>
      </c>
      <c r="EM39" s="88">
        <f>'Congés et HotLine 2015'!$W$73</f>
        <v>0</v>
      </c>
      <c r="EN39" s="88">
        <f>'Congés et HotLine 2015'!$X$73</f>
        <v>0</v>
      </c>
      <c r="EO39" s="88">
        <f>'Congés et HotLine 2015'!$Y$73</f>
        <v>0</v>
      </c>
      <c r="EP39" s="88">
        <f>'Congés et HotLine 2015'!$Z$73</f>
        <v>0</v>
      </c>
      <c r="EQ39" s="88">
        <f>'Congés et HotLine 2015'!$AA$73</f>
        <v>0</v>
      </c>
      <c r="ER39" s="88">
        <f>'Congés et HotLine 2015'!$AB$73</f>
        <v>0</v>
      </c>
      <c r="ES39" s="88">
        <f>'Congés et HotLine 2015'!$AC$73</f>
        <v>0</v>
      </c>
      <c r="ET39" s="88">
        <f>'Congés et HotLine 2015'!$AD$73</f>
        <v>0</v>
      </c>
      <c r="EU39" s="88">
        <f>'Congés et HotLine 2015'!$AE$73</f>
        <v>0</v>
      </c>
      <c r="EV39" s="88">
        <f>'Congés et HotLine 2015'!$AF$73</f>
        <v>0</v>
      </c>
      <c r="EW39" s="88">
        <f>'Congés et HotLine 2015'!$AG$73</f>
        <v>0</v>
      </c>
      <c r="EX39" s="88">
        <f>'Congés et HotLine 2015'!$AH$73</f>
        <v>0</v>
      </c>
      <c r="EY39" s="88">
        <f>'Congés et HotLine 2015'!$AI$73</f>
        <v>0</v>
      </c>
      <c r="EZ39" s="88">
        <f>'Congés et HotLine 2015'!$AJ$73</f>
        <v>0</v>
      </c>
      <c r="FA39" s="88">
        <f>'Congés et HotLine 2015'!$AK$73</f>
        <v>0</v>
      </c>
      <c r="FB39" s="88">
        <f>'Congés et HotLine 2015'!$AL$73</f>
        <v>0</v>
      </c>
      <c r="FC39" s="88">
        <f>'Congés et HotLine 2015'!$AM$73</f>
        <v>0</v>
      </c>
      <c r="FD39" s="88">
        <f>'Congés et HotLine 2015'!$AN$73</f>
        <v>0</v>
      </c>
      <c r="FE39" s="88">
        <f>'Congés et HotLine 2015'!$AO$73</f>
        <v>0</v>
      </c>
      <c r="FF39" s="88">
        <f>'Congés et HotLine 2015'!$AP$73</f>
        <v>0</v>
      </c>
      <c r="FG39" s="88">
        <f>'Congés et HotLine 2015'!$AQ$73</f>
        <v>0</v>
      </c>
      <c r="FH39" s="88">
        <f>'Congés et HotLine 2015'!$AR$73</f>
        <v>0</v>
      </c>
      <c r="FI39" s="88">
        <f>'Congés et HotLine 2015'!$AS$73</f>
        <v>0</v>
      </c>
      <c r="FJ39" s="88">
        <f>'Congés et HotLine 2015'!$AT$73</f>
        <v>0</v>
      </c>
      <c r="FK39" s="88">
        <f>'Congés et HotLine 2015'!$AU$73</f>
        <v>0</v>
      </c>
      <c r="FL39" s="88">
        <f>'Congés et HotLine 2015'!$AV$73</f>
        <v>0</v>
      </c>
      <c r="FM39" s="88">
        <f>'Congés et HotLine 2015'!$AW$73</f>
        <v>0</v>
      </c>
      <c r="FN39" s="88">
        <f>'Congés et HotLine 2015'!$AX$73</f>
        <v>0</v>
      </c>
      <c r="FO39" s="88">
        <f>'Congés et HotLine 2015'!$AY$73</f>
        <v>0</v>
      </c>
      <c r="FP39" s="88">
        <f>'Congés et HotLine 2015'!$AZ$73</f>
        <v>0</v>
      </c>
      <c r="FQ39" s="88">
        <f>'Congés et HotLine 2015'!$BA$73</f>
        <v>0</v>
      </c>
      <c r="FR39" s="88">
        <f>'Congés et HotLine 2015'!$BB$73</f>
        <v>0</v>
      </c>
      <c r="FS39" s="88">
        <f>'Congés et HotLine 2015'!$BC$73</f>
        <v>0</v>
      </c>
      <c r="FT39" s="88">
        <f>'Congés et HotLine 2015'!$BD$73</f>
        <v>0</v>
      </c>
      <c r="FU39" s="88">
        <f>'Congés et HotLine 2015'!$BE$73</f>
        <v>0</v>
      </c>
      <c r="FV39" s="88">
        <f>'Congés et HotLine 2015'!$BF$73</f>
        <v>0</v>
      </c>
      <c r="FW39" s="88">
        <f>'Congés et HotLine 2015'!$BG$73</f>
        <v>0</v>
      </c>
      <c r="FX39" s="88">
        <f>'Congés et HotLine 2015'!$BH$73</f>
        <v>0</v>
      </c>
      <c r="FY39" s="88">
        <f>'Congés et HotLine 2015'!$BI$73</f>
        <v>0</v>
      </c>
      <c r="FZ39" s="88">
        <f>'Congés et HotLine 2015'!$BJ$73</f>
        <v>0</v>
      </c>
      <c r="GA39" s="88">
        <f>'Congés et HotLine 2015'!$BK$73</f>
        <v>0</v>
      </c>
      <c r="GB39" s="88">
        <f>'Congés et HotLine 2015'!$C$98</f>
        <v>0</v>
      </c>
      <c r="GC39" s="88">
        <f>'Congés et HotLine 2015'!$D$98</f>
        <v>0</v>
      </c>
      <c r="GD39" s="88">
        <f>'Congés et HotLine 2015'!$E$98</f>
        <v>0</v>
      </c>
      <c r="GE39" s="88">
        <f>'Congés et HotLine 2015'!$F$98</f>
        <v>0</v>
      </c>
      <c r="GF39" s="88">
        <f>'Congés et HotLine 2015'!$G$98</f>
        <v>0</v>
      </c>
      <c r="GG39" s="88">
        <f>'Congés et HotLine 2015'!$H$98</f>
        <v>0</v>
      </c>
      <c r="GH39" s="88">
        <f>'Congés et HotLine 2015'!$I$98</f>
        <v>0</v>
      </c>
      <c r="GI39" s="88">
        <f>'Congés et HotLine 2015'!$J$98</f>
        <v>0</v>
      </c>
      <c r="GJ39" s="88">
        <f>'Congés et HotLine 2015'!$K$98</f>
        <v>0</v>
      </c>
      <c r="GK39" s="88">
        <f>'Congés et HotLine 2015'!$L$98</f>
        <v>0</v>
      </c>
      <c r="GL39" s="88">
        <f>'Congés et HotLine 2015'!$M$98</f>
        <v>0</v>
      </c>
      <c r="GM39" s="88">
        <f>'Congés et HotLine 2015'!$N$98</f>
        <v>0</v>
      </c>
      <c r="GN39" s="88">
        <f>'Congés et HotLine 2015'!$O$98</f>
        <v>0</v>
      </c>
      <c r="GO39" s="87">
        <f>'Congés et HotLine 2015'!$P$98</f>
        <v>0</v>
      </c>
      <c r="GP39" s="88">
        <f>'Congés et HotLine 2015'!$Q$98</f>
        <v>0</v>
      </c>
      <c r="GQ39" s="88">
        <f>'Congés et HotLine 2015'!$R$98</f>
        <v>0</v>
      </c>
      <c r="GR39" s="88">
        <f>'Congés et HotLine 2015'!$S$98</f>
        <v>0</v>
      </c>
      <c r="GS39" s="88">
        <f>'Congés et HotLine 2015'!$T$98</f>
        <v>0</v>
      </c>
      <c r="GT39" s="88">
        <f>'Congés et HotLine 2015'!$U$98</f>
        <v>0</v>
      </c>
      <c r="GU39" s="88">
        <f>'Congés et HotLine 2015'!$V$98</f>
        <v>0</v>
      </c>
      <c r="GV39" s="88">
        <f>'Congés et HotLine 2015'!$W$98</f>
        <v>0</v>
      </c>
      <c r="GW39" s="88">
        <f>'Congés et HotLine 2015'!$X$98</f>
        <v>0</v>
      </c>
      <c r="GX39" s="88">
        <f>'Congés et HotLine 2015'!$Y$98</f>
        <v>0</v>
      </c>
      <c r="GY39" s="88">
        <f>'Congés et HotLine 2015'!$Z$98</f>
        <v>0</v>
      </c>
      <c r="GZ39" s="88">
        <f>'Congés et HotLine 2015'!$AA$98</f>
        <v>0</v>
      </c>
      <c r="HA39" s="88">
        <f>'Congés et HotLine 2015'!$AB$98</f>
        <v>0</v>
      </c>
      <c r="HB39" s="88">
        <f>'Congés et HotLine 2015'!$AC$98</f>
        <v>0</v>
      </c>
      <c r="HC39" s="88">
        <f>'Congés et HotLine 2015'!$AD$98</f>
        <v>0</v>
      </c>
      <c r="HD39" s="88">
        <f>'Congés et HotLine 2015'!$AE$98</f>
        <v>0</v>
      </c>
      <c r="HE39" s="88">
        <f>'Congés et HotLine 2015'!$AF$98</f>
        <v>0</v>
      </c>
      <c r="HF39" s="88">
        <f>'Congés et HotLine 2015'!$AG$98</f>
        <v>0</v>
      </c>
      <c r="HG39" s="88">
        <f>'Congés et HotLine 2015'!$AH$98</f>
        <v>0</v>
      </c>
      <c r="HH39" s="88">
        <f>'Congés et HotLine 2015'!$AI$98</f>
        <v>0</v>
      </c>
      <c r="HI39" s="88">
        <f>'Congés et HotLine 2015'!$AJ$98</f>
        <v>0</v>
      </c>
      <c r="HJ39" s="88">
        <f>'Congés et HotLine 2015'!$AK$98</f>
        <v>0</v>
      </c>
      <c r="HK39" s="88">
        <f>'Congés et HotLine 2015'!$AL$98</f>
        <v>0</v>
      </c>
      <c r="HL39" s="88">
        <f>'Congés et HotLine 2015'!$AM$98</f>
        <v>0</v>
      </c>
      <c r="HM39" s="88">
        <f>'Congés et HotLine 2015'!$AN$98</f>
        <v>0</v>
      </c>
      <c r="HN39" s="88">
        <f>'Congés et HotLine 2015'!$AO$98</f>
        <v>0</v>
      </c>
      <c r="HO39" s="88">
        <f>'Congés et HotLine 2015'!$AP$98</f>
        <v>0</v>
      </c>
      <c r="HP39" s="88">
        <f>'Congés et HotLine 2015'!$AQ$98</f>
        <v>0</v>
      </c>
      <c r="HQ39" s="88">
        <f>'Congés et HotLine 2015'!$AR$98</f>
        <v>0</v>
      </c>
      <c r="HR39" s="88">
        <f>'Congés et HotLine 2015'!$AS$98</f>
        <v>0</v>
      </c>
      <c r="HS39" s="88">
        <f>'Congés et HotLine 2015'!$AT$98</f>
        <v>0</v>
      </c>
      <c r="HT39" s="88">
        <f>'Congés et HotLine 2015'!$AU$98</f>
        <v>0</v>
      </c>
      <c r="HU39" s="87">
        <f>'Congés et HotLine 2015'!$AV$98</f>
        <v>0</v>
      </c>
      <c r="HV39" s="88">
        <f>'Congés et HotLine 2015'!$AW$98</f>
        <v>0</v>
      </c>
      <c r="HW39" s="88">
        <f>'Congés et HotLine 2015'!$AX$98</f>
        <v>0</v>
      </c>
      <c r="HX39" s="88">
        <f>'Congés et HotLine 2015'!$AY$98</f>
        <v>0</v>
      </c>
      <c r="HY39" s="88">
        <f>'Congés et HotLine 2015'!$AZ$98</f>
        <v>0</v>
      </c>
      <c r="HZ39" s="88">
        <f>'Congés et HotLine 2015'!$BA$98</f>
        <v>0</v>
      </c>
      <c r="IA39" s="88">
        <f>'Congés et HotLine 2015'!$BB$98</f>
        <v>0</v>
      </c>
      <c r="IB39" s="88">
        <f>'Congés et HotLine 2015'!$BC$98</f>
        <v>0</v>
      </c>
      <c r="IC39" s="88">
        <f>'Congés et HotLine 2015'!$BD$98</f>
        <v>0</v>
      </c>
      <c r="ID39" s="88">
        <f>'Congés et HotLine 2015'!$BE$98</f>
        <v>0</v>
      </c>
      <c r="IE39" s="88">
        <f>'Congés et HotLine 2015'!$BF$98</f>
        <v>0</v>
      </c>
      <c r="IF39" s="88">
        <f>'Congés et HotLine 2015'!$BG$98</f>
        <v>0</v>
      </c>
      <c r="IG39" s="88">
        <f>'Congés et HotLine 2015'!$BH$98</f>
        <v>0</v>
      </c>
      <c r="IH39" s="88">
        <f>'Congés et HotLine 2015'!$BI$98</f>
        <v>0</v>
      </c>
      <c r="II39" s="88">
        <f>'Congés et HotLine 2015'!$BJ$98</f>
        <v>0</v>
      </c>
      <c r="IJ39" s="88">
        <f>'Congés et HotLine 2015'!$BK$98</f>
        <v>0</v>
      </c>
      <c r="IK39" s="88">
        <f>'Congés et HotLine 2015'!$BL$98</f>
        <v>0</v>
      </c>
      <c r="IL39" s="88">
        <f>'Congés et HotLine 2015'!$C$122</f>
        <v>0</v>
      </c>
      <c r="IM39" s="88">
        <f>'Congés et HotLine 2015'!$D$122</f>
        <v>0</v>
      </c>
      <c r="IN39" s="88">
        <f>'Congés et HotLine 2015'!$E$122</f>
        <v>0</v>
      </c>
      <c r="IO39" s="88">
        <f>'Congés et HotLine 2015'!$F$122</f>
        <v>0</v>
      </c>
      <c r="IP39" s="88">
        <f>'Congés et HotLine 2015'!$G$122</f>
        <v>0</v>
      </c>
      <c r="IQ39" s="88">
        <f>'Congés et HotLine 2015'!$H$122</f>
        <v>0</v>
      </c>
      <c r="IR39" s="88">
        <f>'Congés et HotLine 2015'!$I$122</f>
        <v>0</v>
      </c>
      <c r="IS39" s="88">
        <f>'Congés et HotLine 2015'!$J$122</f>
        <v>0</v>
      </c>
      <c r="IT39" s="88">
        <f>'Congés et HotLine 2015'!$K$122</f>
        <v>0</v>
      </c>
      <c r="IU39" s="88">
        <f>'Congés et HotLine 2015'!$L$122</f>
        <v>0</v>
      </c>
      <c r="IV39" s="88">
        <f>'Congés et HotLine 2015'!$M$122</f>
        <v>0</v>
      </c>
      <c r="IW39" s="88">
        <f>'Congés et HotLine 2015'!$N$122</f>
        <v>0</v>
      </c>
      <c r="IX39" s="88">
        <f>'Congés et HotLine 2015'!$O$122</f>
        <v>0</v>
      </c>
      <c r="IY39" s="88">
        <f>'Congés et HotLine 2015'!$P$122</f>
        <v>0</v>
      </c>
      <c r="IZ39" s="88">
        <f>'Congés et HotLine 2015'!$Q$122</f>
        <v>0</v>
      </c>
      <c r="JA39" s="88">
        <f>'Congés et HotLine 2015'!$R$122</f>
        <v>0</v>
      </c>
      <c r="JB39" s="88">
        <f>'Congés et HotLine 2015'!$S$122</f>
        <v>0</v>
      </c>
      <c r="JC39" s="88">
        <f>'Congés et HotLine 2015'!$T$122</f>
        <v>0</v>
      </c>
      <c r="JD39" s="88">
        <f>'Congés et HotLine 2015'!$U$122</f>
        <v>0</v>
      </c>
      <c r="JE39" s="88">
        <f>'Congés et HotLine 2015'!$V$122</f>
        <v>0</v>
      </c>
      <c r="JF39" s="88">
        <f>'Congés et HotLine 2015'!$W$122</f>
        <v>0</v>
      </c>
      <c r="JG39" s="88">
        <f>'Congés et HotLine 2015'!$X$122</f>
        <v>0</v>
      </c>
      <c r="JH39" s="88">
        <f>'Congés et HotLine 2015'!$Y$122</f>
        <v>0</v>
      </c>
      <c r="JI39" s="88">
        <f>'Congés et HotLine 2015'!$Z$122</f>
        <v>0</v>
      </c>
      <c r="JJ39" s="88">
        <f>'Congés et HotLine 2015'!$AA$122</f>
        <v>0</v>
      </c>
      <c r="JK39" s="88">
        <f>'Congés et HotLine 2015'!$AB$122</f>
        <v>0</v>
      </c>
      <c r="JL39" s="88">
        <f>'Congés et HotLine 2015'!$AC$122</f>
        <v>0</v>
      </c>
      <c r="JM39" s="88">
        <f>'Congés et HotLine 2015'!$AD$122</f>
        <v>0</v>
      </c>
      <c r="JN39" s="88">
        <f>'Congés et HotLine 2015'!$AE$122</f>
        <v>0</v>
      </c>
      <c r="JO39" s="88">
        <f>'Congés et HotLine 2015'!$AF$122</f>
        <v>0</v>
      </c>
      <c r="JP39" s="88">
        <f>'Congés et HotLine 2015'!$AG$122</f>
        <v>0</v>
      </c>
      <c r="JQ39" s="88">
        <f>'Congés et HotLine 2015'!$AH$122</f>
        <v>0</v>
      </c>
      <c r="JR39" s="88">
        <f>'Congés et HotLine 2015'!$AI$122</f>
        <v>0</v>
      </c>
      <c r="JS39" s="88">
        <f>'Congés et HotLine 2015'!$AJ$122</f>
        <v>0</v>
      </c>
      <c r="JT39" s="88">
        <f>'Congés et HotLine 2015'!$AK$122</f>
        <v>0</v>
      </c>
      <c r="JU39" s="88">
        <f>'Congés et HotLine 2015'!$AL$122</f>
        <v>0</v>
      </c>
      <c r="JV39" s="88">
        <f>'Congés et HotLine 2015'!$AM$122</f>
        <v>0</v>
      </c>
      <c r="JW39" s="88">
        <f>'Congés et HotLine 2015'!$AN$122</f>
        <v>0</v>
      </c>
      <c r="JX39" s="88">
        <f>'Congés et HotLine 2015'!$AO$122</f>
        <v>0</v>
      </c>
      <c r="JY39" s="88">
        <f>'Congés et HotLine 2015'!$AP$122</f>
        <v>0</v>
      </c>
      <c r="JZ39" s="88">
        <f>'Congés et HotLine 2015'!$AQ$122</f>
        <v>0</v>
      </c>
      <c r="KA39" s="88">
        <f>'Congés et HotLine 2015'!$AR$122</f>
        <v>0</v>
      </c>
      <c r="KB39" s="88">
        <f>'Congés et HotLine 2015'!$AS$122</f>
        <v>0</v>
      </c>
      <c r="KC39" s="88">
        <f>'Congés et HotLine 2015'!$AT$122</f>
        <v>0</v>
      </c>
      <c r="KD39" s="88">
        <f>'Congés et HotLine 2015'!$AU$122</f>
        <v>0</v>
      </c>
      <c r="KE39" s="88">
        <f>'Congés et HotLine 2015'!$AV$122</f>
        <v>0</v>
      </c>
      <c r="KF39" s="88">
        <f>'Congés et HotLine 2015'!$AW$122</f>
        <v>0</v>
      </c>
      <c r="KG39" s="88">
        <f>'Congés et HotLine 2015'!$AX$122</f>
        <v>0</v>
      </c>
      <c r="KH39" s="88">
        <f>'Congés et HotLine 2015'!$AY$122</f>
        <v>0</v>
      </c>
      <c r="KI39" s="88">
        <f>'Congés et HotLine 2015'!$AZ$122</f>
        <v>0</v>
      </c>
      <c r="KJ39" s="88">
        <f>'Congés et HotLine 2015'!$BA$122</f>
        <v>0</v>
      </c>
      <c r="KK39" s="88">
        <f>'Congés et HotLine 2015'!$BB$122</f>
        <v>0</v>
      </c>
      <c r="KL39" s="88">
        <f>'Congés et HotLine 2015'!$BC$122</f>
        <v>0</v>
      </c>
      <c r="KM39" s="88">
        <f>'Congés et HotLine 2015'!$BD$122</f>
        <v>0</v>
      </c>
      <c r="KN39" s="88">
        <f>'Congés et HotLine 2015'!$BE$122</f>
        <v>0</v>
      </c>
      <c r="KO39" s="88">
        <f>'Congés et HotLine 2015'!$BF$122</f>
        <v>0</v>
      </c>
      <c r="KP39" s="88">
        <f>'Congés et HotLine 2015'!$BG$122</f>
        <v>0</v>
      </c>
      <c r="KQ39" s="88">
        <f>'Congés et HotLine 2015'!$BH$122</f>
        <v>0</v>
      </c>
      <c r="KR39" s="88">
        <f>'Congés et HotLine 2015'!$BI$122</f>
        <v>0</v>
      </c>
      <c r="KS39" s="88">
        <f>'Congés et HotLine 2015'!$BJ$122</f>
        <v>0</v>
      </c>
      <c r="KT39" s="88">
        <f>'Congés et HotLine 2015'!$BK$122</f>
        <v>0</v>
      </c>
      <c r="KU39" s="88">
        <f>'Congés et HotLine 2015'!$C$146</f>
        <v>0</v>
      </c>
      <c r="KV39" s="88">
        <f>'Congés et HotLine 2015'!$D$146</f>
        <v>0</v>
      </c>
      <c r="KW39" s="88">
        <f>'Congés et HotLine 2015'!$E$146</f>
        <v>0</v>
      </c>
      <c r="KX39" s="88">
        <f>'Congés et HotLine 2015'!$F$146</f>
        <v>0</v>
      </c>
      <c r="KY39" s="88">
        <f>'Congés et HotLine 2015'!$G$146</f>
        <v>0</v>
      </c>
      <c r="KZ39" s="88">
        <f>'Congés et HotLine 2015'!$H$146</f>
        <v>0</v>
      </c>
      <c r="LA39" s="88">
        <f>'Congés et HotLine 2015'!$I$146</f>
        <v>0</v>
      </c>
      <c r="LB39" s="88">
        <f>'Congés et HotLine 2015'!$J$146</f>
        <v>0</v>
      </c>
      <c r="LC39" s="88">
        <f>'Congés et HotLine 2015'!$K$146</f>
        <v>0</v>
      </c>
      <c r="LD39" s="88">
        <f>'Congés et HotLine 2015'!$L$146</f>
        <v>0</v>
      </c>
      <c r="LE39" s="87">
        <f>'Congés et HotLine 2015'!$M$146</f>
        <v>0</v>
      </c>
      <c r="LF39" s="88">
        <f>'Congés et HotLine 2015'!$N$146</f>
        <v>0</v>
      </c>
      <c r="LG39" s="88">
        <f>'Congés et HotLine 2015'!$O$146</f>
        <v>0</v>
      </c>
      <c r="LH39" s="88">
        <f>'Congés et HotLine 2015'!$P$146</f>
        <v>0</v>
      </c>
      <c r="LI39" s="88">
        <f>'Congés et HotLine 2015'!$Q$146</f>
        <v>0</v>
      </c>
      <c r="LJ39" s="88">
        <f>'Congés et HotLine 2015'!$R$146</f>
        <v>0</v>
      </c>
      <c r="LK39" s="88">
        <f>'Congés et HotLine 2015'!$S$146</f>
        <v>0</v>
      </c>
      <c r="LL39" s="88">
        <f>'Congés et HotLine 2015'!$T$146</f>
        <v>0</v>
      </c>
      <c r="LM39" s="88">
        <f>'Congés et HotLine 2015'!$U$146</f>
        <v>0</v>
      </c>
      <c r="LN39" s="88">
        <f>'Congés et HotLine 2015'!$V$146</f>
        <v>0</v>
      </c>
      <c r="LO39" s="88">
        <f>'Congés et HotLine 2015'!$W$146</f>
        <v>0</v>
      </c>
      <c r="LP39" s="88">
        <f>'Congés et HotLine 2015'!$X$146</f>
        <v>0</v>
      </c>
      <c r="LQ39" s="88">
        <f>'Congés et HotLine 2015'!$Y$146</f>
        <v>0</v>
      </c>
      <c r="LR39" s="88">
        <f>'Congés et HotLine 2015'!$Z$146</f>
        <v>0</v>
      </c>
      <c r="LS39" s="88">
        <f>'Congés et HotLine 2015'!$AA$146</f>
        <v>0</v>
      </c>
      <c r="LT39" s="88">
        <f>'Congés et HotLine 2015'!$AB$146</f>
        <v>0</v>
      </c>
      <c r="LU39" s="88">
        <f>'Congés et HotLine 2015'!$AC$146</f>
        <v>0</v>
      </c>
      <c r="LV39" s="88">
        <f>'Congés et HotLine 2015'!$AD$146</f>
        <v>0</v>
      </c>
      <c r="LW39" s="88">
        <f>'Congés et HotLine 2015'!$AE$146</f>
        <v>0</v>
      </c>
      <c r="LX39" s="88">
        <f>'Congés et HotLine 2015'!$AF$146</f>
        <v>0</v>
      </c>
      <c r="LY39" s="88">
        <f>'Congés et HotLine 2015'!$AG$146</f>
        <v>0</v>
      </c>
      <c r="LZ39" s="88">
        <f>'Congés et HotLine 2015'!$AH$146</f>
        <v>0</v>
      </c>
      <c r="MA39" s="88">
        <f>'Congés et HotLine 2015'!$AI$146</f>
        <v>0</v>
      </c>
      <c r="MB39" s="88">
        <f>'Congés et HotLine 2015'!$AJ$146</f>
        <v>0</v>
      </c>
      <c r="MC39" s="88">
        <f>'Congés et HotLine 2015'!$AK$146</f>
        <v>0</v>
      </c>
      <c r="MD39" s="88">
        <f>'Congés et HotLine 2015'!$AL$146</f>
        <v>0</v>
      </c>
      <c r="ME39" s="88">
        <f>'Congés et HotLine 2015'!$AM$146</f>
        <v>0</v>
      </c>
      <c r="MF39" s="88">
        <f>'Congés et HotLine 2015'!$AN$146</f>
        <v>0</v>
      </c>
      <c r="MG39" s="88">
        <f>'Congés et HotLine 2015'!$AO$146</f>
        <v>0</v>
      </c>
      <c r="MH39" s="88">
        <f>'Congés et HotLine 2015'!$AP$146</f>
        <v>0</v>
      </c>
      <c r="MI39" s="88">
        <f>'Congés et HotLine 2015'!$AQ$146</f>
        <v>0</v>
      </c>
      <c r="MJ39" s="88">
        <f>'Congés et HotLine 2015'!$AR$146</f>
        <v>0</v>
      </c>
      <c r="MK39" s="88">
        <f>'Congés et HotLine 2015'!$AS$146</f>
        <v>0</v>
      </c>
      <c r="ML39" s="88">
        <f>'Congés et HotLine 2015'!$AT$146</f>
        <v>0</v>
      </c>
      <c r="MM39" s="88">
        <f>'Congés et HotLine 2015'!$AU$146</f>
        <v>0</v>
      </c>
      <c r="MN39" s="88">
        <f>'Congés et HotLine 2015'!$AV$146</f>
        <v>0</v>
      </c>
      <c r="MO39" s="88">
        <f>'Congés et HotLine 2015'!$AW$146</f>
        <v>0</v>
      </c>
      <c r="MP39" s="88">
        <f>'Congés et HotLine 2015'!$AX$146</f>
        <v>0</v>
      </c>
      <c r="MQ39" s="88">
        <f>'Congés et HotLine 2015'!$AY$146</f>
        <v>0</v>
      </c>
      <c r="MR39" s="88">
        <f>'Congés et HotLine 2015'!$AZ$146</f>
        <v>0</v>
      </c>
      <c r="MS39" s="88">
        <f>'Congés et HotLine 2015'!$BA$146</f>
        <v>0</v>
      </c>
      <c r="MT39" s="88">
        <f>'Congés et HotLine 2015'!$BB$146</f>
        <v>0</v>
      </c>
      <c r="MU39" s="88">
        <f>'Congés et HotLine 2015'!$BC$146</f>
        <v>0</v>
      </c>
      <c r="MV39" s="88">
        <f>'Congés et HotLine 2015'!$BD$146</f>
        <v>0</v>
      </c>
      <c r="MW39" s="87">
        <f>'Congés et HotLine 2015'!$BE$146</f>
        <v>0</v>
      </c>
      <c r="MX39" s="88">
        <f>'Congés et HotLine 2015'!$BF$146</f>
        <v>0</v>
      </c>
      <c r="MY39" s="88">
        <f>'Congés et HotLine 2015'!$BG$146</f>
        <v>0</v>
      </c>
      <c r="MZ39" s="88">
        <f>'Congés et HotLine 2015'!$BH$146</f>
        <v>0</v>
      </c>
      <c r="NA39" s="88">
        <f>'Congés et HotLine 2015'!$BI$146</f>
        <v>0</v>
      </c>
      <c r="NB39" s="88">
        <f>'Congés et HotLine 2015'!$BJ$146</f>
        <v>0</v>
      </c>
      <c r="NC39" s="88">
        <f>'Congés et HotLine 2015'!$BK$146</f>
        <v>0</v>
      </c>
    </row>
    <row r="40" spans="1:367" ht="24" customHeight="1" x14ac:dyDescent="0.25">
      <c r="A40" s="94" t="str">
        <f>'Congés et HotLine 2015'!$B$25</f>
        <v>Utilisateur13</v>
      </c>
      <c r="B40" s="87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88"/>
      <c r="BB40" s="88"/>
      <c r="BC40" s="88"/>
      <c r="BD40" s="88"/>
      <c r="BE40" s="88"/>
      <c r="BF40" s="88"/>
      <c r="BG40" s="88"/>
      <c r="BH40" s="88"/>
      <c r="BI40" s="88"/>
      <c r="BJ40" s="88"/>
      <c r="BK40" s="88"/>
      <c r="BL40" s="88"/>
      <c r="BM40" s="88"/>
      <c r="BN40" s="88"/>
      <c r="BO40" s="88"/>
      <c r="BP40" s="88"/>
      <c r="BQ40" s="88"/>
      <c r="BR40" s="88"/>
      <c r="BS40" s="88"/>
      <c r="BT40" s="88"/>
      <c r="BU40" s="88"/>
      <c r="BV40" s="88"/>
      <c r="BW40" s="88"/>
      <c r="BX40" s="88"/>
      <c r="BY40" s="88"/>
      <c r="BZ40" s="88"/>
      <c r="CA40" s="88"/>
      <c r="CB40" s="88"/>
      <c r="CC40" s="88"/>
      <c r="CD40" s="88"/>
      <c r="CE40" s="88"/>
      <c r="CF40" s="88"/>
      <c r="CG40" s="88"/>
      <c r="CH40" s="88"/>
      <c r="CI40" s="88"/>
      <c r="CJ40" s="88"/>
      <c r="CK40" s="87"/>
      <c r="CL40" s="88"/>
      <c r="CM40" s="88"/>
      <c r="CN40" s="88"/>
      <c r="CO40" s="88"/>
      <c r="CP40" s="88"/>
      <c r="CQ40" s="88"/>
      <c r="CR40" s="88"/>
      <c r="CS40" s="88"/>
      <c r="CT40" s="88"/>
      <c r="CU40" s="88"/>
      <c r="CV40" s="88"/>
      <c r="CW40" s="88"/>
      <c r="CX40" s="88"/>
      <c r="CY40" s="88"/>
      <c r="CZ40" s="88"/>
      <c r="DA40" s="88"/>
      <c r="DB40" s="88"/>
      <c r="DC40" s="88"/>
      <c r="DD40" s="88"/>
      <c r="DE40" s="88"/>
      <c r="DF40" s="88"/>
      <c r="DG40" s="88"/>
      <c r="DH40" s="88"/>
      <c r="DI40" s="88"/>
      <c r="DJ40" s="88"/>
      <c r="DK40" s="88"/>
      <c r="DL40" s="88"/>
      <c r="DM40" s="88"/>
      <c r="DN40" s="88"/>
      <c r="DO40" s="88"/>
      <c r="DP40" s="88"/>
      <c r="DQ40" s="88"/>
      <c r="DR40" s="88"/>
      <c r="DS40" s="88"/>
      <c r="DT40" s="88"/>
      <c r="DU40" s="88"/>
      <c r="DV40" s="88"/>
      <c r="DW40" s="87"/>
      <c r="DX40" s="88"/>
      <c r="DY40" s="88"/>
      <c r="DZ40" s="87"/>
      <c r="EA40" s="88"/>
      <c r="EB40" s="88"/>
      <c r="EC40" s="88"/>
      <c r="ED40" s="88"/>
      <c r="EE40" s="88"/>
      <c r="EF40" s="88"/>
      <c r="EG40" s="88"/>
      <c r="EH40" s="87"/>
      <c r="EI40" s="88"/>
      <c r="EJ40" s="88"/>
      <c r="EK40" s="88"/>
      <c r="EL40" s="88"/>
      <c r="EM40" s="88"/>
      <c r="EN40" s="88"/>
      <c r="EO40" s="88"/>
      <c r="EP40" s="88"/>
      <c r="EQ40" s="88"/>
      <c r="ER40" s="88"/>
      <c r="ES40" s="88"/>
      <c r="ET40" s="88"/>
      <c r="EU40" s="88"/>
      <c r="EV40" s="88"/>
      <c r="EW40" s="88"/>
      <c r="EX40" s="88"/>
      <c r="EY40" s="88"/>
      <c r="EZ40" s="88"/>
      <c r="FA40" s="88"/>
      <c r="FB40" s="88"/>
      <c r="FC40" s="88"/>
      <c r="FD40" s="88"/>
      <c r="FE40" s="88"/>
      <c r="FF40" s="88"/>
      <c r="FG40" s="88"/>
      <c r="FH40" s="88"/>
      <c r="FI40" s="88"/>
      <c r="FJ40" s="88"/>
      <c r="FK40" s="88"/>
      <c r="FL40" s="88"/>
      <c r="FM40" s="88"/>
      <c r="FN40" s="88"/>
      <c r="FO40" s="88"/>
      <c r="FP40" s="88"/>
      <c r="FQ40" s="88"/>
      <c r="FR40" s="88"/>
      <c r="FS40" s="88"/>
      <c r="FT40" s="88"/>
      <c r="FU40" s="88"/>
      <c r="FV40" s="88"/>
      <c r="FW40" s="88"/>
      <c r="FX40" s="88"/>
      <c r="FY40" s="88"/>
      <c r="FZ40" s="88"/>
      <c r="GA40" s="88"/>
      <c r="GB40" s="88"/>
      <c r="GC40" s="88"/>
      <c r="GD40" s="88"/>
      <c r="GE40" s="88"/>
      <c r="GF40" s="88"/>
      <c r="GG40" s="88"/>
      <c r="GH40" s="88"/>
      <c r="GI40" s="88"/>
      <c r="GJ40" s="88"/>
      <c r="GK40" s="88"/>
      <c r="GL40" s="88"/>
      <c r="GM40" s="88"/>
      <c r="GN40" s="88"/>
      <c r="GO40" s="87"/>
      <c r="GP40" s="88"/>
      <c r="GQ40" s="88"/>
      <c r="GR40" s="88"/>
      <c r="GS40" s="88"/>
      <c r="GT40" s="88"/>
      <c r="GU40" s="88"/>
      <c r="GV40" s="88"/>
      <c r="GW40" s="88"/>
      <c r="GX40" s="88"/>
      <c r="GY40" s="88"/>
      <c r="GZ40" s="88"/>
      <c r="HA40" s="88"/>
      <c r="HB40" s="88"/>
      <c r="HC40" s="88"/>
      <c r="HD40" s="88"/>
      <c r="HE40" s="88"/>
      <c r="HF40" s="88"/>
      <c r="HG40" s="88"/>
      <c r="HH40" s="88"/>
      <c r="HI40" s="88"/>
      <c r="HJ40" s="88"/>
      <c r="HK40" s="88"/>
      <c r="HL40" s="88"/>
      <c r="HM40" s="88"/>
      <c r="HN40" s="88"/>
      <c r="HO40" s="88"/>
      <c r="HP40" s="88"/>
      <c r="HQ40" s="88"/>
      <c r="HR40" s="88"/>
      <c r="HS40" s="88"/>
      <c r="HT40" s="88"/>
      <c r="HU40" s="87"/>
      <c r="HV40" s="88"/>
      <c r="HW40" s="88"/>
      <c r="HX40" s="88"/>
      <c r="HY40" s="88"/>
      <c r="HZ40" s="88"/>
      <c r="IA40" s="88"/>
      <c r="IB40" s="88"/>
      <c r="IC40" s="88"/>
      <c r="ID40" s="88"/>
      <c r="IE40" s="88"/>
      <c r="IF40" s="88"/>
      <c r="IG40" s="88"/>
      <c r="IH40" s="88"/>
      <c r="II40" s="88"/>
      <c r="IJ40" s="88"/>
      <c r="IK40" s="88"/>
      <c r="IL40" s="88"/>
      <c r="IM40" s="88"/>
      <c r="IN40" s="88"/>
      <c r="IO40" s="88"/>
      <c r="IP40" s="88"/>
      <c r="IQ40" s="88"/>
      <c r="IR40" s="88"/>
      <c r="IS40" s="88"/>
      <c r="IT40" s="88"/>
      <c r="IU40" s="88"/>
      <c r="IV40" s="88"/>
      <c r="IW40" s="88"/>
      <c r="IX40" s="88"/>
      <c r="IY40" s="88"/>
      <c r="IZ40" s="88"/>
      <c r="JA40" s="88"/>
      <c r="JB40" s="88"/>
      <c r="JC40" s="88"/>
      <c r="JD40" s="88"/>
      <c r="JE40" s="88"/>
      <c r="JF40" s="88"/>
      <c r="JG40" s="88"/>
      <c r="JH40" s="88"/>
      <c r="JI40" s="88"/>
      <c r="JJ40" s="88"/>
      <c r="JK40" s="88"/>
      <c r="JL40" s="88"/>
      <c r="JM40" s="88"/>
      <c r="JN40" s="88"/>
      <c r="JO40" s="88"/>
      <c r="JP40" s="88"/>
      <c r="JQ40" s="88"/>
      <c r="JR40" s="88"/>
      <c r="JS40" s="88"/>
      <c r="JT40" s="88"/>
      <c r="JU40" s="88"/>
      <c r="JV40" s="88"/>
      <c r="JW40" s="88"/>
      <c r="JX40" s="88"/>
      <c r="JY40" s="88"/>
      <c r="JZ40" s="88"/>
      <c r="KA40" s="88"/>
      <c r="KB40" s="88"/>
      <c r="KC40" s="88"/>
      <c r="KD40" s="88"/>
      <c r="KE40" s="88"/>
      <c r="KF40" s="88"/>
      <c r="KG40" s="88"/>
      <c r="KH40" s="88"/>
      <c r="KI40" s="88"/>
      <c r="KJ40" s="88"/>
      <c r="KK40" s="88"/>
      <c r="KL40" s="88"/>
      <c r="KM40" s="88"/>
      <c r="KN40" s="88"/>
      <c r="KO40" s="88"/>
      <c r="KP40" s="88"/>
      <c r="KQ40" s="88"/>
      <c r="KR40" s="88"/>
      <c r="KS40" s="88"/>
      <c r="KT40" s="88"/>
      <c r="KU40" s="88"/>
      <c r="KV40" s="88"/>
      <c r="KW40" s="88"/>
      <c r="KX40" s="88"/>
      <c r="KY40" s="88"/>
      <c r="KZ40" s="88"/>
      <c r="LA40" s="88"/>
      <c r="LB40" s="88"/>
      <c r="LC40" s="88"/>
      <c r="LD40" s="88"/>
      <c r="LE40" s="87"/>
      <c r="LF40" s="88"/>
      <c r="LG40" s="88"/>
      <c r="LH40" s="88"/>
      <c r="LI40" s="88"/>
      <c r="LJ40" s="88"/>
      <c r="LK40" s="88"/>
      <c r="LL40" s="88"/>
      <c r="LM40" s="88"/>
      <c r="LN40" s="88"/>
      <c r="LO40" s="88"/>
      <c r="LP40" s="88"/>
      <c r="LQ40" s="88"/>
      <c r="LR40" s="88"/>
      <c r="LS40" s="88"/>
      <c r="LT40" s="88"/>
      <c r="LU40" s="88"/>
      <c r="LV40" s="88"/>
      <c r="LW40" s="88"/>
      <c r="LX40" s="88"/>
      <c r="LY40" s="88"/>
      <c r="LZ40" s="88"/>
      <c r="MA40" s="88"/>
      <c r="MB40" s="88"/>
      <c r="MC40" s="88"/>
      <c r="MD40" s="88"/>
      <c r="ME40" s="88"/>
      <c r="MF40" s="88"/>
      <c r="MG40" s="88"/>
      <c r="MH40" s="88"/>
      <c r="MI40" s="88"/>
      <c r="MJ40" s="88"/>
      <c r="MK40" s="88"/>
      <c r="ML40" s="88"/>
      <c r="MM40" s="88"/>
      <c r="MN40" s="88"/>
      <c r="MO40" s="88"/>
      <c r="MP40" s="88"/>
      <c r="MQ40" s="88"/>
      <c r="MR40" s="88"/>
      <c r="MS40" s="88"/>
      <c r="MT40" s="88"/>
      <c r="MU40" s="88"/>
      <c r="MV40" s="88"/>
      <c r="MW40" s="87"/>
      <c r="MX40" s="88"/>
      <c r="MY40" s="88"/>
      <c r="MZ40" s="88"/>
      <c r="NA40" s="88"/>
      <c r="NB40" s="88"/>
      <c r="NC40" s="88"/>
    </row>
    <row r="41" spans="1:367" ht="24" customHeight="1" x14ac:dyDescent="0.25">
      <c r="A41" s="95"/>
      <c r="B41" s="87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8"/>
      <c r="BM41" s="88"/>
      <c r="BN41" s="88"/>
      <c r="BO41" s="88"/>
      <c r="BP41" s="88"/>
      <c r="BQ41" s="88"/>
      <c r="BR41" s="88"/>
      <c r="BS41" s="88"/>
      <c r="BT41" s="88"/>
      <c r="BU41" s="88"/>
      <c r="BV41" s="88"/>
      <c r="BW41" s="88"/>
      <c r="BX41" s="88"/>
      <c r="BY41" s="88"/>
      <c r="BZ41" s="88"/>
      <c r="CA41" s="88"/>
      <c r="CB41" s="88"/>
      <c r="CC41" s="88"/>
      <c r="CD41" s="88"/>
      <c r="CE41" s="88"/>
      <c r="CF41" s="88"/>
      <c r="CG41" s="88"/>
      <c r="CH41" s="88"/>
      <c r="CI41" s="88"/>
      <c r="CJ41" s="88"/>
      <c r="CK41" s="87"/>
      <c r="CL41" s="88"/>
      <c r="CM41" s="88"/>
      <c r="CN41" s="88"/>
      <c r="CO41" s="88"/>
      <c r="CP41" s="88"/>
      <c r="CQ41" s="88"/>
      <c r="CR41" s="88"/>
      <c r="CS41" s="88"/>
      <c r="CT41" s="88"/>
      <c r="CU41" s="88"/>
      <c r="CV41" s="88"/>
      <c r="CW41" s="88"/>
      <c r="CX41" s="88"/>
      <c r="CY41" s="88"/>
      <c r="CZ41" s="88"/>
      <c r="DA41" s="88"/>
      <c r="DB41" s="88"/>
      <c r="DC41" s="88"/>
      <c r="DD41" s="88"/>
      <c r="DE41" s="88"/>
      <c r="DF41" s="88"/>
      <c r="DG41" s="88"/>
      <c r="DH41" s="88"/>
      <c r="DI41" s="88"/>
      <c r="DJ41" s="88"/>
      <c r="DK41" s="88"/>
      <c r="DL41" s="88"/>
      <c r="DM41" s="88"/>
      <c r="DN41" s="88"/>
      <c r="DO41" s="88"/>
      <c r="DP41" s="88"/>
      <c r="DQ41" s="88"/>
      <c r="DR41" s="88"/>
      <c r="DS41" s="88"/>
      <c r="DT41" s="88"/>
      <c r="DU41" s="88"/>
      <c r="DV41" s="88"/>
      <c r="DW41" s="87"/>
      <c r="DX41" s="88"/>
      <c r="DY41" s="88"/>
      <c r="DZ41" s="87"/>
      <c r="EA41" s="88"/>
      <c r="EB41" s="88"/>
      <c r="EC41" s="88"/>
      <c r="ED41" s="88"/>
      <c r="EE41" s="88"/>
      <c r="EF41" s="88"/>
      <c r="EG41" s="88"/>
      <c r="EH41" s="87"/>
      <c r="EI41" s="88"/>
      <c r="EJ41" s="88"/>
      <c r="EK41" s="88"/>
      <c r="EL41" s="88"/>
      <c r="EM41" s="88"/>
      <c r="EN41" s="88"/>
      <c r="EO41" s="88"/>
      <c r="EP41" s="88"/>
      <c r="EQ41" s="88"/>
      <c r="ER41" s="88"/>
      <c r="ES41" s="88"/>
      <c r="ET41" s="88"/>
      <c r="EU41" s="88"/>
      <c r="EV41" s="88"/>
      <c r="EW41" s="88"/>
      <c r="EX41" s="88"/>
      <c r="EY41" s="88"/>
      <c r="EZ41" s="88"/>
      <c r="FA41" s="88"/>
      <c r="FB41" s="88"/>
      <c r="FC41" s="88"/>
      <c r="FD41" s="88"/>
      <c r="FE41" s="88"/>
      <c r="FF41" s="88"/>
      <c r="FG41" s="88"/>
      <c r="FH41" s="88"/>
      <c r="FI41" s="88"/>
      <c r="FJ41" s="88"/>
      <c r="FK41" s="88"/>
      <c r="FL41" s="88"/>
      <c r="FM41" s="88"/>
      <c r="FN41" s="88"/>
      <c r="FO41" s="88"/>
      <c r="FP41" s="88"/>
      <c r="FQ41" s="88"/>
      <c r="FR41" s="88"/>
      <c r="FS41" s="88"/>
      <c r="FT41" s="88"/>
      <c r="FU41" s="88"/>
      <c r="FV41" s="88"/>
      <c r="FW41" s="88"/>
      <c r="FX41" s="88"/>
      <c r="FY41" s="88"/>
      <c r="FZ41" s="88"/>
      <c r="GA41" s="88"/>
      <c r="GB41" s="88"/>
      <c r="GC41" s="88"/>
      <c r="GD41" s="88"/>
      <c r="GE41" s="88"/>
      <c r="GF41" s="88"/>
      <c r="GG41" s="88"/>
      <c r="GH41" s="88"/>
      <c r="GI41" s="88"/>
      <c r="GJ41" s="88"/>
      <c r="GK41" s="88"/>
      <c r="GL41" s="88"/>
      <c r="GM41" s="88"/>
      <c r="GN41" s="88"/>
      <c r="GO41" s="87"/>
      <c r="GP41" s="88"/>
      <c r="GQ41" s="88"/>
      <c r="GR41" s="88"/>
      <c r="GS41" s="88"/>
      <c r="GT41" s="88"/>
      <c r="GU41" s="88"/>
      <c r="GV41" s="88"/>
      <c r="GW41" s="88"/>
      <c r="GX41" s="88"/>
      <c r="GY41" s="88"/>
      <c r="GZ41" s="88"/>
      <c r="HA41" s="88"/>
      <c r="HB41" s="88"/>
      <c r="HC41" s="88"/>
      <c r="HD41" s="88"/>
      <c r="HE41" s="88"/>
      <c r="HF41" s="88"/>
      <c r="HG41" s="88"/>
      <c r="HH41" s="88"/>
      <c r="HI41" s="88"/>
      <c r="HJ41" s="88"/>
      <c r="HK41" s="88"/>
      <c r="HL41" s="88"/>
      <c r="HM41" s="88"/>
      <c r="HN41" s="88"/>
      <c r="HO41" s="88"/>
      <c r="HP41" s="88"/>
      <c r="HQ41" s="88"/>
      <c r="HR41" s="88"/>
      <c r="HS41" s="88"/>
      <c r="HT41" s="88"/>
      <c r="HU41" s="87"/>
      <c r="HV41" s="88"/>
      <c r="HW41" s="88"/>
      <c r="HX41" s="88"/>
      <c r="HY41" s="88"/>
      <c r="HZ41" s="88"/>
      <c r="IA41" s="88"/>
      <c r="IB41" s="88"/>
      <c r="IC41" s="88"/>
      <c r="ID41" s="88"/>
      <c r="IE41" s="88"/>
      <c r="IF41" s="88"/>
      <c r="IG41" s="88"/>
      <c r="IH41" s="88"/>
      <c r="II41" s="88"/>
      <c r="IJ41" s="88"/>
      <c r="IK41" s="88"/>
      <c r="IL41" s="88"/>
      <c r="IM41" s="88"/>
      <c r="IN41" s="88"/>
      <c r="IO41" s="88"/>
      <c r="IP41" s="88"/>
      <c r="IQ41" s="88"/>
      <c r="IR41" s="88"/>
      <c r="IS41" s="88"/>
      <c r="IT41" s="88"/>
      <c r="IU41" s="88"/>
      <c r="IV41" s="88"/>
      <c r="IW41" s="88"/>
      <c r="IX41" s="88"/>
      <c r="IY41" s="88"/>
      <c r="IZ41" s="88"/>
      <c r="JA41" s="88"/>
      <c r="JB41" s="88"/>
      <c r="JC41" s="88"/>
      <c r="JD41" s="88"/>
      <c r="JE41" s="88"/>
      <c r="JF41" s="88"/>
      <c r="JG41" s="88"/>
      <c r="JH41" s="88"/>
      <c r="JI41" s="88"/>
      <c r="JJ41" s="88"/>
      <c r="JK41" s="88"/>
      <c r="JL41" s="88"/>
      <c r="JM41" s="88"/>
      <c r="JN41" s="88"/>
      <c r="JO41" s="88"/>
      <c r="JP41" s="88"/>
      <c r="JQ41" s="88"/>
      <c r="JR41" s="88"/>
      <c r="JS41" s="88"/>
      <c r="JT41" s="88"/>
      <c r="JU41" s="88"/>
      <c r="JV41" s="88"/>
      <c r="JW41" s="88"/>
      <c r="JX41" s="88"/>
      <c r="JY41" s="88"/>
      <c r="JZ41" s="88"/>
      <c r="KA41" s="88"/>
      <c r="KB41" s="88"/>
      <c r="KC41" s="88"/>
      <c r="KD41" s="88"/>
      <c r="KE41" s="88"/>
      <c r="KF41" s="88"/>
      <c r="KG41" s="88"/>
      <c r="KH41" s="88"/>
      <c r="KI41" s="88"/>
      <c r="KJ41" s="88"/>
      <c r="KK41" s="88"/>
      <c r="KL41" s="88"/>
      <c r="KM41" s="88"/>
      <c r="KN41" s="88"/>
      <c r="KO41" s="88"/>
      <c r="KP41" s="88"/>
      <c r="KQ41" s="88"/>
      <c r="KR41" s="88"/>
      <c r="KS41" s="88"/>
      <c r="KT41" s="88"/>
      <c r="KU41" s="88"/>
      <c r="KV41" s="88"/>
      <c r="KW41" s="88"/>
      <c r="KX41" s="88"/>
      <c r="KY41" s="88"/>
      <c r="KZ41" s="88"/>
      <c r="LA41" s="88"/>
      <c r="LB41" s="88"/>
      <c r="LC41" s="88"/>
      <c r="LD41" s="88"/>
      <c r="LE41" s="87"/>
      <c r="LF41" s="88"/>
      <c r="LG41" s="88"/>
      <c r="LH41" s="88"/>
      <c r="LI41" s="88"/>
      <c r="LJ41" s="88"/>
      <c r="LK41" s="88"/>
      <c r="LL41" s="88"/>
      <c r="LM41" s="88"/>
      <c r="LN41" s="88"/>
      <c r="LO41" s="88"/>
      <c r="LP41" s="88"/>
      <c r="LQ41" s="88"/>
      <c r="LR41" s="88"/>
      <c r="LS41" s="88"/>
      <c r="LT41" s="88"/>
      <c r="LU41" s="88"/>
      <c r="LV41" s="88"/>
      <c r="LW41" s="88"/>
      <c r="LX41" s="88"/>
      <c r="LY41" s="88"/>
      <c r="LZ41" s="88"/>
      <c r="MA41" s="88"/>
      <c r="MB41" s="88"/>
      <c r="MC41" s="88"/>
      <c r="MD41" s="88"/>
      <c r="ME41" s="88"/>
      <c r="MF41" s="88"/>
      <c r="MG41" s="88"/>
      <c r="MH41" s="88"/>
      <c r="MI41" s="88"/>
      <c r="MJ41" s="88"/>
      <c r="MK41" s="88"/>
      <c r="ML41" s="88"/>
      <c r="MM41" s="88"/>
      <c r="MN41" s="88"/>
      <c r="MO41" s="88"/>
      <c r="MP41" s="88"/>
      <c r="MQ41" s="88"/>
      <c r="MR41" s="88"/>
      <c r="MS41" s="88"/>
      <c r="MT41" s="88"/>
      <c r="MU41" s="88"/>
      <c r="MV41" s="88"/>
      <c r="MW41" s="87"/>
      <c r="MX41" s="88"/>
      <c r="MY41" s="88"/>
      <c r="MZ41" s="88"/>
      <c r="NA41" s="88"/>
      <c r="NB41" s="88"/>
      <c r="NC41" s="88"/>
    </row>
    <row r="42" spans="1:367" ht="24" customHeight="1" x14ac:dyDescent="0.25">
      <c r="A42" s="86" t="str">
        <f>'Congés et HotLine 2015'!$B$26</f>
        <v>Utilisateur14</v>
      </c>
      <c r="B42" s="87">
        <f>'Congés et HotLine 2015'!$C$26</f>
        <v>0</v>
      </c>
      <c r="C42" s="88">
        <f>'Congés et HotLine 2015'!$D$26</f>
        <v>0</v>
      </c>
      <c r="D42" s="88">
        <f>'Congés et HotLine 2015'!$E$26</f>
        <v>0</v>
      </c>
      <c r="E42" s="88">
        <f>'Congés et HotLine 2015'!$F$26</f>
        <v>0</v>
      </c>
      <c r="F42" s="88">
        <f>'Congés et HotLine 2015'!$G$26</f>
        <v>0</v>
      </c>
      <c r="G42" s="88">
        <f>'Congés et HotLine 2015'!$H$26</f>
        <v>0</v>
      </c>
      <c r="H42" s="88">
        <f>'Congés et HotLine 2015'!$I$26</f>
        <v>0</v>
      </c>
      <c r="I42" s="88">
        <f>'Congés et HotLine 2015'!$J$26</f>
        <v>0</v>
      </c>
      <c r="J42" s="88">
        <f>'Congés et HotLine 2015'!$K$26</f>
        <v>0</v>
      </c>
      <c r="K42" s="88">
        <f>'Congés et HotLine 2015'!$L$26</f>
        <v>0</v>
      </c>
      <c r="L42" s="88">
        <f>'Congés et HotLine 2015'!$M$26</f>
        <v>0</v>
      </c>
      <c r="M42" s="88">
        <f>'Congés et HotLine 2015'!$N$26</f>
        <v>0</v>
      </c>
      <c r="N42" s="88">
        <f>'Congés et HotLine 2015'!$O$26</f>
        <v>0</v>
      </c>
      <c r="O42" s="88">
        <f>'Congés et HotLine 2015'!$P$26</f>
        <v>0</v>
      </c>
      <c r="P42" s="88">
        <f>'Congés et HotLine 2015'!$Q$26</f>
        <v>0</v>
      </c>
      <c r="Q42" s="88">
        <f>'Congés et HotLine 2015'!$R$26</f>
        <v>0</v>
      </c>
      <c r="R42" s="88">
        <f>'Congés et HotLine 2015'!$S$26</f>
        <v>0</v>
      </c>
      <c r="S42" s="88">
        <f>'Congés et HotLine 2015'!$T$26</f>
        <v>0</v>
      </c>
      <c r="T42" s="88">
        <f>'Congés et HotLine 2015'!$U$26</f>
        <v>0</v>
      </c>
      <c r="U42" s="88">
        <f>'Congés et HotLine 2015'!$V$26</f>
        <v>0</v>
      </c>
      <c r="V42" s="88">
        <f>'Congés et HotLine 2015'!$W$26</f>
        <v>0</v>
      </c>
      <c r="W42" s="88">
        <f>'Congés et HotLine 2015'!$X$26</f>
        <v>0</v>
      </c>
      <c r="X42" s="88">
        <f>'Congés et HotLine 2015'!$Y$26</f>
        <v>0</v>
      </c>
      <c r="Y42" s="88">
        <f>'Congés et HotLine 2015'!$Z$26</f>
        <v>0</v>
      </c>
      <c r="Z42" s="88">
        <f>'Congés et HotLine 2015'!$AA$26</f>
        <v>0</v>
      </c>
      <c r="AA42" s="88">
        <f>'Congés et HotLine 2015'!$AB$26</f>
        <v>0</v>
      </c>
      <c r="AB42" s="88">
        <f>'Congés et HotLine 2015'!$AC$26</f>
        <v>0</v>
      </c>
      <c r="AC42" s="88">
        <f>'Congés et HotLine 2015'!$AD$26</f>
        <v>0</v>
      </c>
      <c r="AD42" s="88">
        <f>'Congés et HotLine 2015'!$AE$26</f>
        <v>0</v>
      </c>
      <c r="AE42" s="88">
        <f>'Congés et HotLine 2015'!$AF$26</f>
        <v>0</v>
      </c>
      <c r="AF42" s="88">
        <f>'Congés et HotLine 2015'!$AG$26</f>
        <v>0</v>
      </c>
      <c r="AG42" s="88">
        <f>'Congés et HotLine 2015'!$AH$26</f>
        <v>0</v>
      </c>
      <c r="AH42" s="88">
        <f>'Congés et HotLine 2015'!$AI$26</f>
        <v>0</v>
      </c>
      <c r="AI42" s="88">
        <f>'Congés et HotLine 2015'!$AJ$26</f>
        <v>0</v>
      </c>
      <c r="AJ42" s="88">
        <f>'Congés et HotLine 2015'!$AK$26</f>
        <v>0</v>
      </c>
      <c r="AK42" s="88">
        <f>'Congés et HotLine 2015'!$AL$26</f>
        <v>0</v>
      </c>
      <c r="AL42" s="88">
        <f>'Congés et HotLine 2015'!$AM$26</f>
        <v>0</v>
      </c>
      <c r="AM42" s="88">
        <f>'Congés et HotLine 2015'!$AN$26</f>
        <v>0</v>
      </c>
      <c r="AN42" s="88">
        <f>'Congés et HotLine 2015'!$AO$26</f>
        <v>0</v>
      </c>
      <c r="AO42" s="88">
        <f>'Congés et HotLine 2015'!$AP$26</f>
        <v>0</v>
      </c>
      <c r="AP42" s="88">
        <f>'Congés et HotLine 2015'!$AQ$26</f>
        <v>0</v>
      </c>
      <c r="AQ42" s="88">
        <f>'Congés et HotLine 2015'!$AR$26</f>
        <v>0</v>
      </c>
      <c r="AR42" s="88">
        <f>'Congés et HotLine 2015'!$AS$26</f>
        <v>0</v>
      </c>
      <c r="AS42" s="88">
        <f>'Congés et HotLine 2015'!$AT$26</f>
        <v>0</v>
      </c>
      <c r="AT42" s="88">
        <f>'Congés et HotLine 2015'!$AU$26</f>
        <v>0</v>
      </c>
      <c r="AU42" s="88">
        <f>'Congés et HotLine 2015'!$AV$26</f>
        <v>0</v>
      </c>
      <c r="AV42" s="88">
        <f>'Congés et HotLine 2015'!$AW$26</f>
        <v>0</v>
      </c>
      <c r="AW42" s="88">
        <f>'Congés et HotLine 2015'!$AX$26</f>
        <v>0</v>
      </c>
      <c r="AX42" s="88">
        <f>'Congés et HotLine 2015'!$AY$26</f>
        <v>0</v>
      </c>
      <c r="AY42" s="88">
        <f>'Congés et HotLine 2015'!$AZ$26</f>
        <v>0</v>
      </c>
      <c r="AZ42" s="88">
        <f>'Congés et HotLine 2015'!$BA$26</f>
        <v>0</v>
      </c>
      <c r="BA42" s="88">
        <f>'Congés et HotLine 2015'!$BB$26</f>
        <v>0</v>
      </c>
      <c r="BB42" s="88">
        <f>'Congés et HotLine 2015'!$BC$26</f>
        <v>0</v>
      </c>
      <c r="BC42" s="88">
        <f>'Congés et HotLine 2015'!$BD$26</f>
        <v>0</v>
      </c>
      <c r="BD42" s="88">
        <f>'Congés et HotLine 2015'!$BE$26</f>
        <v>0</v>
      </c>
      <c r="BE42" s="88">
        <f>'Congés et HotLine 2015'!$BF$26</f>
        <v>0</v>
      </c>
      <c r="BF42" s="88">
        <f>'Congés et HotLine 2015'!$BG$26</f>
        <v>0</v>
      </c>
      <c r="BG42" s="88">
        <f>'Congés et HotLine 2015'!$BH$26</f>
        <v>0</v>
      </c>
      <c r="BH42" s="88">
        <f>'Congés et HotLine 2015'!$BI$26</f>
        <v>0</v>
      </c>
      <c r="BI42" s="88">
        <f>'Congés et HotLine 2015'!$BJ$26</f>
        <v>0</v>
      </c>
      <c r="BJ42" s="88">
        <f>'Congés et HotLine 2015'!$C$50</f>
        <v>0</v>
      </c>
      <c r="BK42" s="88">
        <f>'Congés et HotLine 2015'!$D$50</f>
        <v>0</v>
      </c>
      <c r="BL42" s="88">
        <f>'Congés et HotLine 2015'!$E$50</f>
        <v>0</v>
      </c>
      <c r="BM42" s="88">
        <f>'Congés et HotLine 2015'!$F$50</f>
        <v>0</v>
      </c>
      <c r="BN42" s="88">
        <f>'Congés et HotLine 2015'!$G$50</f>
        <v>0</v>
      </c>
      <c r="BO42" s="88">
        <f>'Congés et HotLine 2015'!$H$50</f>
        <v>0</v>
      </c>
      <c r="BP42" s="88">
        <f>'Congés et HotLine 2015'!$I$50</f>
        <v>0</v>
      </c>
      <c r="BQ42" s="88">
        <f>'Congés et HotLine 2015'!$J$50</f>
        <v>0</v>
      </c>
      <c r="BR42" s="88">
        <f>'Congés et HotLine 2015'!$K$50</f>
        <v>0</v>
      </c>
      <c r="BS42" s="88">
        <f>'Congés et HotLine 2015'!$L$50</f>
        <v>0</v>
      </c>
      <c r="BT42" s="88">
        <f>'Congés et HotLine 2015'!$M$50</f>
        <v>0</v>
      </c>
      <c r="BU42" s="88">
        <f>'Congés et HotLine 2015'!$N$50</f>
        <v>0</v>
      </c>
      <c r="BV42" s="88">
        <f>'Congés et HotLine 2015'!$O$50</f>
        <v>0</v>
      </c>
      <c r="BW42" s="88">
        <f>'Congés et HotLine 2015'!$P$50</f>
        <v>0</v>
      </c>
      <c r="BX42" s="88">
        <f>'Congés et HotLine 2015'!$Q$50</f>
        <v>0</v>
      </c>
      <c r="BY42" s="88">
        <f>'Congés et HotLine 2015'!$R$50</f>
        <v>0</v>
      </c>
      <c r="BZ42" s="88">
        <f>'Congés et HotLine 2015'!$S$50</f>
        <v>0</v>
      </c>
      <c r="CA42" s="88">
        <f>'Congés et HotLine 2015'!$T$50</f>
        <v>0</v>
      </c>
      <c r="CB42" s="88">
        <f>'Congés et HotLine 2015'!$U$50</f>
        <v>0</v>
      </c>
      <c r="CC42" s="88">
        <f>'Congés et HotLine 2015'!$V$50</f>
        <v>0</v>
      </c>
      <c r="CD42" s="88">
        <f>'Congés et HotLine 2015'!$W$50</f>
        <v>0</v>
      </c>
      <c r="CE42" s="88">
        <f>'Congés et HotLine 2015'!$X$50</f>
        <v>0</v>
      </c>
      <c r="CF42" s="88">
        <f>'Congés et HotLine 2015'!$Y$50</f>
        <v>0</v>
      </c>
      <c r="CG42" s="88">
        <f>'Congés et HotLine 2015'!$Z$50</f>
        <v>0</v>
      </c>
      <c r="CH42" s="88">
        <f>'Congés et HotLine 2015'!$AA$50</f>
        <v>0</v>
      </c>
      <c r="CI42" s="88">
        <f>'Congés et HotLine 2015'!$AB$50</f>
        <v>0</v>
      </c>
      <c r="CJ42" s="88">
        <f>'Congés et HotLine 2015'!$AC$50</f>
        <v>0</v>
      </c>
      <c r="CK42" s="87">
        <f>'Congés et HotLine 2015'!$AD$50</f>
        <v>0</v>
      </c>
      <c r="CL42" s="88">
        <f>'Congés et HotLine 2015'!$AE$50</f>
        <v>0</v>
      </c>
      <c r="CM42" s="88">
        <f>'Congés et HotLine 2015'!$AF$50</f>
        <v>0</v>
      </c>
      <c r="CN42" s="88">
        <f>'Congés et HotLine 2015'!$AG$50</f>
        <v>0</v>
      </c>
      <c r="CO42" s="88">
        <f>'Congés et HotLine 2015'!$AH$50</f>
        <v>0</v>
      </c>
      <c r="CP42" s="88">
        <f>'Congés et HotLine 2015'!$AI$50</f>
        <v>0</v>
      </c>
      <c r="CQ42" s="88">
        <f>'Congés et HotLine 2015'!$AJ$50</f>
        <v>0</v>
      </c>
      <c r="CR42" s="88">
        <f>'Congés et HotLine 2015'!$AK$50</f>
        <v>0</v>
      </c>
      <c r="CS42" s="88">
        <f>'Congés et HotLine 2015'!$AL$50</f>
        <v>0</v>
      </c>
      <c r="CT42" s="88">
        <f>'Congés et HotLine 2015'!$AM$50</f>
        <v>0</v>
      </c>
      <c r="CU42" s="88">
        <f>'Congés et HotLine 2015'!$AN$50</f>
        <v>0</v>
      </c>
      <c r="CV42" s="88">
        <f>'Congés et HotLine 2015'!$AO$50</f>
        <v>0</v>
      </c>
      <c r="CW42" s="88">
        <f>'Congés et HotLine 2015'!$AP$50</f>
        <v>0</v>
      </c>
      <c r="CX42" s="88">
        <f>'Congés et HotLine 2015'!$AQ$50</f>
        <v>0</v>
      </c>
      <c r="CY42" s="88">
        <f>'Congés et HotLine 2015'!$AR$50</f>
        <v>0</v>
      </c>
      <c r="CZ42" s="88">
        <f>'Congés et HotLine 2015'!$AS$50</f>
        <v>0</v>
      </c>
      <c r="DA42" s="88">
        <f>'Congés et HotLine 2015'!$AT$50</f>
        <v>0</v>
      </c>
      <c r="DB42" s="88">
        <f>'Congés et HotLine 2015'!$AU$50</f>
        <v>0</v>
      </c>
      <c r="DC42" s="88">
        <f>'Congés et HotLine 2015'!$AV$50</f>
        <v>0</v>
      </c>
      <c r="DD42" s="88">
        <f>'Congés et HotLine 2015'!$AW$50</f>
        <v>0</v>
      </c>
      <c r="DE42" s="88">
        <f>'Congés et HotLine 2015'!$AX$50</f>
        <v>0</v>
      </c>
      <c r="DF42" s="88">
        <f>'Congés et HotLine 2015'!$AY$50</f>
        <v>0</v>
      </c>
      <c r="DG42" s="88">
        <f>'Congés et HotLine 2015'!$AZ$50</f>
        <v>0</v>
      </c>
      <c r="DH42" s="88">
        <f>'Congés et HotLine 2015'!$BA$50</f>
        <v>0</v>
      </c>
      <c r="DI42" s="88">
        <f>'Congés et HotLine 2015'!$BB$50</f>
        <v>0</v>
      </c>
      <c r="DJ42" s="88">
        <f>'Congés et HotLine 2015'!$BC$50</f>
        <v>0</v>
      </c>
      <c r="DK42" s="88">
        <f>'Congés et HotLine 2015'!$BD$50</f>
        <v>0</v>
      </c>
      <c r="DL42" s="88">
        <f>'Congés et HotLine 2015'!$BE$50</f>
        <v>0</v>
      </c>
      <c r="DM42" s="88">
        <f>'Congés et HotLine 2015'!$BF$50</f>
        <v>0</v>
      </c>
      <c r="DN42" s="88">
        <f>'Congés et HotLine 2015'!$BG$50</f>
        <v>0</v>
      </c>
      <c r="DO42" s="88">
        <f>'Congés et HotLine 2015'!$BH$50</f>
        <v>0</v>
      </c>
      <c r="DP42" s="88">
        <f>'Congés et HotLine 2015'!$BI$50</f>
        <v>0</v>
      </c>
      <c r="DQ42" s="88">
        <f>'Congés et HotLine 2015'!$BJ$50</f>
        <v>0</v>
      </c>
      <c r="DR42" s="88">
        <f>'Congés et HotLine 2015'!$BK$50</f>
        <v>0</v>
      </c>
      <c r="DS42" s="88">
        <f>'Congés et HotLine 2015'!$C$74</f>
        <v>0</v>
      </c>
      <c r="DT42" s="88">
        <f>'Congés et HotLine 2015'!$D$74</f>
        <v>0</v>
      </c>
      <c r="DU42" s="88">
        <f>'Congés et HotLine 2015'!$E$74</f>
        <v>0</v>
      </c>
      <c r="DV42" s="88">
        <f>'Congés et HotLine 2015'!$F$74</f>
        <v>0</v>
      </c>
      <c r="DW42" s="87">
        <f>'Congés et HotLine 2015'!$G$74</f>
        <v>0</v>
      </c>
      <c r="DX42" s="88">
        <f>'Congés et HotLine 2015'!$H$74</f>
        <v>0</v>
      </c>
      <c r="DY42" s="88">
        <f>'Congés et HotLine 2015'!$I$74</f>
        <v>0</v>
      </c>
      <c r="DZ42" s="87">
        <f>'Congés et HotLine 2015'!$J$74</f>
        <v>0</v>
      </c>
      <c r="EA42" s="88">
        <f>'Congés et HotLine 2015'!$K$74</f>
        <v>0</v>
      </c>
      <c r="EB42" s="88">
        <f>'Congés et HotLine 2015'!$L$74</f>
        <v>0</v>
      </c>
      <c r="EC42" s="88">
        <f>'Congés et HotLine 2015'!$M$74</f>
        <v>0</v>
      </c>
      <c r="ED42" s="88">
        <f>'Congés et HotLine 2015'!$N$74</f>
        <v>0</v>
      </c>
      <c r="EE42" s="88">
        <f>'Congés et HotLine 2015'!$O$74</f>
        <v>0</v>
      </c>
      <c r="EF42" s="88">
        <f>'Congés et HotLine 2015'!$P$74</f>
        <v>0</v>
      </c>
      <c r="EG42" s="88">
        <f>'Congés et HotLine 2015'!$Q$74</f>
        <v>0</v>
      </c>
      <c r="EH42" s="87">
        <f>'Congés et HotLine 2015'!$R$74</f>
        <v>0</v>
      </c>
      <c r="EI42" s="88">
        <f>'Congés et HotLine 2015'!$S$74</f>
        <v>0</v>
      </c>
      <c r="EJ42" s="88">
        <f>'Congés et HotLine 2015'!$T$74</f>
        <v>0</v>
      </c>
      <c r="EK42" s="88">
        <f>'Congés et HotLine 2015'!$U$74</f>
        <v>0</v>
      </c>
      <c r="EL42" s="88">
        <f>'Congés et HotLine 2015'!$V$74</f>
        <v>0</v>
      </c>
      <c r="EM42" s="88">
        <f>'Congés et HotLine 2015'!$W$74</f>
        <v>0</v>
      </c>
      <c r="EN42" s="88">
        <f>'Congés et HotLine 2015'!$X$74</f>
        <v>0</v>
      </c>
      <c r="EO42" s="88">
        <f>'Congés et HotLine 2015'!$Y$74</f>
        <v>0</v>
      </c>
      <c r="EP42" s="88">
        <f>'Congés et HotLine 2015'!$Z$74</f>
        <v>0</v>
      </c>
      <c r="EQ42" s="88">
        <f>'Congés et HotLine 2015'!$AA$74</f>
        <v>0</v>
      </c>
      <c r="ER42" s="88">
        <f>'Congés et HotLine 2015'!$AB$74</f>
        <v>0</v>
      </c>
      <c r="ES42" s="88">
        <f>'Congés et HotLine 2015'!$AC$74</f>
        <v>0</v>
      </c>
      <c r="ET42" s="88">
        <f>'Congés et HotLine 2015'!$AD$74</f>
        <v>0</v>
      </c>
      <c r="EU42" s="88">
        <f>'Congés et HotLine 2015'!$AE$74</f>
        <v>0</v>
      </c>
      <c r="EV42" s="88">
        <f>'Congés et HotLine 2015'!$AF$74</f>
        <v>0</v>
      </c>
      <c r="EW42" s="88">
        <f>'Congés et HotLine 2015'!$AG$74</f>
        <v>0</v>
      </c>
      <c r="EX42" s="88">
        <f>'Congés et HotLine 2015'!$AH$74</f>
        <v>0</v>
      </c>
      <c r="EY42" s="88">
        <f>'Congés et HotLine 2015'!$AI$74</f>
        <v>0</v>
      </c>
      <c r="EZ42" s="88">
        <f>'Congés et HotLine 2015'!$AJ$74</f>
        <v>0</v>
      </c>
      <c r="FA42" s="88">
        <f>'Congés et HotLine 2015'!$AK$74</f>
        <v>0</v>
      </c>
      <c r="FB42" s="88">
        <f>'Congés et HotLine 2015'!$AL$74</f>
        <v>0</v>
      </c>
      <c r="FC42" s="88">
        <f>'Congés et HotLine 2015'!$AM$74</f>
        <v>0</v>
      </c>
      <c r="FD42" s="88">
        <f>'Congés et HotLine 2015'!$AN$74</f>
        <v>0</v>
      </c>
      <c r="FE42" s="88">
        <f>'Congés et HotLine 2015'!$AO$74</f>
        <v>0</v>
      </c>
      <c r="FF42" s="88">
        <f>'Congés et HotLine 2015'!$AP$74</f>
        <v>0</v>
      </c>
      <c r="FG42" s="88">
        <f>'Congés et HotLine 2015'!$AQ$74</f>
        <v>0</v>
      </c>
      <c r="FH42" s="88">
        <f>'Congés et HotLine 2015'!$AR$74</f>
        <v>0</v>
      </c>
      <c r="FI42" s="88">
        <f>'Congés et HotLine 2015'!$AS$74</f>
        <v>0</v>
      </c>
      <c r="FJ42" s="88">
        <f>'Congés et HotLine 2015'!$AT$74</f>
        <v>0</v>
      </c>
      <c r="FK42" s="88">
        <f>'Congés et HotLine 2015'!$AU$74</f>
        <v>0</v>
      </c>
      <c r="FL42" s="88">
        <f>'Congés et HotLine 2015'!$AV$74</f>
        <v>0</v>
      </c>
      <c r="FM42" s="88">
        <f>'Congés et HotLine 2015'!$AW$74</f>
        <v>0</v>
      </c>
      <c r="FN42" s="88">
        <f>'Congés et HotLine 2015'!$AX$74</f>
        <v>0</v>
      </c>
      <c r="FO42" s="88">
        <f>'Congés et HotLine 2015'!$AY$74</f>
        <v>0</v>
      </c>
      <c r="FP42" s="88">
        <f>'Congés et HotLine 2015'!$AZ$74</f>
        <v>0</v>
      </c>
      <c r="FQ42" s="88">
        <f>'Congés et HotLine 2015'!$BA$74</f>
        <v>0</v>
      </c>
      <c r="FR42" s="88">
        <f>'Congés et HotLine 2015'!$BB$74</f>
        <v>0</v>
      </c>
      <c r="FS42" s="88">
        <f>'Congés et HotLine 2015'!$BC$74</f>
        <v>0</v>
      </c>
      <c r="FT42" s="88">
        <f>'Congés et HotLine 2015'!$BD$74</f>
        <v>0</v>
      </c>
      <c r="FU42" s="88">
        <f>'Congés et HotLine 2015'!$BE$74</f>
        <v>0</v>
      </c>
      <c r="FV42" s="88">
        <f>'Congés et HotLine 2015'!$BF$74</f>
        <v>0</v>
      </c>
      <c r="FW42" s="88">
        <f>'Congés et HotLine 2015'!$BG$74</f>
        <v>0</v>
      </c>
      <c r="FX42" s="88">
        <f>'Congés et HotLine 2015'!$BH$74</f>
        <v>0</v>
      </c>
      <c r="FY42" s="88">
        <f>'Congés et HotLine 2015'!$BI$74</f>
        <v>0</v>
      </c>
      <c r="FZ42" s="88">
        <f>'Congés et HotLine 2015'!$BJ$74</f>
        <v>0</v>
      </c>
      <c r="GA42" s="88">
        <f>'Congés et HotLine 2015'!$BK$74</f>
        <v>0</v>
      </c>
      <c r="GB42" s="88">
        <f>'Congés et HotLine 2015'!$C$99</f>
        <v>0</v>
      </c>
      <c r="GC42" s="88">
        <f>'Congés et HotLine 2015'!$D$99</f>
        <v>0</v>
      </c>
      <c r="GD42" s="88">
        <f>'Congés et HotLine 2015'!$E$99</f>
        <v>0</v>
      </c>
      <c r="GE42" s="88">
        <f>'Congés et HotLine 2015'!$F$99</f>
        <v>0</v>
      </c>
      <c r="GF42" s="88">
        <f>'Congés et HotLine 2015'!$G$99</f>
        <v>0</v>
      </c>
      <c r="GG42" s="88">
        <f>'Congés et HotLine 2015'!$H$99</f>
        <v>0</v>
      </c>
      <c r="GH42" s="88">
        <f>'Congés et HotLine 2015'!$I$99</f>
        <v>0</v>
      </c>
      <c r="GI42" s="88">
        <f>'Congés et HotLine 2015'!$J$99</f>
        <v>0</v>
      </c>
      <c r="GJ42" s="88">
        <f>'Congés et HotLine 2015'!$K$99</f>
        <v>0</v>
      </c>
      <c r="GK42" s="88">
        <f>'Congés et HotLine 2015'!$L$99</f>
        <v>0</v>
      </c>
      <c r="GL42" s="88">
        <f>'Congés et HotLine 2015'!$M$99</f>
        <v>0</v>
      </c>
      <c r="GM42" s="88">
        <f>'Congés et HotLine 2015'!$N$99</f>
        <v>0</v>
      </c>
      <c r="GN42" s="88">
        <f>'Congés et HotLine 2015'!$O$99</f>
        <v>0</v>
      </c>
      <c r="GO42" s="87">
        <f>'Congés et HotLine 2015'!$P$99</f>
        <v>0</v>
      </c>
      <c r="GP42" s="88">
        <f>'Congés et HotLine 2015'!$Q$99</f>
        <v>0</v>
      </c>
      <c r="GQ42" s="88">
        <f>'Congés et HotLine 2015'!$R$99</f>
        <v>0</v>
      </c>
      <c r="GR42" s="88">
        <f>'Congés et HotLine 2015'!$S$99</f>
        <v>0</v>
      </c>
      <c r="GS42" s="88">
        <f>'Congés et HotLine 2015'!$T$99</f>
        <v>0</v>
      </c>
      <c r="GT42" s="88">
        <f>'Congés et HotLine 2015'!$U$99</f>
        <v>0</v>
      </c>
      <c r="GU42" s="88">
        <f>'Congés et HotLine 2015'!$V$99</f>
        <v>0</v>
      </c>
      <c r="GV42" s="88">
        <f>'Congés et HotLine 2015'!$W$99</f>
        <v>0</v>
      </c>
      <c r="GW42" s="88">
        <f>'Congés et HotLine 2015'!$X$99</f>
        <v>0</v>
      </c>
      <c r="GX42" s="88">
        <f>'Congés et HotLine 2015'!$Y$99</f>
        <v>0</v>
      </c>
      <c r="GY42" s="88">
        <f>'Congés et HotLine 2015'!$Z$99</f>
        <v>0</v>
      </c>
      <c r="GZ42" s="88">
        <f>'Congés et HotLine 2015'!$AA$99</f>
        <v>0</v>
      </c>
      <c r="HA42" s="88">
        <f>'Congés et HotLine 2015'!$AB$99</f>
        <v>0</v>
      </c>
      <c r="HB42" s="88">
        <f>'Congés et HotLine 2015'!$AC$99</f>
        <v>0</v>
      </c>
      <c r="HC42" s="88">
        <f>'Congés et HotLine 2015'!$AD$99</f>
        <v>0</v>
      </c>
      <c r="HD42" s="88">
        <f>'Congés et HotLine 2015'!$AE$99</f>
        <v>0</v>
      </c>
      <c r="HE42" s="88">
        <f>'Congés et HotLine 2015'!$AF$99</f>
        <v>0</v>
      </c>
      <c r="HF42" s="88">
        <f>'Congés et HotLine 2015'!$AG$99</f>
        <v>0</v>
      </c>
      <c r="HG42" s="88">
        <f>'Congés et HotLine 2015'!$AH$99</f>
        <v>0</v>
      </c>
      <c r="HH42" s="88">
        <f>'Congés et HotLine 2015'!$AI$99</f>
        <v>0</v>
      </c>
      <c r="HI42" s="88">
        <f>'Congés et HotLine 2015'!$AJ$99</f>
        <v>0</v>
      </c>
      <c r="HJ42" s="88">
        <f>'Congés et HotLine 2015'!$AK$99</f>
        <v>0</v>
      </c>
      <c r="HK42" s="88">
        <f>'Congés et HotLine 2015'!$AL$99</f>
        <v>0</v>
      </c>
      <c r="HL42" s="88">
        <f>'Congés et HotLine 2015'!$AM$99</f>
        <v>0</v>
      </c>
      <c r="HM42" s="88">
        <f>'Congés et HotLine 2015'!$AN$99</f>
        <v>0</v>
      </c>
      <c r="HN42" s="88">
        <f>'Congés et HotLine 2015'!$AO$99</f>
        <v>0</v>
      </c>
      <c r="HO42" s="88">
        <f>'Congés et HotLine 2015'!$AP$99</f>
        <v>0</v>
      </c>
      <c r="HP42" s="88">
        <f>'Congés et HotLine 2015'!$AQ$99</f>
        <v>0</v>
      </c>
      <c r="HQ42" s="88">
        <f>'Congés et HotLine 2015'!$AR$99</f>
        <v>0</v>
      </c>
      <c r="HR42" s="88">
        <f>'Congés et HotLine 2015'!$AS$99</f>
        <v>0</v>
      </c>
      <c r="HS42" s="88">
        <f>'Congés et HotLine 2015'!$AT$99</f>
        <v>0</v>
      </c>
      <c r="HT42" s="88">
        <f>'Congés et HotLine 2015'!$AU$99</f>
        <v>0</v>
      </c>
      <c r="HU42" s="87">
        <f>'Congés et HotLine 2015'!$AV$99</f>
        <v>0</v>
      </c>
      <c r="HV42" s="88">
        <f>'Congés et HotLine 2015'!$AW$99</f>
        <v>0</v>
      </c>
      <c r="HW42" s="88">
        <f>'Congés et HotLine 2015'!$AX$99</f>
        <v>0</v>
      </c>
      <c r="HX42" s="88">
        <f>'Congés et HotLine 2015'!$AY$99</f>
        <v>0</v>
      </c>
      <c r="HY42" s="88">
        <f>'Congés et HotLine 2015'!$AZ$99</f>
        <v>0</v>
      </c>
      <c r="HZ42" s="88">
        <f>'Congés et HotLine 2015'!$BA$99</f>
        <v>0</v>
      </c>
      <c r="IA42" s="88">
        <f>'Congés et HotLine 2015'!$BB$99</f>
        <v>0</v>
      </c>
      <c r="IB42" s="88">
        <f>'Congés et HotLine 2015'!$BC$99</f>
        <v>0</v>
      </c>
      <c r="IC42" s="88">
        <f>'Congés et HotLine 2015'!$BD$99</f>
        <v>0</v>
      </c>
      <c r="ID42" s="88">
        <f>'Congés et HotLine 2015'!$BE$99</f>
        <v>0</v>
      </c>
      <c r="IE42" s="88">
        <f>'Congés et HotLine 2015'!$BF$99</f>
        <v>0</v>
      </c>
      <c r="IF42" s="88">
        <f>'Congés et HotLine 2015'!$BG$99</f>
        <v>0</v>
      </c>
      <c r="IG42" s="88">
        <f>'Congés et HotLine 2015'!$BH$99</f>
        <v>0</v>
      </c>
      <c r="IH42" s="88">
        <f>'Congés et HotLine 2015'!$BI$99</f>
        <v>0</v>
      </c>
      <c r="II42" s="88">
        <f>'Congés et HotLine 2015'!$BJ$99</f>
        <v>0</v>
      </c>
      <c r="IJ42" s="88">
        <f>'Congés et HotLine 2015'!$BK$99</f>
        <v>0</v>
      </c>
      <c r="IK42" s="88">
        <f>'Congés et HotLine 2015'!$BL$99</f>
        <v>0</v>
      </c>
      <c r="IL42" s="88">
        <f>'Congés et HotLine 2015'!$C$123</f>
        <v>0</v>
      </c>
      <c r="IM42" s="88">
        <f>'Congés et HotLine 2015'!$D$123</f>
        <v>0</v>
      </c>
      <c r="IN42" s="88">
        <f>'Congés et HotLine 2015'!$E$123</f>
        <v>0</v>
      </c>
      <c r="IO42" s="88">
        <f>'Congés et HotLine 2015'!$F$123</f>
        <v>0</v>
      </c>
      <c r="IP42" s="88">
        <f>'Congés et HotLine 2015'!$G$123</f>
        <v>0</v>
      </c>
      <c r="IQ42" s="88">
        <f>'Congés et HotLine 2015'!$H$123</f>
        <v>0</v>
      </c>
      <c r="IR42" s="88">
        <f>'Congés et HotLine 2015'!$I$123</f>
        <v>0</v>
      </c>
      <c r="IS42" s="88">
        <f>'Congés et HotLine 2015'!$J$123</f>
        <v>0</v>
      </c>
      <c r="IT42" s="88">
        <f>'Congés et HotLine 2015'!$K$123</f>
        <v>0</v>
      </c>
      <c r="IU42" s="88">
        <f>'Congés et HotLine 2015'!$L$123</f>
        <v>0</v>
      </c>
      <c r="IV42" s="88">
        <f>'Congés et HotLine 2015'!$M$123</f>
        <v>0</v>
      </c>
      <c r="IW42" s="88">
        <f>'Congés et HotLine 2015'!$N$123</f>
        <v>0</v>
      </c>
      <c r="IX42" s="88">
        <f>'Congés et HotLine 2015'!$O$123</f>
        <v>0</v>
      </c>
      <c r="IY42" s="88">
        <f>'Congés et HotLine 2015'!$P$123</f>
        <v>0</v>
      </c>
      <c r="IZ42" s="88">
        <f>'Congés et HotLine 2015'!$Q$123</f>
        <v>0</v>
      </c>
      <c r="JA42" s="88">
        <f>'Congés et HotLine 2015'!$R$123</f>
        <v>0</v>
      </c>
      <c r="JB42" s="88">
        <f>'Congés et HotLine 2015'!$S$123</f>
        <v>0</v>
      </c>
      <c r="JC42" s="88">
        <f>'Congés et HotLine 2015'!$T$123</f>
        <v>0</v>
      </c>
      <c r="JD42" s="88">
        <f>'Congés et HotLine 2015'!$U$123</f>
        <v>0</v>
      </c>
      <c r="JE42" s="88">
        <f>'Congés et HotLine 2015'!$V$123</f>
        <v>0</v>
      </c>
      <c r="JF42" s="88">
        <f>'Congés et HotLine 2015'!$W$123</f>
        <v>0</v>
      </c>
      <c r="JG42" s="88">
        <f>'Congés et HotLine 2015'!$X$123</f>
        <v>0</v>
      </c>
      <c r="JH42" s="88">
        <f>'Congés et HotLine 2015'!$Y$123</f>
        <v>0</v>
      </c>
      <c r="JI42" s="88">
        <f>'Congés et HotLine 2015'!$Z$123</f>
        <v>0</v>
      </c>
      <c r="JJ42" s="88">
        <f>'Congés et HotLine 2015'!$AA$123</f>
        <v>0</v>
      </c>
      <c r="JK42" s="88">
        <f>'Congés et HotLine 2015'!$AB$123</f>
        <v>0</v>
      </c>
      <c r="JL42" s="88">
        <f>'Congés et HotLine 2015'!$AC$123</f>
        <v>0</v>
      </c>
      <c r="JM42" s="88">
        <f>'Congés et HotLine 2015'!$AD$123</f>
        <v>0</v>
      </c>
      <c r="JN42" s="88">
        <f>'Congés et HotLine 2015'!$AE$123</f>
        <v>0</v>
      </c>
      <c r="JO42" s="88">
        <f>'Congés et HotLine 2015'!$AF$123</f>
        <v>0</v>
      </c>
      <c r="JP42" s="88">
        <f>'Congés et HotLine 2015'!$AG$123</f>
        <v>0</v>
      </c>
      <c r="JQ42" s="88">
        <f>'Congés et HotLine 2015'!$AH$123</f>
        <v>0</v>
      </c>
      <c r="JR42" s="88">
        <f>'Congés et HotLine 2015'!$AI$123</f>
        <v>0</v>
      </c>
      <c r="JS42" s="88">
        <f>'Congés et HotLine 2015'!$AJ$123</f>
        <v>0</v>
      </c>
      <c r="JT42" s="88">
        <f>'Congés et HotLine 2015'!$AK$123</f>
        <v>0</v>
      </c>
      <c r="JU42" s="88">
        <f>'Congés et HotLine 2015'!$AL$123</f>
        <v>0</v>
      </c>
      <c r="JV42" s="88">
        <f>'Congés et HotLine 2015'!$AM$123</f>
        <v>0</v>
      </c>
      <c r="JW42" s="88">
        <f>'Congés et HotLine 2015'!$AN$123</f>
        <v>0</v>
      </c>
      <c r="JX42" s="88">
        <f>'Congés et HotLine 2015'!$AO$123</f>
        <v>0</v>
      </c>
      <c r="JY42" s="88">
        <f>'Congés et HotLine 2015'!$AP$123</f>
        <v>0</v>
      </c>
      <c r="JZ42" s="88">
        <f>'Congés et HotLine 2015'!$AQ$123</f>
        <v>0</v>
      </c>
      <c r="KA42" s="88">
        <f>'Congés et HotLine 2015'!$AR$123</f>
        <v>0</v>
      </c>
      <c r="KB42" s="88">
        <f>'Congés et HotLine 2015'!$AS$123</f>
        <v>0</v>
      </c>
      <c r="KC42" s="88">
        <f>'Congés et HotLine 2015'!$AT$123</f>
        <v>0</v>
      </c>
      <c r="KD42" s="88">
        <f>'Congés et HotLine 2015'!$AU$123</f>
        <v>0</v>
      </c>
      <c r="KE42" s="88">
        <f>'Congés et HotLine 2015'!$AV$123</f>
        <v>0</v>
      </c>
      <c r="KF42" s="88">
        <f>'Congés et HotLine 2015'!$AW$123</f>
        <v>0</v>
      </c>
      <c r="KG42" s="88">
        <f>'Congés et HotLine 2015'!$AX$123</f>
        <v>0</v>
      </c>
      <c r="KH42" s="88">
        <f>'Congés et HotLine 2015'!$AY$123</f>
        <v>0</v>
      </c>
      <c r="KI42" s="88">
        <f>'Congés et HotLine 2015'!$AZ$123</f>
        <v>0</v>
      </c>
      <c r="KJ42" s="88">
        <f>'Congés et HotLine 2015'!$BA$123</f>
        <v>0</v>
      </c>
      <c r="KK42" s="88">
        <f>'Congés et HotLine 2015'!$BB$123</f>
        <v>0</v>
      </c>
      <c r="KL42" s="88">
        <f>'Congés et HotLine 2015'!$BC$123</f>
        <v>0</v>
      </c>
      <c r="KM42" s="88">
        <f>'Congés et HotLine 2015'!$BD$123</f>
        <v>0</v>
      </c>
      <c r="KN42" s="88">
        <f>'Congés et HotLine 2015'!$BE$123</f>
        <v>0</v>
      </c>
      <c r="KO42" s="88">
        <f>'Congés et HotLine 2015'!$BF$123</f>
        <v>0</v>
      </c>
      <c r="KP42" s="88">
        <f>'Congés et HotLine 2015'!$BG$123</f>
        <v>0</v>
      </c>
      <c r="KQ42" s="88">
        <f>'Congés et HotLine 2015'!$BH$123</f>
        <v>0</v>
      </c>
      <c r="KR42" s="88">
        <f>'Congés et HotLine 2015'!$BI$123</f>
        <v>0</v>
      </c>
      <c r="KS42" s="88">
        <f>'Congés et HotLine 2015'!$BJ$123</f>
        <v>0</v>
      </c>
      <c r="KT42" s="88">
        <f>'Congés et HotLine 2015'!$BK$123</f>
        <v>0</v>
      </c>
      <c r="KU42" s="88">
        <f>'Congés et HotLine 2015'!$C$147</f>
        <v>0</v>
      </c>
      <c r="KV42" s="88">
        <f>'Congés et HotLine 2015'!$D$147</f>
        <v>0</v>
      </c>
      <c r="KW42" s="88">
        <f>'Congés et HotLine 2015'!$E$147</f>
        <v>0</v>
      </c>
      <c r="KX42" s="88">
        <f>'Congés et HotLine 2015'!$F$147</f>
        <v>0</v>
      </c>
      <c r="KY42" s="88">
        <f>'Congés et HotLine 2015'!$G$147</f>
        <v>0</v>
      </c>
      <c r="KZ42" s="88">
        <f>'Congés et HotLine 2015'!$H$147</f>
        <v>0</v>
      </c>
      <c r="LA42" s="88">
        <f>'Congés et HotLine 2015'!$I$147</f>
        <v>0</v>
      </c>
      <c r="LB42" s="88">
        <f>'Congés et HotLine 2015'!$J$147</f>
        <v>0</v>
      </c>
      <c r="LC42" s="88">
        <f>'Congés et HotLine 2015'!$K$147</f>
        <v>0</v>
      </c>
      <c r="LD42" s="88">
        <f>'Congés et HotLine 2015'!$L$147</f>
        <v>0</v>
      </c>
      <c r="LE42" s="87">
        <f>'Congés et HotLine 2015'!$M$147</f>
        <v>0</v>
      </c>
      <c r="LF42" s="88">
        <f>'Congés et HotLine 2015'!$N$147</f>
        <v>0</v>
      </c>
      <c r="LG42" s="88">
        <f>'Congés et HotLine 2015'!$O$147</f>
        <v>0</v>
      </c>
      <c r="LH42" s="88">
        <f>'Congés et HotLine 2015'!$P$147</f>
        <v>0</v>
      </c>
      <c r="LI42" s="88">
        <f>'Congés et HotLine 2015'!$Q$147</f>
        <v>0</v>
      </c>
      <c r="LJ42" s="88">
        <f>'Congés et HotLine 2015'!$R$147</f>
        <v>0</v>
      </c>
      <c r="LK42" s="88">
        <f>'Congés et HotLine 2015'!$S$147</f>
        <v>0</v>
      </c>
      <c r="LL42" s="88">
        <f>'Congés et HotLine 2015'!$T$147</f>
        <v>0</v>
      </c>
      <c r="LM42" s="88">
        <f>'Congés et HotLine 2015'!$U$147</f>
        <v>0</v>
      </c>
      <c r="LN42" s="88">
        <f>'Congés et HotLine 2015'!$V$147</f>
        <v>0</v>
      </c>
      <c r="LO42" s="88">
        <f>'Congés et HotLine 2015'!$W$147</f>
        <v>0</v>
      </c>
      <c r="LP42" s="88">
        <f>'Congés et HotLine 2015'!$X$147</f>
        <v>0</v>
      </c>
      <c r="LQ42" s="88">
        <f>'Congés et HotLine 2015'!$Y$147</f>
        <v>0</v>
      </c>
      <c r="LR42" s="88">
        <f>'Congés et HotLine 2015'!$Z$147</f>
        <v>0</v>
      </c>
      <c r="LS42" s="88">
        <f>'Congés et HotLine 2015'!$AA$147</f>
        <v>0</v>
      </c>
      <c r="LT42" s="88">
        <f>'Congés et HotLine 2015'!$AB$147</f>
        <v>0</v>
      </c>
      <c r="LU42" s="88">
        <f>'Congés et HotLine 2015'!$AC$147</f>
        <v>0</v>
      </c>
      <c r="LV42" s="88">
        <f>'Congés et HotLine 2015'!$AD$147</f>
        <v>0</v>
      </c>
      <c r="LW42" s="88">
        <f>'Congés et HotLine 2015'!$AE$147</f>
        <v>0</v>
      </c>
      <c r="LX42" s="88">
        <f>'Congés et HotLine 2015'!$AF$147</f>
        <v>0</v>
      </c>
      <c r="LY42" s="88">
        <f>'Congés et HotLine 2015'!$AG$147</f>
        <v>0</v>
      </c>
      <c r="LZ42" s="88">
        <f>'Congés et HotLine 2015'!$AH$147</f>
        <v>0</v>
      </c>
      <c r="MA42" s="88">
        <f>'Congés et HotLine 2015'!$AI$147</f>
        <v>0</v>
      </c>
      <c r="MB42" s="88">
        <f>'Congés et HotLine 2015'!$AJ$147</f>
        <v>0</v>
      </c>
      <c r="MC42" s="88">
        <f>'Congés et HotLine 2015'!$AK$147</f>
        <v>0</v>
      </c>
      <c r="MD42" s="88">
        <f>'Congés et HotLine 2015'!$AL$147</f>
        <v>0</v>
      </c>
      <c r="ME42" s="88">
        <f>'Congés et HotLine 2015'!$AM$147</f>
        <v>0</v>
      </c>
      <c r="MF42" s="88">
        <f>'Congés et HotLine 2015'!$AN$147</f>
        <v>0</v>
      </c>
      <c r="MG42" s="88">
        <f>'Congés et HotLine 2015'!$AO$147</f>
        <v>0</v>
      </c>
      <c r="MH42" s="88">
        <f>'Congés et HotLine 2015'!$AP$147</f>
        <v>0</v>
      </c>
      <c r="MI42" s="88">
        <f>'Congés et HotLine 2015'!$AQ$147</f>
        <v>0</v>
      </c>
      <c r="MJ42" s="88">
        <f>'Congés et HotLine 2015'!$AR$147</f>
        <v>0</v>
      </c>
      <c r="MK42" s="88">
        <f>'Congés et HotLine 2015'!$AS$147</f>
        <v>0</v>
      </c>
      <c r="ML42" s="88">
        <f>'Congés et HotLine 2015'!$AT$147</f>
        <v>0</v>
      </c>
      <c r="MM42" s="88">
        <f>'Congés et HotLine 2015'!$AU$147</f>
        <v>0</v>
      </c>
      <c r="MN42" s="88">
        <f>'Congés et HotLine 2015'!$AV$147</f>
        <v>0</v>
      </c>
      <c r="MO42" s="88">
        <f>'Congés et HotLine 2015'!$AW$147</f>
        <v>0</v>
      </c>
      <c r="MP42" s="88">
        <f>'Congés et HotLine 2015'!$AX$147</f>
        <v>0</v>
      </c>
      <c r="MQ42" s="88">
        <f>'Congés et HotLine 2015'!$AY$147</f>
        <v>0</v>
      </c>
      <c r="MR42" s="88">
        <f>'Congés et HotLine 2015'!$AZ$147</f>
        <v>0</v>
      </c>
      <c r="MS42" s="88">
        <f>'Congés et HotLine 2015'!$BA$147</f>
        <v>0</v>
      </c>
      <c r="MT42" s="88">
        <f>'Congés et HotLine 2015'!$BB$147</f>
        <v>0</v>
      </c>
      <c r="MU42" s="88">
        <f>'Congés et HotLine 2015'!$BC$147</f>
        <v>0</v>
      </c>
      <c r="MV42" s="88">
        <f>'Congés et HotLine 2015'!$BD$147</f>
        <v>0</v>
      </c>
      <c r="MW42" s="87">
        <f>'Congés et HotLine 2015'!$BE$147</f>
        <v>0</v>
      </c>
      <c r="MX42" s="88">
        <f>'Congés et HotLine 2015'!$BF$147</f>
        <v>0</v>
      </c>
      <c r="MY42" s="88">
        <f>'Congés et HotLine 2015'!$BG$147</f>
        <v>0</v>
      </c>
      <c r="MZ42" s="88">
        <f>'Congés et HotLine 2015'!$BH$147</f>
        <v>0</v>
      </c>
      <c r="NA42" s="88">
        <f>'Congés et HotLine 2015'!$BI$147</f>
        <v>0</v>
      </c>
      <c r="NB42" s="88">
        <f>'Congés et HotLine 2015'!$BJ$147</f>
        <v>0</v>
      </c>
      <c r="NC42" s="88">
        <f>'Congés et HotLine 2015'!$BK$147</f>
        <v>0</v>
      </c>
    </row>
    <row r="43" spans="1:367" ht="24" customHeight="1" x14ac:dyDescent="0.25">
      <c r="A43" s="94" t="str">
        <f>'Congés et HotLine 2015'!$B$26</f>
        <v>Utilisateur14</v>
      </c>
      <c r="B43" s="87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8"/>
      <c r="BM43" s="88"/>
      <c r="BN43" s="88"/>
      <c r="BO43" s="88"/>
      <c r="BP43" s="88"/>
      <c r="BQ43" s="88"/>
      <c r="BR43" s="88"/>
      <c r="BS43" s="88"/>
      <c r="BT43" s="88"/>
      <c r="BU43" s="88"/>
      <c r="BV43" s="88"/>
      <c r="BW43" s="88"/>
      <c r="BX43" s="88"/>
      <c r="BY43" s="88"/>
      <c r="BZ43" s="88"/>
      <c r="CA43" s="88"/>
      <c r="CB43" s="88"/>
      <c r="CC43" s="88"/>
      <c r="CD43" s="88"/>
      <c r="CE43" s="88"/>
      <c r="CF43" s="88"/>
      <c r="CG43" s="88"/>
      <c r="CH43" s="88"/>
      <c r="CI43" s="88"/>
      <c r="CJ43" s="88"/>
      <c r="CK43" s="87"/>
      <c r="CL43" s="88"/>
      <c r="CM43" s="88"/>
      <c r="CN43" s="88"/>
      <c r="CO43" s="88"/>
      <c r="CP43" s="88"/>
      <c r="CQ43" s="88"/>
      <c r="CR43" s="88"/>
      <c r="CS43" s="88"/>
      <c r="CT43" s="88"/>
      <c r="CU43" s="88"/>
      <c r="CV43" s="88"/>
      <c r="CW43" s="88"/>
      <c r="CX43" s="88"/>
      <c r="CY43" s="88"/>
      <c r="CZ43" s="88"/>
      <c r="DA43" s="88"/>
      <c r="DB43" s="88"/>
      <c r="DC43" s="88"/>
      <c r="DD43" s="88"/>
      <c r="DE43" s="88"/>
      <c r="DF43" s="88"/>
      <c r="DG43" s="88"/>
      <c r="DH43" s="88"/>
      <c r="DI43" s="88"/>
      <c r="DJ43" s="88"/>
      <c r="DK43" s="88"/>
      <c r="DL43" s="88"/>
      <c r="DM43" s="88"/>
      <c r="DN43" s="88"/>
      <c r="DO43" s="88"/>
      <c r="DP43" s="88"/>
      <c r="DQ43" s="88"/>
      <c r="DR43" s="88"/>
      <c r="DS43" s="88"/>
      <c r="DT43" s="88"/>
      <c r="DU43" s="88"/>
      <c r="DV43" s="88"/>
      <c r="DW43" s="87"/>
      <c r="DX43" s="88"/>
      <c r="DY43" s="88"/>
      <c r="DZ43" s="87"/>
      <c r="EA43" s="88"/>
      <c r="EB43" s="88"/>
      <c r="EC43" s="88"/>
      <c r="ED43" s="88"/>
      <c r="EE43" s="88"/>
      <c r="EF43" s="88"/>
      <c r="EG43" s="88"/>
      <c r="EH43" s="87"/>
      <c r="EI43" s="88"/>
      <c r="EJ43" s="88"/>
      <c r="EK43" s="88"/>
      <c r="EL43" s="88"/>
      <c r="EM43" s="88"/>
      <c r="EN43" s="88"/>
      <c r="EO43" s="88"/>
      <c r="EP43" s="88"/>
      <c r="EQ43" s="88"/>
      <c r="ER43" s="88"/>
      <c r="ES43" s="88"/>
      <c r="ET43" s="88"/>
      <c r="EU43" s="88"/>
      <c r="EV43" s="88"/>
      <c r="EW43" s="88"/>
      <c r="EX43" s="88"/>
      <c r="EY43" s="88"/>
      <c r="EZ43" s="88"/>
      <c r="FA43" s="88"/>
      <c r="FB43" s="88"/>
      <c r="FC43" s="88"/>
      <c r="FD43" s="88"/>
      <c r="FE43" s="88"/>
      <c r="FF43" s="88"/>
      <c r="FG43" s="88"/>
      <c r="FH43" s="88"/>
      <c r="FI43" s="88"/>
      <c r="FJ43" s="88"/>
      <c r="FK43" s="88"/>
      <c r="FL43" s="88"/>
      <c r="FM43" s="88"/>
      <c r="FN43" s="88"/>
      <c r="FO43" s="88"/>
      <c r="FP43" s="88"/>
      <c r="FQ43" s="88"/>
      <c r="FR43" s="88"/>
      <c r="FS43" s="88"/>
      <c r="FT43" s="88"/>
      <c r="FU43" s="88"/>
      <c r="FV43" s="88"/>
      <c r="FW43" s="88"/>
      <c r="FX43" s="88"/>
      <c r="FY43" s="88"/>
      <c r="FZ43" s="88"/>
      <c r="GA43" s="88"/>
      <c r="GB43" s="88"/>
      <c r="GC43" s="88"/>
      <c r="GD43" s="88"/>
      <c r="GE43" s="88"/>
      <c r="GF43" s="88"/>
      <c r="GG43" s="88"/>
      <c r="GH43" s="88"/>
      <c r="GI43" s="88"/>
      <c r="GJ43" s="88"/>
      <c r="GK43" s="88"/>
      <c r="GL43" s="88"/>
      <c r="GM43" s="88"/>
      <c r="GN43" s="88"/>
      <c r="GO43" s="87"/>
      <c r="GP43" s="88"/>
      <c r="GQ43" s="88"/>
      <c r="GR43" s="88"/>
      <c r="GS43" s="88"/>
      <c r="GT43" s="88"/>
      <c r="GU43" s="88"/>
      <c r="GV43" s="88"/>
      <c r="GW43" s="88"/>
      <c r="GX43" s="88"/>
      <c r="GY43" s="88"/>
      <c r="GZ43" s="88"/>
      <c r="HA43" s="88"/>
      <c r="HB43" s="88"/>
      <c r="HC43" s="88"/>
      <c r="HD43" s="88"/>
      <c r="HE43" s="88"/>
      <c r="HF43" s="88"/>
      <c r="HG43" s="88"/>
      <c r="HH43" s="88"/>
      <c r="HI43" s="88"/>
      <c r="HJ43" s="88"/>
      <c r="HK43" s="88"/>
      <c r="HL43" s="88"/>
      <c r="HM43" s="88"/>
      <c r="HN43" s="88"/>
      <c r="HO43" s="88"/>
      <c r="HP43" s="88"/>
      <c r="HQ43" s="88"/>
      <c r="HR43" s="88"/>
      <c r="HS43" s="88"/>
      <c r="HT43" s="88"/>
      <c r="HU43" s="87"/>
      <c r="HV43" s="88"/>
      <c r="HW43" s="88"/>
      <c r="HX43" s="88"/>
      <c r="HY43" s="88"/>
      <c r="HZ43" s="88"/>
      <c r="IA43" s="88"/>
      <c r="IB43" s="88"/>
      <c r="IC43" s="88"/>
      <c r="ID43" s="88"/>
      <c r="IE43" s="88"/>
      <c r="IF43" s="88"/>
      <c r="IG43" s="88"/>
      <c r="IH43" s="88"/>
      <c r="II43" s="88"/>
      <c r="IJ43" s="88"/>
      <c r="IK43" s="88"/>
      <c r="IL43" s="88"/>
      <c r="IM43" s="88"/>
      <c r="IN43" s="88"/>
      <c r="IO43" s="88"/>
      <c r="IP43" s="88"/>
      <c r="IQ43" s="88"/>
      <c r="IR43" s="88"/>
      <c r="IS43" s="88"/>
      <c r="IT43" s="88"/>
      <c r="IU43" s="88"/>
      <c r="IV43" s="88"/>
      <c r="IW43" s="88"/>
      <c r="IX43" s="88"/>
      <c r="IY43" s="88"/>
      <c r="IZ43" s="88"/>
      <c r="JA43" s="88"/>
      <c r="JB43" s="88"/>
      <c r="JC43" s="88"/>
      <c r="JD43" s="88"/>
      <c r="JE43" s="88"/>
      <c r="JF43" s="88"/>
      <c r="JG43" s="88"/>
      <c r="JH43" s="88"/>
      <c r="JI43" s="88"/>
      <c r="JJ43" s="88"/>
      <c r="JK43" s="88"/>
      <c r="JL43" s="88"/>
      <c r="JM43" s="88"/>
      <c r="JN43" s="88"/>
      <c r="JO43" s="88"/>
      <c r="JP43" s="88"/>
      <c r="JQ43" s="88"/>
      <c r="JR43" s="88"/>
      <c r="JS43" s="88"/>
      <c r="JT43" s="88"/>
      <c r="JU43" s="88"/>
      <c r="JV43" s="88"/>
      <c r="JW43" s="88"/>
      <c r="JX43" s="88"/>
      <c r="JY43" s="88"/>
      <c r="JZ43" s="88"/>
      <c r="KA43" s="88"/>
      <c r="KB43" s="88"/>
      <c r="KC43" s="88"/>
      <c r="KD43" s="88"/>
      <c r="KE43" s="88"/>
      <c r="KF43" s="88"/>
      <c r="KG43" s="88"/>
      <c r="KH43" s="88"/>
      <c r="KI43" s="88"/>
      <c r="KJ43" s="88"/>
      <c r="KK43" s="88"/>
      <c r="KL43" s="88"/>
      <c r="KM43" s="88"/>
      <c r="KN43" s="88"/>
      <c r="KO43" s="88"/>
      <c r="KP43" s="88"/>
      <c r="KQ43" s="88"/>
      <c r="KR43" s="88"/>
      <c r="KS43" s="88"/>
      <c r="KT43" s="88"/>
      <c r="KU43" s="88"/>
      <c r="KV43" s="88"/>
      <c r="KW43" s="88"/>
      <c r="KX43" s="88"/>
      <c r="KY43" s="88"/>
      <c r="KZ43" s="88"/>
      <c r="LA43" s="88"/>
      <c r="LB43" s="88"/>
      <c r="LC43" s="88"/>
      <c r="LD43" s="88"/>
      <c r="LE43" s="87"/>
      <c r="LF43" s="88"/>
      <c r="LG43" s="88"/>
      <c r="LH43" s="88"/>
      <c r="LI43" s="88"/>
      <c r="LJ43" s="88"/>
      <c r="LK43" s="88"/>
      <c r="LL43" s="88"/>
      <c r="LM43" s="88"/>
      <c r="LN43" s="88"/>
      <c r="LO43" s="88"/>
      <c r="LP43" s="88"/>
      <c r="LQ43" s="88"/>
      <c r="LR43" s="88"/>
      <c r="LS43" s="88"/>
      <c r="LT43" s="88"/>
      <c r="LU43" s="88"/>
      <c r="LV43" s="88"/>
      <c r="LW43" s="88"/>
      <c r="LX43" s="88"/>
      <c r="LY43" s="88"/>
      <c r="LZ43" s="88"/>
      <c r="MA43" s="88"/>
      <c r="MB43" s="88"/>
      <c r="MC43" s="88"/>
      <c r="MD43" s="88"/>
      <c r="ME43" s="88"/>
      <c r="MF43" s="88"/>
      <c r="MG43" s="88"/>
      <c r="MH43" s="88"/>
      <c r="MI43" s="88"/>
      <c r="MJ43" s="88"/>
      <c r="MK43" s="88"/>
      <c r="ML43" s="88"/>
      <c r="MM43" s="88"/>
      <c r="MN43" s="88"/>
      <c r="MO43" s="88"/>
      <c r="MP43" s="88"/>
      <c r="MQ43" s="88"/>
      <c r="MR43" s="88"/>
      <c r="MS43" s="88"/>
      <c r="MT43" s="88"/>
      <c r="MU43" s="88"/>
      <c r="MV43" s="88"/>
      <c r="MW43" s="87"/>
      <c r="MX43" s="88"/>
      <c r="MY43" s="88"/>
      <c r="MZ43" s="88"/>
      <c r="NA43" s="88"/>
      <c r="NB43" s="88"/>
      <c r="NC43" s="88"/>
    </row>
    <row r="44" spans="1:367" ht="24" customHeight="1" x14ac:dyDescent="0.25">
      <c r="A44" s="95"/>
      <c r="B44" s="87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8"/>
      <c r="BM44" s="88"/>
      <c r="BN44" s="88"/>
      <c r="BO44" s="88"/>
      <c r="BP44" s="88"/>
      <c r="BQ44" s="88"/>
      <c r="BR44" s="88"/>
      <c r="BS44" s="88"/>
      <c r="BT44" s="88"/>
      <c r="BU44" s="88"/>
      <c r="BV44" s="88"/>
      <c r="BW44" s="88"/>
      <c r="BX44" s="88"/>
      <c r="BY44" s="88"/>
      <c r="BZ44" s="88"/>
      <c r="CA44" s="88"/>
      <c r="CB44" s="88"/>
      <c r="CC44" s="88"/>
      <c r="CD44" s="88"/>
      <c r="CE44" s="88"/>
      <c r="CF44" s="88"/>
      <c r="CG44" s="88"/>
      <c r="CH44" s="88"/>
      <c r="CI44" s="88"/>
      <c r="CJ44" s="88"/>
      <c r="CK44" s="87"/>
      <c r="CL44" s="88"/>
      <c r="CM44" s="88"/>
      <c r="CN44" s="88"/>
      <c r="CO44" s="88"/>
      <c r="CP44" s="88"/>
      <c r="CQ44" s="88"/>
      <c r="CR44" s="88"/>
      <c r="CS44" s="88"/>
      <c r="CT44" s="88"/>
      <c r="CU44" s="88"/>
      <c r="CV44" s="88"/>
      <c r="CW44" s="88"/>
      <c r="CX44" s="88"/>
      <c r="CY44" s="88"/>
      <c r="CZ44" s="88"/>
      <c r="DA44" s="88"/>
      <c r="DB44" s="88"/>
      <c r="DC44" s="88"/>
      <c r="DD44" s="88"/>
      <c r="DE44" s="88"/>
      <c r="DF44" s="88"/>
      <c r="DG44" s="88"/>
      <c r="DH44" s="88"/>
      <c r="DI44" s="88"/>
      <c r="DJ44" s="88"/>
      <c r="DK44" s="88"/>
      <c r="DL44" s="88"/>
      <c r="DM44" s="88"/>
      <c r="DN44" s="88"/>
      <c r="DO44" s="88"/>
      <c r="DP44" s="88"/>
      <c r="DQ44" s="88"/>
      <c r="DR44" s="88"/>
      <c r="DS44" s="88"/>
      <c r="DT44" s="88"/>
      <c r="DU44" s="88"/>
      <c r="DV44" s="88"/>
      <c r="DW44" s="87"/>
      <c r="DX44" s="88"/>
      <c r="DY44" s="88"/>
      <c r="DZ44" s="87"/>
      <c r="EA44" s="88"/>
      <c r="EB44" s="88"/>
      <c r="EC44" s="88"/>
      <c r="ED44" s="88"/>
      <c r="EE44" s="88"/>
      <c r="EF44" s="88"/>
      <c r="EG44" s="88"/>
      <c r="EH44" s="87"/>
      <c r="EI44" s="88"/>
      <c r="EJ44" s="88"/>
      <c r="EK44" s="88"/>
      <c r="EL44" s="88"/>
      <c r="EM44" s="88"/>
      <c r="EN44" s="88"/>
      <c r="EO44" s="88"/>
      <c r="EP44" s="88"/>
      <c r="EQ44" s="88"/>
      <c r="ER44" s="88"/>
      <c r="ES44" s="88"/>
      <c r="ET44" s="88"/>
      <c r="EU44" s="88"/>
      <c r="EV44" s="88"/>
      <c r="EW44" s="88"/>
      <c r="EX44" s="88"/>
      <c r="EY44" s="88"/>
      <c r="EZ44" s="88"/>
      <c r="FA44" s="88"/>
      <c r="FB44" s="88"/>
      <c r="FC44" s="88"/>
      <c r="FD44" s="88"/>
      <c r="FE44" s="88"/>
      <c r="FF44" s="88"/>
      <c r="FG44" s="88"/>
      <c r="FH44" s="88"/>
      <c r="FI44" s="88"/>
      <c r="FJ44" s="88"/>
      <c r="FK44" s="88"/>
      <c r="FL44" s="88"/>
      <c r="FM44" s="88"/>
      <c r="FN44" s="88"/>
      <c r="FO44" s="88"/>
      <c r="FP44" s="88"/>
      <c r="FQ44" s="88"/>
      <c r="FR44" s="88"/>
      <c r="FS44" s="88"/>
      <c r="FT44" s="88"/>
      <c r="FU44" s="88"/>
      <c r="FV44" s="88"/>
      <c r="FW44" s="88"/>
      <c r="FX44" s="88"/>
      <c r="FY44" s="88"/>
      <c r="FZ44" s="88"/>
      <c r="GA44" s="88"/>
      <c r="GB44" s="88"/>
      <c r="GC44" s="88"/>
      <c r="GD44" s="88"/>
      <c r="GE44" s="88"/>
      <c r="GF44" s="88"/>
      <c r="GG44" s="88"/>
      <c r="GH44" s="88"/>
      <c r="GI44" s="88"/>
      <c r="GJ44" s="88"/>
      <c r="GK44" s="88"/>
      <c r="GL44" s="88"/>
      <c r="GM44" s="88"/>
      <c r="GN44" s="88"/>
      <c r="GO44" s="87"/>
      <c r="GP44" s="88"/>
      <c r="GQ44" s="88"/>
      <c r="GR44" s="88"/>
      <c r="GS44" s="88"/>
      <c r="GT44" s="88"/>
      <c r="GU44" s="88"/>
      <c r="GV44" s="88"/>
      <c r="GW44" s="88"/>
      <c r="GX44" s="88"/>
      <c r="GY44" s="88"/>
      <c r="GZ44" s="88"/>
      <c r="HA44" s="88"/>
      <c r="HB44" s="88"/>
      <c r="HC44" s="88"/>
      <c r="HD44" s="88"/>
      <c r="HE44" s="88"/>
      <c r="HF44" s="88"/>
      <c r="HG44" s="88"/>
      <c r="HH44" s="88"/>
      <c r="HI44" s="88"/>
      <c r="HJ44" s="88"/>
      <c r="HK44" s="88"/>
      <c r="HL44" s="88"/>
      <c r="HM44" s="88"/>
      <c r="HN44" s="88"/>
      <c r="HO44" s="88"/>
      <c r="HP44" s="88"/>
      <c r="HQ44" s="88"/>
      <c r="HR44" s="88"/>
      <c r="HS44" s="88"/>
      <c r="HT44" s="88"/>
      <c r="HU44" s="87"/>
      <c r="HV44" s="88"/>
      <c r="HW44" s="88"/>
      <c r="HX44" s="88"/>
      <c r="HY44" s="88"/>
      <c r="HZ44" s="88"/>
      <c r="IA44" s="88"/>
      <c r="IB44" s="88"/>
      <c r="IC44" s="88"/>
      <c r="ID44" s="88"/>
      <c r="IE44" s="88"/>
      <c r="IF44" s="88"/>
      <c r="IG44" s="88"/>
      <c r="IH44" s="88"/>
      <c r="II44" s="88"/>
      <c r="IJ44" s="88"/>
      <c r="IK44" s="88"/>
      <c r="IL44" s="88"/>
      <c r="IM44" s="88"/>
      <c r="IN44" s="88"/>
      <c r="IO44" s="88"/>
      <c r="IP44" s="88"/>
      <c r="IQ44" s="88"/>
      <c r="IR44" s="88"/>
      <c r="IS44" s="88"/>
      <c r="IT44" s="88"/>
      <c r="IU44" s="88"/>
      <c r="IV44" s="88"/>
      <c r="IW44" s="88"/>
      <c r="IX44" s="88"/>
      <c r="IY44" s="88"/>
      <c r="IZ44" s="88"/>
      <c r="JA44" s="88"/>
      <c r="JB44" s="88"/>
      <c r="JC44" s="88"/>
      <c r="JD44" s="88"/>
      <c r="JE44" s="88"/>
      <c r="JF44" s="88"/>
      <c r="JG44" s="88"/>
      <c r="JH44" s="88"/>
      <c r="JI44" s="88"/>
      <c r="JJ44" s="88"/>
      <c r="JK44" s="88"/>
      <c r="JL44" s="88"/>
      <c r="JM44" s="88"/>
      <c r="JN44" s="88"/>
      <c r="JO44" s="88"/>
      <c r="JP44" s="88"/>
      <c r="JQ44" s="88"/>
      <c r="JR44" s="88"/>
      <c r="JS44" s="88"/>
      <c r="JT44" s="88"/>
      <c r="JU44" s="88"/>
      <c r="JV44" s="88"/>
      <c r="JW44" s="88"/>
      <c r="JX44" s="88"/>
      <c r="JY44" s="88"/>
      <c r="JZ44" s="88"/>
      <c r="KA44" s="88"/>
      <c r="KB44" s="88"/>
      <c r="KC44" s="88"/>
      <c r="KD44" s="88"/>
      <c r="KE44" s="88"/>
      <c r="KF44" s="88"/>
      <c r="KG44" s="88"/>
      <c r="KH44" s="88"/>
      <c r="KI44" s="88"/>
      <c r="KJ44" s="88"/>
      <c r="KK44" s="88"/>
      <c r="KL44" s="88"/>
      <c r="KM44" s="88"/>
      <c r="KN44" s="88"/>
      <c r="KO44" s="88"/>
      <c r="KP44" s="88"/>
      <c r="KQ44" s="88"/>
      <c r="KR44" s="88"/>
      <c r="KS44" s="88"/>
      <c r="KT44" s="88"/>
      <c r="KU44" s="88"/>
      <c r="KV44" s="88"/>
      <c r="KW44" s="88"/>
      <c r="KX44" s="88"/>
      <c r="KY44" s="88"/>
      <c r="KZ44" s="88"/>
      <c r="LA44" s="88"/>
      <c r="LB44" s="88"/>
      <c r="LC44" s="88"/>
      <c r="LD44" s="88"/>
      <c r="LE44" s="87"/>
      <c r="LF44" s="88"/>
      <c r="LG44" s="88"/>
      <c r="LH44" s="88"/>
      <c r="LI44" s="88"/>
      <c r="LJ44" s="88"/>
      <c r="LK44" s="88"/>
      <c r="LL44" s="88"/>
      <c r="LM44" s="88"/>
      <c r="LN44" s="88"/>
      <c r="LO44" s="88"/>
      <c r="LP44" s="88"/>
      <c r="LQ44" s="88"/>
      <c r="LR44" s="88"/>
      <c r="LS44" s="88"/>
      <c r="LT44" s="88"/>
      <c r="LU44" s="88"/>
      <c r="LV44" s="88"/>
      <c r="LW44" s="88"/>
      <c r="LX44" s="88"/>
      <c r="LY44" s="88"/>
      <c r="LZ44" s="88"/>
      <c r="MA44" s="88"/>
      <c r="MB44" s="88"/>
      <c r="MC44" s="88"/>
      <c r="MD44" s="88"/>
      <c r="ME44" s="88"/>
      <c r="MF44" s="88"/>
      <c r="MG44" s="88"/>
      <c r="MH44" s="88"/>
      <c r="MI44" s="88"/>
      <c r="MJ44" s="88"/>
      <c r="MK44" s="88"/>
      <c r="ML44" s="88"/>
      <c r="MM44" s="88"/>
      <c r="MN44" s="88"/>
      <c r="MO44" s="88"/>
      <c r="MP44" s="88"/>
      <c r="MQ44" s="88"/>
      <c r="MR44" s="88"/>
      <c r="MS44" s="88"/>
      <c r="MT44" s="88"/>
      <c r="MU44" s="88"/>
      <c r="MV44" s="88"/>
      <c r="MW44" s="87"/>
      <c r="MX44" s="88"/>
      <c r="MY44" s="88"/>
      <c r="MZ44" s="88"/>
      <c r="NA44" s="88"/>
      <c r="NB44" s="88"/>
      <c r="NC44" s="88"/>
    </row>
    <row r="45" spans="1:367" ht="24" customHeight="1" x14ac:dyDescent="0.25">
      <c r="A45" s="86" t="str">
        <f>'Congés et HotLine 2015'!$B$27</f>
        <v>Utilisateur15</v>
      </c>
      <c r="B45" s="87">
        <f>'Congés et HotLine 2015'!$C$27</f>
        <v>0</v>
      </c>
      <c r="C45" s="88">
        <f>'Congés et HotLine 2015'!$D$27</f>
        <v>0</v>
      </c>
      <c r="D45" s="88">
        <f>'Congés et HotLine 2015'!$E$27</f>
        <v>0</v>
      </c>
      <c r="E45" s="88">
        <f>'Congés et HotLine 2015'!$F$27</f>
        <v>0</v>
      </c>
      <c r="F45" s="88">
        <f>'Congés et HotLine 2015'!$G$27</f>
        <v>0</v>
      </c>
      <c r="G45" s="88">
        <f>'Congés et HotLine 2015'!$H$27</f>
        <v>0</v>
      </c>
      <c r="H45" s="88">
        <f>'Congés et HotLine 2015'!$I$27</f>
        <v>0</v>
      </c>
      <c r="I45" s="88">
        <f>'Congés et HotLine 2015'!$J$27</f>
        <v>0</v>
      </c>
      <c r="J45" s="88">
        <f>'Congés et HotLine 2015'!$K$27</f>
        <v>0</v>
      </c>
      <c r="K45" s="88">
        <f>'Congés et HotLine 2015'!$L$27</f>
        <v>0</v>
      </c>
      <c r="L45" s="88">
        <f>'Congés et HotLine 2015'!$M$27</f>
        <v>0</v>
      </c>
      <c r="M45" s="88">
        <f>'Congés et HotLine 2015'!$N$27</f>
        <v>0</v>
      </c>
      <c r="N45" s="88">
        <f>'Congés et HotLine 2015'!$O$27</f>
        <v>0</v>
      </c>
      <c r="O45" s="88">
        <f>'Congés et HotLine 2015'!$P$27</f>
        <v>0</v>
      </c>
      <c r="P45" s="88">
        <f>'Congés et HotLine 2015'!$Q$27</f>
        <v>0</v>
      </c>
      <c r="Q45" s="88">
        <f>'Congés et HotLine 2015'!$R$27</f>
        <v>0</v>
      </c>
      <c r="R45" s="88">
        <f>'Congés et HotLine 2015'!$S$27</f>
        <v>0</v>
      </c>
      <c r="S45" s="88">
        <f>'Congés et HotLine 2015'!$T$27</f>
        <v>0</v>
      </c>
      <c r="T45" s="88">
        <f>'Congés et HotLine 2015'!$U$27</f>
        <v>0</v>
      </c>
      <c r="U45" s="88">
        <f>'Congés et HotLine 2015'!$V$27</f>
        <v>0</v>
      </c>
      <c r="V45" s="88">
        <f>'Congés et HotLine 2015'!$W$27</f>
        <v>0</v>
      </c>
      <c r="W45" s="88">
        <f>'Congés et HotLine 2015'!$X$27</f>
        <v>0</v>
      </c>
      <c r="X45" s="88">
        <f>'Congés et HotLine 2015'!$Y$27</f>
        <v>0</v>
      </c>
      <c r="Y45" s="88">
        <f>'Congés et HotLine 2015'!$Z$27</f>
        <v>0</v>
      </c>
      <c r="Z45" s="88">
        <f>'Congés et HotLine 2015'!$AA$27</f>
        <v>0</v>
      </c>
      <c r="AA45" s="88">
        <f>'Congés et HotLine 2015'!$AB$27</f>
        <v>0</v>
      </c>
      <c r="AB45" s="88">
        <f>'Congés et HotLine 2015'!$AC$27</f>
        <v>0</v>
      </c>
      <c r="AC45" s="88">
        <f>'Congés et HotLine 2015'!$AD$27</f>
        <v>0</v>
      </c>
      <c r="AD45" s="88">
        <f>'Congés et HotLine 2015'!$AE$27</f>
        <v>0</v>
      </c>
      <c r="AE45" s="88">
        <f>'Congés et HotLine 2015'!$AF$27</f>
        <v>0</v>
      </c>
      <c r="AF45" s="88">
        <f>'Congés et HotLine 2015'!$AG$27</f>
        <v>0</v>
      </c>
      <c r="AG45" s="88">
        <f>'Congés et HotLine 2015'!$AH$27</f>
        <v>0</v>
      </c>
      <c r="AH45" s="88">
        <f>'Congés et HotLine 2015'!$AI$27</f>
        <v>0</v>
      </c>
      <c r="AI45" s="88">
        <f>'Congés et HotLine 2015'!$AJ$27</f>
        <v>0</v>
      </c>
      <c r="AJ45" s="88">
        <f>'Congés et HotLine 2015'!$AK$27</f>
        <v>0</v>
      </c>
      <c r="AK45" s="88">
        <f>'Congés et HotLine 2015'!$AL$27</f>
        <v>0</v>
      </c>
      <c r="AL45" s="88">
        <f>'Congés et HotLine 2015'!$AM$27</f>
        <v>0</v>
      </c>
      <c r="AM45" s="88">
        <f>'Congés et HotLine 2015'!$AN$27</f>
        <v>0</v>
      </c>
      <c r="AN45" s="88">
        <f>'Congés et HotLine 2015'!$AO$27</f>
        <v>0</v>
      </c>
      <c r="AO45" s="88">
        <f>'Congés et HotLine 2015'!$AP$27</f>
        <v>0</v>
      </c>
      <c r="AP45" s="88">
        <f>'Congés et HotLine 2015'!$AQ$27</f>
        <v>0</v>
      </c>
      <c r="AQ45" s="88">
        <f>'Congés et HotLine 2015'!$AR$27</f>
        <v>0</v>
      </c>
      <c r="AR45" s="88">
        <f>'Congés et HotLine 2015'!$AS$27</f>
        <v>0</v>
      </c>
      <c r="AS45" s="88">
        <f>'Congés et HotLine 2015'!$AT$27</f>
        <v>0</v>
      </c>
      <c r="AT45" s="88">
        <f>'Congés et HotLine 2015'!$AU$27</f>
        <v>0</v>
      </c>
      <c r="AU45" s="88">
        <f>'Congés et HotLine 2015'!$AV$27</f>
        <v>0</v>
      </c>
      <c r="AV45" s="88">
        <f>'Congés et HotLine 2015'!$AW$27</f>
        <v>0</v>
      </c>
      <c r="AW45" s="88">
        <f>'Congés et HotLine 2015'!$AX$27</f>
        <v>0</v>
      </c>
      <c r="AX45" s="88">
        <f>'Congés et HotLine 2015'!$AY$27</f>
        <v>0</v>
      </c>
      <c r="AY45" s="88">
        <f>'Congés et HotLine 2015'!$AZ$27</f>
        <v>0</v>
      </c>
      <c r="AZ45" s="88">
        <f>'Congés et HotLine 2015'!$BA$27</f>
        <v>0</v>
      </c>
      <c r="BA45" s="88">
        <f>'Congés et HotLine 2015'!$BB$27</f>
        <v>0</v>
      </c>
      <c r="BB45" s="88">
        <f>'Congés et HotLine 2015'!$BC$27</f>
        <v>0</v>
      </c>
      <c r="BC45" s="88">
        <f>'Congés et HotLine 2015'!$BD$27</f>
        <v>0</v>
      </c>
      <c r="BD45" s="88">
        <f>'Congés et HotLine 2015'!$BE$27</f>
        <v>0</v>
      </c>
      <c r="BE45" s="88">
        <f>'Congés et HotLine 2015'!$BF$27</f>
        <v>0</v>
      </c>
      <c r="BF45" s="88">
        <f>'Congés et HotLine 2015'!$BG$27</f>
        <v>0</v>
      </c>
      <c r="BG45" s="88">
        <f>'Congés et HotLine 2015'!$BH$27</f>
        <v>0</v>
      </c>
      <c r="BH45" s="88">
        <f>'Congés et HotLine 2015'!$BI$27</f>
        <v>0</v>
      </c>
      <c r="BI45" s="88">
        <f>'Congés et HotLine 2015'!$BJ$27</f>
        <v>0</v>
      </c>
      <c r="BJ45" s="88">
        <f>'Congés et HotLine 2015'!$C$51</f>
        <v>0</v>
      </c>
      <c r="BK45" s="88">
        <f>'Congés et HotLine 2015'!$D$51</f>
        <v>0</v>
      </c>
      <c r="BL45" s="88">
        <f>'Congés et HotLine 2015'!$E$51</f>
        <v>0</v>
      </c>
      <c r="BM45" s="88">
        <f>'Congés et HotLine 2015'!$F$51</f>
        <v>0</v>
      </c>
      <c r="BN45" s="88">
        <f>'Congés et HotLine 2015'!$G$51</f>
        <v>0</v>
      </c>
      <c r="BO45" s="88">
        <f>'Congés et HotLine 2015'!$H$51</f>
        <v>0</v>
      </c>
      <c r="BP45" s="88">
        <f>'Congés et HotLine 2015'!$I$51</f>
        <v>0</v>
      </c>
      <c r="BQ45" s="88">
        <f>'Congés et HotLine 2015'!$J$51</f>
        <v>0</v>
      </c>
      <c r="BR45" s="88">
        <f>'Congés et HotLine 2015'!$K$51</f>
        <v>0</v>
      </c>
      <c r="BS45" s="88">
        <f>'Congés et HotLine 2015'!$L$51</f>
        <v>0</v>
      </c>
      <c r="BT45" s="88">
        <f>'Congés et HotLine 2015'!$M$51</f>
        <v>0</v>
      </c>
      <c r="BU45" s="88">
        <f>'Congés et HotLine 2015'!$N$51</f>
        <v>0</v>
      </c>
      <c r="BV45" s="88">
        <f>'Congés et HotLine 2015'!$O$51</f>
        <v>0</v>
      </c>
      <c r="BW45" s="88">
        <f>'Congés et HotLine 2015'!$P$51</f>
        <v>0</v>
      </c>
      <c r="BX45" s="88">
        <f>'Congés et HotLine 2015'!$Q$51</f>
        <v>0</v>
      </c>
      <c r="BY45" s="88">
        <f>'Congés et HotLine 2015'!$R$51</f>
        <v>0</v>
      </c>
      <c r="BZ45" s="88">
        <f>'Congés et HotLine 2015'!$S$51</f>
        <v>0</v>
      </c>
      <c r="CA45" s="88">
        <f>'Congés et HotLine 2015'!$T$51</f>
        <v>0</v>
      </c>
      <c r="CB45" s="88">
        <f>'Congés et HotLine 2015'!$U$51</f>
        <v>0</v>
      </c>
      <c r="CC45" s="88">
        <f>'Congés et HotLine 2015'!$V$51</f>
        <v>0</v>
      </c>
      <c r="CD45" s="88">
        <f>'Congés et HotLine 2015'!$W$51</f>
        <v>0</v>
      </c>
      <c r="CE45" s="88">
        <f>'Congés et HotLine 2015'!$X$51</f>
        <v>0</v>
      </c>
      <c r="CF45" s="88">
        <f>'Congés et HotLine 2015'!$Y$51</f>
        <v>0</v>
      </c>
      <c r="CG45" s="88">
        <f>'Congés et HotLine 2015'!$Z$51</f>
        <v>0</v>
      </c>
      <c r="CH45" s="88">
        <f>'Congés et HotLine 2015'!$AA$51</f>
        <v>0</v>
      </c>
      <c r="CI45" s="88">
        <f>'Congés et HotLine 2015'!$AB$51</f>
        <v>0</v>
      </c>
      <c r="CJ45" s="88">
        <f>'Congés et HotLine 2015'!$AC$51</f>
        <v>0</v>
      </c>
      <c r="CK45" s="87">
        <f>'Congés et HotLine 2015'!$AD$51</f>
        <v>0</v>
      </c>
      <c r="CL45" s="88">
        <f>'Congés et HotLine 2015'!$AE$51</f>
        <v>0</v>
      </c>
      <c r="CM45" s="88">
        <f>'Congés et HotLine 2015'!$AF$51</f>
        <v>0</v>
      </c>
      <c r="CN45" s="88">
        <f>'Congés et HotLine 2015'!$AG$51</f>
        <v>0</v>
      </c>
      <c r="CO45" s="88">
        <f>'Congés et HotLine 2015'!$AH$51</f>
        <v>0</v>
      </c>
      <c r="CP45" s="88">
        <f>'Congés et HotLine 2015'!$AI$51</f>
        <v>0</v>
      </c>
      <c r="CQ45" s="88">
        <f>'Congés et HotLine 2015'!$AJ$51</f>
        <v>0</v>
      </c>
      <c r="CR45" s="88">
        <f>'Congés et HotLine 2015'!$AK$51</f>
        <v>0</v>
      </c>
      <c r="CS45" s="88">
        <f>'Congés et HotLine 2015'!$AL$51</f>
        <v>0</v>
      </c>
      <c r="CT45" s="88">
        <f>'Congés et HotLine 2015'!$AM$51</f>
        <v>0</v>
      </c>
      <c r="CU45" s="88">
        <f>'Congés et HotLine 2015'!$AN$51</f>
        <v>0</v>
      </c>
      <c r="CV45" s="88">
        <f>'Congés et HotLine 2015'!$AO$51</f>
        <v>0</v>
      </c>
      <c r="CW45" s="88">
        <f>'Congés et HotLine 2015'!$AP$51</f>
        <v>0</v>
      </c>
      <c r="CX45" s="88">
        <f>'Congés et HotLine 2015'!$AQ$51</f>
        <v>0</v>
      </c>
      <c r="CY45" s="88">
        <f>'Congés et HotLine 2015'!$AR$51</f>
        <v>0</v>
      </c>
      <c r="CZ45" s="88">
        <f>'Congés et HotLine 2015'!$AS$51</f>
        <v>0</v>
      </c>
      <c r="DA45" s="88">
        <f>'Congés et HotLine 2015'!$AT$51</f>
        <v>0</v>
      </c>
      <c r="DB45" s="88">
        <f>'Congés et HotLine 2015'!$AU$51</f>
        <v>0</v>
      </c>
      <c r="DC45" s="88">
        <f>'Congés et HotLine 2015'!$AV$51</f>
        <v>0</v>
      </c>
      <c r="DD45" s="88">
        <f>'Congés et HotLine 2015'!$AW$51</f>
        <v>0</v>
      </c>
      <c r="DE45" s="88">
        <f>'Congés et HotLine 2015'!$AX$51</f>
        <v>0</v>
      </c>
      <c r="DF45" s="88">
        <f>'Congés et HotLine 2015'!$AY$51</f>
        <v>0</v>
      </c>
      <c r="DG45" s="88">
        <f>'Congés et HotLine 2015'!$AZ$51</f>
        <v>0</v>
      </c>
      <c r="DH45" s="88">
        <f>'Congés et HotLine 2015'!$BA$51</f>
        <v>0</v>
      </c>
      <c r="DI45" s="88">
        <f>'Congés et HotLine 2015'!$BB$51</f>
        <v>0</v>
      </c>
      <c r="DJ45" s="88">
        <f>'Congés et HotLine 2015'!$BC$51</f>
        <v>0</v>
      </c>
      <c r="DK45" s="88">
        <f>'Congés et HotLine 2015'!$BD$51</f>
        <v>0</v>
      </c>
      <c r="DL45" s="88">
        <f>'Congés et HotLine 2015'!$BE$51</f>
        <v>0</v>
      </c>
      <c r="DM45" s="88">
        <f>'Congés et HotLine 2015'!$BF$51</f>
        <v>0</v>
      </c>
      <c r="DN45" s="88">
        <f>'Congés et HotLine 2015'!$BG$51</f>
        <v>0</v>
      </c>
      <c r="DO45" s="88">
        <f>'Congés et HotLine 2015'!$BH$51</f>
        <v>0</v>
      </c>
      <c r="DP45" s="88">
        <f>'Congés et HotLine 2015'!$BI$51</f>
        <v>0</v>
      </c>
      <c r="DQ45" s="88">
        <f>'Congés et HotLine 2015'!$BJ$51</f>
        <v>0</v>
      </c>
      <c r="DR45" s="88">
        <f>'Congés et HotLine 2015'!$BK$51</f>
        <v>0</v>
      </c>
      <c r="DS45" s="88">
        <f>'Congés et HotLine 2015'!$C$75</f>
        <v>0</v>
      </c>
      <c r="DT45" s="88">
        <f>'Congés et HotLine 2015'!$D$75</f>
        <v>0</v>
      </c>
      <c r="DU45" s="88">
        <f>'Congés et HotLine 2015'!$E$75</f>
        <v>0</v>
      </c>
      <c r="DV45" s="88">
        <f>'Congés et HotLine 2015'!$F$75</f>
        <v>0</v>
      </c>
      <c r="DW45" s="87">
        <f>'Congés et HotLine 2015'!$G$75</f>
        <v>0</v>
      </c>
      <c r="DX45" s="88">
        <f>'Congés et HotLine 2015'!$H$75</f>
        <v>0</v>
      </c>
      <c r="DY45" s="88">
        <f>'Congés et HotLine 2015'!$I$75</f>
        <v>0</v>
      </c>
      <c r="DZ45" s="87">
        <f>'Congés et HotLine 2015'!$J$75</f>
        <v>0</v>
      </c>
      <c r="EA45" s="88">
        <f>'Congés et HotLine 2015'!$K$75</f>
        <v>0</v>
      </c>
      <c r="EB45" s="88">
        <f>'Congés et HotLine 2015'!$L$75</f>
        <v>0</v>
      </c>
      <c r="EC45" s="88">
        <f>'Congés et HotLine 2015'!$M$75</f>
        <v>0</v>
      </c>
      <c r="ED45" s="88">
        <f>'Congés et HotLine 2015'!$N$75</f>
        <v>0</v>
      </c>
      <c r="EE45" s="88">
        <f>'Congés et HotLine 2015'!$O$75</f>
        <v>0</v>
      </c>
      <c r="EF45" s="88">
        <f>'Congés et HotLine 2015'!$P$75</f>
        <v>0</v>
      </c>
      <c r="EG45" s="88">
        <f>'Congés et HotLine 2015'!$Q$75</f>
        <v>0</v>
      </c>
      <c r="EH45" s="87">
        <f>'Congés et HotLine 2015'!$R$75</f>
        <v>0</v>
      </c>
      <c r="EI45" s="88">
        <f>'Congés et HotLine 2015'!$S$75</f>
        <v>0</v>
      </c>
      <c r="EJ45" s="88">
        <f>'Congés et HotLine 2015'!$T$75</f>
        <v>0</v>
      </c>
      <c r="EK45" s="88">
        <f>'Congés et HotLine 2015'!$U$75</f>
        <v>0</v>
      </c>
      <c r="EL45" s="88">
        <f>'Congés et HotLine 2015'!$V$75</f>
        <v>0</v>
      </c>
      <c r="EM45" s="88">
        <f>'Congés et HotLine 2015'!$W$75</f>
        <v>0</v>
      </c>
      <c r="EN45" s="88">
        <f>'Congés et HotLine 2015'!$X$75</f>
        <v>0</v>
      </c>
      <c r="EO45" s="88">
        <f>'Congés et HotLine 2015'!$Y$75</f>
        <v>0</v>
      </c>
      <c r="EP45" s="88">
        <f>'Congés et HotLine 2015'!$Z$75</f>
        <v>0</v>
      </c>
      <c r="EQ45" s="88">
        <f>'Congés et HotLine 2015'!$AA$75</f>
        <v>0</v>
      </c>
      <c r="ER45" s="88">
        <f>'Congés et HotLine 2015'!$AB$75</f>
        <v>0</v>
      </c>
      <c r="ES45" s="88">
        <f>'Congés et HotLine 2015'!$AC$75</f>
        <v>0</v>
      </c>
      <c r="ET45" s="88">
        <f>'Congés et HotLine 2015'!$AD$75</f>
        <v>0</v>
      </c>
      <c r="EU45" s="88">
        <f>'Congés et HotLine 2015'!$AE$75</f>
        <v>0</v>
      </c>
      <c r="EV45" s="88">
        <f>'Congés et HotLine 2015'!$AF$75</f>
        <v>0</v>
      </c>
      <c r="EW45" s="88">
        <f>'Congés et HotLine 2015'!$AG$75</f>
        <v>0</v>
      </c>
      <c r="EX45" s="88">
        <f>'Congés et HotLine 2015'!$AH$75</f>
        <v>0</v>
      </c>
      <c r="EY45" s="88">
        <f>'Congés et HotLine 2015'!$AI$75</f>
        <v>0</v>
      </c>
      <c r="EZ45" s="88">
        <f>'Congés et HotLine 2015'!$AJ$75</f>
        <v>0</v>
      </c>
      <c r="FA45" s="88">
        <f>'Congés et HotLine 2015'!$AK$75</f>
        <v>0</v>
      </c>
      <c r="FB45" s="88">
        <f>'Congés et HotLine 2015'!$AL$75</f>
        <v>0</v>
      </c>
      <c r="FC45" s="88">
        <f>'Congés et HotLine 2015'!$AM$75</f>
        <v>0</v>
      </c>
      <c r="FD45" s="88">
        <f>'Congés et HotLine 2015'!$AN$75</f>
        <v>0</v>
      </c>
      <c r="FE45" s="88">
        <f>'Congés et HotLine 2015'!$AO$75</f>
        <v>0</v>
      </c>
      <c r="FF45" s="88">
        <f>'Congés et HotLine 2015'!$AP$75</f>
        <v>0</v>
      </c>
      <c r="FG45" s="88">
        <f>'Congés et HotLine 2015'!$AQ$75</f>
        <v>0</v>
      </c>
      <c r="FH45" s="88">
        <f>'Congés et HotLine 2015'!$AR$75</f>
        <v>0</v>
      </c>
      <c r="FI45" s="88">
        <f>'Congés et HotLine 2015'!$AS$75</f>
        <v>0</v>
      </c>
      <c r="FJ45" s="88">
        <f>'Congés et HotLine 2015'!$AT$75</f>
        <v>0</v>
      </c>
      <c r="FK45" s="88">
        <f>'Congés et HotLine 2015'!$AU$75</f>
        <v>0</v>
      </c>
      <c r="FL45" s="88">
        <f>'Congés et HotLine 2015'!$AV$75</f>
        <v>0</v>
      </c>
      <c r="FM45" s="88">
        <f>'Congés et HotLine 2015'!$AW$75</f>
        <v>0</v>
      </c>
      <c r="FN45" s="88">
        <f>'Congés et HotLine 2015'!$AX$75</f>
        <v>0</v>
      </c>
      <c r="FO45" s="88">
        <f>'Congés et HotLine 2015'!$AY$75</f>
        <v>0</v>
      </c>
      <c r="FP45" s="88">
        <f>'Congés et HotLine 2015'!$AZ$75</f>
        <v>0</v>
      </c>
      <c r="FQ45" s="88">
        <f>'Congés et HotLine 2015'!$BA$75</f>
        <v>0</v>
      </c>
      <c r="FR45" s="88">
        <f>'Congés et HotLine 2015'!$BB$75</f>
        <v>0</v>
      </c>
      <c r="FS45" s="88">
        <f>'Congés et HotLine 2015'!$BC$75</f>
        <v>0</v>
      </c>
      <c r="FT45" s="88">
        <f>'Congés et HotLine 2015'!$BD$75</f>
        <v>0</v>
      </c>
      <c r="FU45" s="88">
        <f>'Congés et HotLine 2015'!$BE$75</f>
        <v>0</v>
      </c>
      <c r="FV45" s="88">
        <f>'Congés et HotLine 2015'!$BF$75</f>
        <v>0</v>
      </c>
      <c r="FW45" s="88">
        <f>'Congés et HotLine 2015'!$BG$75</f>
        <v>0</v>
      </c>
      <c r="FX45" s="88">
        <f>'Congés et HotLine 2015'!$BH$75</f>
        <v>0</v>
      </c>
      <c r="FY45" s="88">
        <f>'Congés et HotLine 2015'!$BI$75</f>
        <v>0</v>
      </c>
      <c r="FZ45" s="88">
        <f>'Congés et HotLine 2015'!$BJ$75</f>
        <v>0</v>
      </c>
      <c r="GA45" s="88">
        <f>'Congés et HotLine 2015'!$BK$75</f>
        <v>0</v>
      </c>
      <c r="GB45" s="88">
        <f>'Congés et HotLine 2015'!$C$100</f>
        <v>0</v>
      </c>
      <c r="GC45" s="88">
        <f>'Congés et HotLine 2015'!$D$100</f>
        <v>0</v>
      </c>
      <c r="GD45" s="88">
        <f>'Congés et HotLine 2015'!$E$100</f>
        <v>0</v>
      </c>
      <c r="GE45" s="88">
        <f>'Congés et HotLine 2015'!$F$100</f>
        <v>0</v>
      </c>
      <c r="GF45" s="88">
        <f>'Congés et HotLine 2015'!$G$100</f>
        <v>0</v>
      </c>
      <c r="GG45" s="88">
        <f>'Congés et HotLine 2015'!$H$100</f>
        <v>0</v>
      </c>
      <c r="GH45" s="88">
        <f>'Congés et HotLine 2015'!$I$100</f>
        <v>0</v>
      </c>
      <c r="GI45" s="88">
        <f>'Congés et HotLine 2015'!$J$100</f>
        <v>0</v>
      </c>
      <c r="GJ45" s="88">
        <f>'Congés et HotLine 2015'!$K$100</f>
        <v>0</v>
      </c>
      <c r="GK45" s="88">
        <f>'Congés et HotLine 2015'!$L$100</f>
        <v>0</v>
      </c>
      <c r="GL45" s="88">
        <f>'Congés et HotLine 2015'!$M$100</f>
        <v>0</v>
      </c>
      <c r="GM45" s="88">
        <f>'Congés et HotLine 2015'!$N$100</f>
        <v>0</v>
      </c>
      <c r="GN45" s="88">
        <f>'Congés et HotLine 2015'!$O$100</f>
        <v>0</v>
      </c>
      <c r="GO45" s="87">
        <f>'Congés et HotLine 2015'!$P$100</f>
        <v>0</v>
      </c>
      <c r="GP45" s="88">
        <f>'Congés et HotLine 2015'!$Q$100</f>
        <v>0</v>
      </c>
      <c r="GQ45" s="88">
        <f>'Congés et HotLine 2015'!$R$100</f>
        <v>0</v>
      </c>
      <c r="GR45" s="88">
        <f>'Congés et HotLine 2015'!$S$100</f>
        <v>0</v>
      </c>
      <c r="GS45" s="88">
        <f>'Congés et HotLine 2015'!$T$100</f>
        <v>0</v>
      </c>
      <c r="GT45" s="88">
        <f>'Congés et HotLine 2015'!$U$100</f>
        <v>0</v>
      </c>
      <c r="GU45" s="88">
        <f>'Congés et HotLine 2015'!$V$100</f>
        <v>0</v>
      </c>
      <c r="GV45" s="88">
        <f>'Congés et HotLine 2015'!$W$100</f>
        <v>0</v>
      </c>
      <c r="GW45" s="88">
        <f>'Congés et HotLine 2015'!$X$100</f>
        <v>0</v>
      </c>
      <c r="GX45" s="88">
        <f>'Congés et HotLine 2015'!$Y$100</f>
        <v>0</v>
      </c>
      <c r="GY45" s="88">
        <f>'Congés et HotLine 2015'!$Z$100</f>
        <v>0</v>
      </c>
      <c r="GZ45" s="88">
        <f>'Congés et HotLine 2015'!$AA$100</f>
        <v>0</v>
      </c>
      <c r="HA45" s="88">
        <f>'Congés et HotLine 2015'!$AB$100</f>
        <v>0</v>
      </c>
      <c r="HB45" s="88">
        <f>'Congés et HotLine 2015'!$AC$100</f>
        <v>0</v>
      </c>
      <c r="HC45" s="88">
        <f>'Congés et HotLine 2015'!$AD$100</f>
        <v>0</v>
      </c>
      <c r="HD45" s="88">
        <f>'Congés et HotLine 2015'!$AE$100</f>
        <v>0</v>
      </c>
      <c r="HE45" s="88">
        <f>'Congés et HotLine 2015'!$AF$100</f>
        <v>0</v>
      </c>
      <c r="HF45" s="88">
        <f>'Congés et HotLine 2015'!$AG$100</f>
        <v>0</v>
      </c>
      <c r="HG45" s="88">
        <f>'Congés et HotLine 2015'!$AH$100</f>
        <v>0</v>
      </c>
      <c r="HH45" s="88">
        <f>'Congés et HotLine 2015'!$AI$100</f>
        <v>0</v>
      </c>
      <c r="HI45" s="88">
        <f>'Congés et HotLine 2015'!$AJ$100</f>
        <v>0</v>
      </c>
      <c r="HJ45" s="88">
        <f>'Congés et HotLine 2015'!$AK$100</f>
        <v>0</v>
      </c>
      <c r="HK45" s="88">
        <f>'Congés et HotLine 2015'!$AL$100</f>
        <v>0</v>
      </c>
      <c r="HL45" s="88">
        <f>'Congés et HotLine 2015'!$AM$100</f>
        <v>0</v>
      </c>
      <c r="HM45" s="88">
        <f>'Congés et HotLine 2015'!$AN$100</f>
        <v>0</v>
      </c>
      <c r="HN45" s="88">
        <f>'Congés et HotLine 2015'!$AO$100</f>
        <v>0</v>
      </c>
      <c r="HO45" s="88">
        <f>'Congés et HotLine 2015'!$AP$100</f>
        <v>0</v>
      </c>
      <c r="HP45" s="88">
        <f>'Congés et HotLine 2015'!$AQ$100</f>
        <v>0</v>
      </c>
      <c r="HQ45" s="88">
        <f>'Congés et HotLine 2015'!$AR$100</f>
        <v>0</v>
      </c>
      <c r="HR45" s="88">
        <f>'Congés et HotLine 2015'!$AS$100</f>
        <v>0</v>
      </c>
      <c r="HS45" s="88">
        <f>'Congés et HotLine 2015'!$AT$100</f>
        <v>0</v>
      </c>
      <c r="HT45" s="88">
        <f>'Congés et HotLine 2015'!$AU$100</f>
        <v>0</v>
      </c>
      <c r="HU45" s="87">
        <f>'Congés et HotLine 2015'!$AV$100</f>
        <v>0</v>
      </c>
      <c r="HV45" s="88">
        <f>'Congés et HotLine 2015'!$AW$100</f>
        <v>0</v>
      </c>
      <c r="HW45" s="88">
        <f>'Congés et HotLine 2015'!$AX$100</f>
        <v>0</v>
      </c>
      <c r="HX45" s="88">
        <f>'Congés et HotLine 2015'!$AY$100</f>
        <v>0</v>
      </c>
      <c r="HY45" s="88">
        <f>'Congés et HotLine 2015'!$AZ$100</f>
        <v>0</v>
      </c>
      <c r="HZ45" s="88">
        <f>'Congés et HotLine 2015'!$BA$100</f>
        <v>0</v>
      </c>
      <c r="IA45" s="88">
        <f>'Congés et HotLine 2015'!$BB$100</f>
        <v>0</v>
      </c>
      <c r="IB45" s="88">
        <f>'Congés et HotLine 2015'!$BC$100</f>
        <v>0</v>
      </c>
      <c r="IC45" s="88">
        <f>'Congés et HotLine 2015'!$BD$100</f>
        <v>0</v>
      </c>
      <c r="ID45" s="88">
        <f>'Congés et HotLine 2015'!$BE$100</f>
        <v>0</v>
      </c>
      <c r="IE45" s="88">
        <f>'Congés et HotLine 2015'!$BF$100</f>
        <v>0</v>
      </c>
      <c r="IF45" s="88">
        <f>'Congés et HotLine 2015'!$BG$100</f>
        <v>0</v>
      </c>
      <c r="IG45" s="88">
        <f>'Congés et HotLine 2015'!$BH$100</f>
        <v>0</v>
      </c>
      <c r="IH45" s="88">
        <f>'Congés et HotLine 2015'!$BI$100</f>
        <v>0</v>
      </c>
      <c r="II45" s="88">
        <f>'Congés et HotLine 2015'!$BJ$100</f>
        <v>0</v>
      </c>
      <c r="IJ45" s="88">
        <f>'Congés et HotLine 2015'!$BK$100</f>
        <v>0</v>
      </c>
      <c r="IK45" s="88">
        <f>'Congés et HotLine 2015'!$BL$100</f>
        <v>0</v>
      </c>
      <c r="IL45" s="88">
        <f>'Congés et HotLine 2015'!$C$124</f>
        <v>0</v>
      </c>
      <c r="IM45" s="88">
        <f>'Congés et HotLine 2015'!$D$124</f>
        <v>0</v>
      </c>
      <c r="IN45" s="88">
        <f>'Congés et HotLine 2015'!$E$124</f>
        <v>0</v>
      </c>
      <c r="IO45" s="88">
        <f>'Congés et HotLine 2015'!$F$124</f>
        <v>0</v>
      </c>
      <c r="IP45" s="88">
        <f>'Congés et HotLine 2015'!$G$124</f>
        <v>0</v>
      </c>
      <c r="IQ45" s="88">
        <f>'Congés et HotLine 2015'!$H$124</f>
        <v>0</v>
      </c>
      <c r="IR45" s="88">
        <f>'Congés et HotLine 2015'!$I$124</f>
        <v>0</v>
      </c>
      <c r="IS45" s="88">
        <f>'Congés et HotLine 2015'!$J$124</f>
        <v>0</v>
      </c>
      <c r="IT45" s="88">
        <f>'Congés et HotLine 2015'!$K$124</f>
        <v>0</v>
      </c>
      <c r="IU45" s="88">
        <f>'Congés et HotLine 2015'!$L$124</f>
        <v>0</v>
      </c>
      <c r="IV45" s="88">
        <f>'Congés et HotLine 2015'!$M$124</f>
        <v>0</v>
      </c>
      <c r="IW45" s="88">
        <f>'Congés et HotLine 2015'!$N$124</f>
        <v>0</v>
      </c>
      <c r="IX45" s="88">
        <f>'Congés et HotLine 2015'!$O$124</f>
        <v>0</v>
      </c>
      <c r="IY45" s="88">
        <f>'Congés et HotLine 2015'!$P$124</f>
        <v>0</v>
      </c>
      <c r="IZ45" s="88">
        <f>'Congés et HotLine 2015'!$Q$124</f>
        <v>0</v>
      </c>
      <c r="JA45" s="88">
        <f>'Congés et HotLine 2015'!$R$124</f>
        <v>0</v>
      </c>
      <c r="JB45" s="88">
        <f>'Congés et HotLine 2015'!$S$124</f>
        <v>0</v>
      </c>
      <c r="JC45" s="88">
        <f>'Congés et HotLine 2015'!$T$124</f>
        <v>0</v>
      </c>
      <c r="JD45" s="88">
        <f>'Congés et HotLine 2015'!$U$124</f>
        <v>0</v>
      </c>
      <c r="JE45" s="88">
        <f>'Congés et HotLine 2015'!$V$124</f>
        <v>0</v>
      </c>
      <c r="JF45" s="88">
        <f>'Congés et HotLine 2015'!$W$124</f>
        <v>0</v>
      </c>
      <c r="JG45" s="88">
        <f>'Congés et HotLine 2015'!$X$124</f>
        <v>0</v>
      </c>
      <c r="JH45" s="88">
        <f>'Congés et HotLine 2015'!$Y$124</f>
        <v>0</v>
      </c>
      <c r="JI45" s="88">
        <f>'Congés et HotLine 2015'!$Z$124</f>
        <v>0</v>
      </c>
      <c r="JJ45" s="88">
        <f>'Congés et HotLine 2015'!$AA$124</f>
        <v>0</v>
      </c>
      <c r="JK45" s="88">
        <f>'Congés et HotLine 2015'!$AB$124</f>
        <v>0</v>
      </c>
      <c r="JL45" s="88">
        <f>'Congés et HotLine 2015'!$AC$124</f>
        <v>0</v>
      </c>
      <c r="JM45" s="88">
        <f>'Congés et HotLine 2015'!$AD$124</f>
        <v>0</v>
      </c>
      <c r="JN45" s="88">
        <f>'Congés et HotLine 2015'!$AE$124</f>
        <v>0</v>
      </c>
      <c r="JO45" s="88">
        <f>'Congés et HotLine 2015'!$AF$124</f>
        <v>0</v>
      </c>
      <c r="JP45" s="88">
        <f>'Congés et HotLine 2015'!$AG$124</f>
        <v>0</v>
      </c>
      <c r="JQ45" s="88">
        <f>'Congés et HotLine 2015'!$AH$124</f>
        <v>0</v>
      </c>
      <c r="JR45" s="88">
        <f>'Congés et HotLine 2015'!$AI$124</f>
        <v>0</v>
      </c>
      <c r="JS45" s="88">
        <f>'Congés et HotLine 2015'!$AJ$124</f>
        <v>0</v>
      </c>
      <c r="JT45" s="88">
        <f>'Congés et HotLine 2015'!$AK$124</f>
        <v>0</v>
      </c>
      <c r="JU45" s="88">
        <f>'Congés et HotLine 2015'!$AL$124</f>
        <v>0</v>
      </c>
      <c r="JV45" s="88">
        <f>'Congés et HotLine 2015'!$AM$124</f>
        <v>0</v>
      </c>
      <c r="JW45" s="88">
        <f>'Congés et HotLine 2015'!$AN$124</f>
        <v>0</v>
      </c>
      <c r="JX45" s="88">
        <f>'Congés et HotLine 2015'!$AO$124</f>
        <v>0</v>
      </c>
      <c r="JY45" s="88">
        <f>'Congés et HotLine 2015'!$AP$124</f>
        <v>0</v>
      </c>
      <c r="JZ45" s="88">
        <f>'Congés et HotLine 2015'!$AQ$124</f>
        <v>0</v>
      </c>
      <c r="KA45" s="88">
        <f>'Congés et HotLine 2015'!$AR$124</f>
        <v>0</v>
      </c>
      <c r="KB45" s="88">
        <f>'Congés et HotLine 2015'!$AS$124</f>
        <v>0</v>
      </c>
      <c r="KC45" s="88">
        <f>'Congés et HotLine 2015'!$AT$124</f>
        <v>0</v>
      </c>
      <c r="KD45" s="88">
        <f>'Congés et HotLine 2015'!$AU$124</f>
        <v>0</v>
      </c>
      <c r="KE45" s="88">
        <f>'Congés et HotLine 2015'!$AV$124</f>
        <v>0</v>
      </c>
      <c r="KF45" s="88">
        <f>'Congés et HotLine 2015'!$AW$124</f>
        <v>0</v>
      </c>
      <c r="KG45" s="88">
        <f>'Congés et HotLine 2015'!$AX$124</f>
        <v>0</v>
      </c>
      <c r="KH45" s="88">
        <f>'Congés et HotLine 2015'!$AY$124</f>
        <v>0</v>
      </c>
      <c r="KI45" s="88">
        <f>'Congés et HotLine 2015'!$AZ$124</f>
        <v>0</v>
      </c>
      <c r="KJ45" s="88">
        <f>'Congés et HotLine 2015'!$BA$124</f>
        <v>0</v>
      </c>
      <c r="KK45" s="88">
        <f>'Congés et HotLine 2015'!$BB$124</f>
        <v>0</v>
      </c>
      <c r="KL45" s="88">
        <f>'Congés et HotLine 2015'!$BC$124</f>
        <v>0</v>
      </c>
      <c r="KM45" s="88">
        <f>'Congés et HotLine 2015'!$BD$124</f>
        <v>0</v>
      </c>
      <c r="KN45" s="88">
        <f>'Congés et HotLine 2015'!$BE$124</f>
        <v>0</v>
      </c>
      <c r="KO45" s="88">
        <f>'Congés et HotLine 2015'!$BF$124</f>
        <v>0</v>
      </c>
      <c r="KP45" s="88">
        <f>'Congés et HotLine 2015'!$BG$124</f>
        <v>0</v>
      </c>
      <c r="KQ45" s="88">
        <f>'Congés et HotLine 2015'!$BH$124</f>
        <v>0</v>
      </c>
      <c r="KR45" s="88">
        <f>'Congés et HotLine 2015'!$BI$124</f>
        <v>0</v>
      </c>
      <c r="KS45" s="88">
        <f>'Congés et HotLine 2015'!$BJ$124</f>
        <v>0</v>
      </c>
      <c r="KT45" s="88">
        <f>'Congés et HotLine 2015'!$BK$124</f>
        <v>0</v>
      </c>
      <c r="KU45" s="88">
        <f>'Congés et HotLine 2015'!$C$148</f>
        <v>0</v>
      </c>
      <c r="KV45" s="88">
        <f>'Congés et HotLine 2015'!$D$148</f>
        <v>0</v>
      </c>
      <c r="KW45" s="88">
        <f>'Congés et HotLine 2015'!$E$148</f>
        <v>0</v>
      </c>
      <c r="KX45" s="88">
        <f>'Congés et HotLine 2015'!$F$148</f>
        <v>0</v>
      </c>
      <c r="KY45" s="88">
        <f>'Congés et HotLine 2015'!$G$148</f>
        <v>0</v>
      </c>
      <c r="KZ45" s="88">
        <f>'Congés et HotLine 2015'!$H$148</f>
        <v>0</v>
      </c>
      <c r="LA45" s="88">
        <f>'Congés et HotLine 2015'!$I$148</f>
        <v>0</v>
      </c>
      <c r="LB45" s="88">
        <f>'Congés et HotLine 2015'!$J$148</f>
        <v>0</v>
      </c>
      <c r="LC45" s="88">
        <f>'Congés et HotLine 2015'!$K$148</f>
        <v>0</v>
      </c>
      <c r="LD45" s="88">
        <f>'Congés et HotLine 2015'!$L$148</f>
        <v>0</v>
      </c>
      <c r="LE45" s="87">
        <f>'Congés et HotLine 2015'!$M$148</f>
        <v>0</v>
      </c>
      <c r="LF45" s="88">
        <f>'Congés et HotLine 2015'!$N$148</f>
        <v>0</v>
      </c>
      <c r="LG45" s="88">
        <f>'Congés et HotLine 2015'!$O$148</f>
        <v>0</v>
      </c>
      <c r="LH45" s="88">
        <f>'Congés et HotLine 2015'!$P$148</f>
        <v>0</v>
      </c>
      <c r="LI45" s="88">
        <f>'Congés et HotLine 2015'!$Q$148</f>
        <v>0</v>
      </c>
      <c r="LJ45" s="88">
        <f>'Congés et HotLine 2015'!$R$148</f>
        <v>0</v>
      </c>
      <c r="LK45" s="88">
        <f>'Congés et HotLine 2015'!$S$148</f>
        <v>0</v>
      </c>
      <c r="LL45" s="88">
        <f>'Congés et HotLine 2015'!$T$148</f>
        <v>0</v>
      </c>
      <c r="LM45" s="88">
        <f>'Congés et HotLine 2015'!$U$148</f>
        <v>0</v>
      </c>
      <c r="LN45" s="88">
        <f>'Congés et HotLine 2015'!$V$148</f>
        <v>0</v>
      </c>
      <c r="LO45" s="88">
        <f>'Congés et HotLine 2015'!$W$148</f>
        <v>0</v>
      </c>
      <c r="LP45" s="88">
        <f>'Congés et HotLine 2015'!$X$148</f>
        <v>0</v>
      </c>
      <c r="LQ45" s="88">
        <f>'Congés et HotLine 2015'!$Y$148</f>
        <v>0</v>
      </c>
      <c r="LR45" s="88">
        <f>'Congés et HotLine 2015'!$Z$148</f>
        <v>0</v>
      </c>
      <c r="LS45" s="88">
        <f>'Congés et HotLine 2015'!$AA$148</f>
        <v>0</v>
      </c>
      <c r="LT45" s="88">
        <f>'Congés et HotLine 2015'!$AB$148</f>
        <v>0</v>
      </c>
      <c r="LU45" s="88">
        <f>'Congés et HotLine 2015'!$AC$148</f>
        <v>0</v>
      </c>
      <c r="LV45" s="88">
        <f>'Congés et HotLine 2015'!$AD$148</f>
        <v>0</v>
      </c>
      <c r="LW45" s="88">
        <f>'Congés et HotLine 2015'!$AE$148</f>
        <v>0</v>
      </c>
      <c r="LX45" s="88">
        <f>'Congés et HotLine 2015'!$AF$148</f>
        <v>0</v>
      </c>
      <c r="LY45" s="88">
        <f>'Congés et HotLine 2015'!$AG$148</f>
        <v>0</v>
      </c>
      <c r="LZ45" s="88">
        <f>'Congés et HotLine 2015'!$AH$148</f>
        <v>0</v>
      </c>
      <c r="MA45" s="88">
        <f>'Congés et HotLine 2015'!$AI$148</f>
        <v>0</v>
      </c>
      <c r="MB45" s="88">
        <f>'Congés et HotLine 2015'!$AJ$148</f>
        <v>0</v>
      </c>
      <c r="MC45" s="88">
        <f>'Congés et HotLine 2015'!$AK$148</f>
        <v>0</v>
      </c>
      <c r="MD45" s="88">
        <f>'Congés et HotLine 2015'!$AL$148</f>
        <v>0</v>
      </c>
      <c r="ME45" s="88">
        <f>'Congés et HotLine 2015'!$AM$148</f>
        <v>0</v>
      </c>
      <c r="MF45" s="88">
        <f>'Congés et HotLine 2015'!$AN$148</f>
        <v>0</v>
      </c>
      <c r="MG45" s="88">
        <f>'Congés et HotLine 2015'!$AO$148</f>
        <v>0</v>
      </c>
      <c r="MH45" s="88">
        <f>'Congés et HotLine 2015'!$AP$148</f>
        <v>0</v>
      </c>
      <c r="MI45" s="88">
        <f>'Congés et HotLine 2015'!$AQ$148</f>
        <v>0</v>
      </c>
      <c r="MJ45" s="88">
        <f>'Congés et HotLine 2015'!$AR$148</f>
        <v>0</v>
      </c>
      <c r="MK45" s="88">
        <f>'Congés et HotLine 2015'!$AS$148</f>
        <v>0</v>
      </c>
      <c r="ML45" s="88">
        <f>'Congés et HotLine 2015'!$AT$148</f>
        <v>0</v>
      </c>
      <c r="MM45" s="88">
        <f>'Congés et HotLine 2015'!$AU$148</f>
        <v>0</v>
      </c>
      <c r="MN45" s="88">
        <f>'Congés et HotLine 2015'!$AV$148</f>
        <v>0</v>
      </c>
      <c r="MO45" s="88">
        <f>'Congés et HotLine 2015'!$AW$148</f>
        <v>0</v>
      </c>
      <c r="MP45" s="88">
        <f>'Congés et HotLine 2015'!$AX$148</f>
        <v>0</v>
      </c>
      <c r="MQ45" s="88">
        <f>'Congés et HotLine 2015'!$AY$148</f>
        <v>0</v>
      </c>
      <c r="MR45" s="88">
        <f>'Congés et HotLine 2015'!$AZ$148</f>
        <v>0</v>
      </c>
      <c r="MS45" s="88">
        <f>'Congés et HotLine 2015'!$BA$148</f>
        <v>0</v>
      </c>
      <c r="MT45" s="88">
        <f>'Congés et HotLine 2015'!$BB$148</f>
        <v>0</v>
      </c>
      <c r="MU45" s="88">
        <f>'Congés et HotLine 2015'!$BC$148</f>
        <v>0</v>
      </c>
      <c r="MV45" s="88">
        <f>'Congés et HotLine 2015'!$BD$148</f>
        <v>0</v>
      </c>
      <c r="MW45" s="87">
        <f>'Congés et HotLine 2015'!$BE$148</f>
        <v>0</v>
      </c>
      <c r="MX45" s="88">
        <f>'Congés et HotLine 2015'!$BF$148</f>
        <v>0</v>
      </c>
      <c r="MY45" s="88">
        <f>'Congés et HotLine 2015'!$BG$148</f>
        <v>0</v>
      </c>
      <c r="MZ45" s="88">
        <f>'Congés et HotLine 2015'!$BH$148</f>
        <v>0</v>
      </c>
      <c r="NA45" s="88">
        <f>'Congés et HotLine 2015'!$BI$148</f>
        <v>0</v>
      </c>
      <c r="NB45" s="88">
        <f>'Congés et HotLine 2015'!$BJ$148</f>
        <v>0</v>
      </c>
      <c r="NC45" s="88">
        <f>'Congés et HotLine 2015'!$BK$148</f>
        <v>0</v>
      </c>
    </row>
    <row r="46" spans="1:367" ht="24" customHeight="1" x14ac:dyDescent="0.25">
      <c r="A46" s="94" t="str">
        <f>'Congés et HotLine 2015'!$B$27</f>
        <v>Utilisateur15</v>
      </c>
      <c r="B46" s="87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8"/>
      <c r="BM46" s="88"/>
      <c r="BN46" s="88"/>
      <c r="BO46" s="88"/>
      <c r="BP46" s="88"/>
      <c r="BQ46" s="88"/>
      <c r="BR46" s="88"/>
      <c r="BS46" s="88"/>
      <c r="BT46" s="88"/>
      <c r="BU46" s="88"/>
      <c r="BV46" s="88"/>
      <c r="BW46" s="88"/>
      <c r="BX46" s="88"/>
      <c r="BY46" s="88"/>
      <c r="BZ46" s="88"/>
      <c r="CA46" s="88"/>
      <c r="CB46" s="88"/>
      <c r="CC46" s="88"/>
      <c r="CD46" s="88"/>
      <c r="CE46" s="88"/>
      <c r="CF46" s="88"/>
      <c r="CG46" s="88"/>
      <c r="CH46" s="88"/>
      <c r="CI46" s="88"/>
      <c r="CJ46" s="88"/>
      <c r="CK46" s="87"/>
      <c r="CL46" s="88"/>
      <c r="CM46" s="88"/>
      <c r="CN46" s="88"/>
      <c r="CO46" s="88"/>
      <c r="CP46" s="88"/>
      <c r="CQ46" s="88"/>
      <c r="CR46" s="88"/>
      <c r="CS46" s="88"/>
      <c r="CT46" s="88"/>
      <c r="CU46" s="88"/>
      <c r="CV46" s="88"/>
      <c r="CW46" s="88"/>
      <c r="CX46" s="88"/>
      <c r="CY46" s="88"/>
      <c r="CZ46" s="88"/>
      <c r="DA46" s="88"/>
      <c r="DB46" s="88"/>
      <c r="DC46" s="88"/>
      <c r="DD46" s="88"/>
      <c r="DE46" s="88"/>
      <c r="DF46" s="88"/>
      <c r="DG46" s="88"/>
      <c r="DH46" s="88"/>
      <c r="DI46" s="88"/>
      <c r="DJ46" s="88"/>
      <c r="DK46" s="88"/>
      <c r="DL46" s="88"/>
      <c r="DM46" s="88"/>
      <c r="DN46" s="88"/>
      <c r="DO46" s="88"/>
      <c r="DP46" s="88"/>
      <c r="DQ46" s="88"/>
      <c r="DR46" s="88"/>
      <c r="DS46" s="88"/>
      <c r="DT46" s="88"/>
      <c r="DU46" s="88"/>
      <c r="DV46" s="88"/>
      <c r="DW46" s="87"/>
      <c r="DX46" s="88"/>
      <c r="DY46" s="88"/>
      <c r="DZ46" s="87"/>
      <c r="EA46" s="88"/>
      <c r="EB46" s="88"/>
      <c r="EC46" s="88"/>
      <c r="ED46" s="88"/>
      <c r="EE46" s="88"/>
      <c r="EF46" s="88"/>
      <c r="EG46" s="88"/>
      <c r="EH46" s="87"/>
      <c r="EI46" s="88"/>
      <c r="EJ46" s="88"/>
      <c r="EK46" s="88"/>
      <c r="EL46" s="88"/>
      <c r="EM46" s="88"/>
      <c r="EN46" s="88"/>
      <c r="EO46" s="88"/>
      <c r="EP46" s="88"/>
      <c r="EQ46" s="88"/>
      <c r="ER46" s="88"/>
      <c r="ES46" s="88"/>
      <c r="ET46" s="88"/>
      <c r="EU46" s="88"/>
      <c r="EV46" s="88"/>
      <c r="EW46" s="88"/>
      <c r="EX46" s="88"/>
      <c r="EY46" s="88"/>
      <c r="EZ46" s="88"/>
      <c r="FA46" s="88"/>
      <c r="FB46" s="88"/>
      <c r="FC46" s="88"/>
      <c r="FD46" s="88"/>
      <c r="FE46" s="88"/>
      <c r="FF46" s="88"/>
      <c r="FG46" s="88"/>
      <c r="FH46" s="88"/>
      <c r="FI46" s="88"/>
      <c r="FJ46" s="88"/>
      <c r="FK46" s="88"/>
      <c r="FL46" s="88"/>
      <c r="FM46" s="88"/>
      <c r="FN46" s="88"/>
      <c r="FO46" s="88"/>
      <c r="FP46" s="88"/>
      <c r="FQ46" s="88"/>
      <c r="FR46" s="88"/>
      <c r="FS46" s="88"/>
      <c r="FT46" s="88"/>
      <c r="FU46" s="88"/>
      <c r="FV46" s="88"/>
      <c r="FW46" s="88"/>
      <c r="FX46" s="88"/>
      <c r="FY46" s="88"/>
      <c r="FZ46" s="88"/>
      <c r="GA46" s="88"/>
      <c r="GB46" s="88"/>
      <c r="GC46" s="88"/>
      <c r="GD46" s="88"/>
      <c r="GE46" s="88"/>
      <c r="GF46" s="88"/>
      <c r="GG46" s="88"/>
      <c r="GH46" s="88"/>
      <c r="GI46" s="88"/>
      <c r="GJ46" s="88"/>
      <c r="GK46" s="88"/>
      <c r="GL46" s="88"/>
      <c r="GM46" s="88"/>
      <c r="GN46" s="88"/>
      <c r="GO46" s="87"/>
      <c r="GP46" s="88"/>
      <c r="GQ46" s="88"/>
      <c r="GR46" s="88"/>
      <c r="GS46" s="88"/>
      <c r="GT46" s="88"/>
      <c r="GU46" s="88"/>
      <c r="GV46" s="88"/>
      <c r="GW46" s="88"/>
      <c r="GX46" s="88"/>
      <c r="GY46" s="88"/>
      <c r="GZ46" s="88"/>
      <c r="HA46" s="88"/>
      <c r="HB46" s="88"/>
      <c r="HC46" s="88"/>
      <c r="HD46" s="88"/>
      <c r="HE46" s="88"/>
      <c r="HF46" s="88"/>
      <c r="HG46" s="88"/>
      <c r="HH46" s="88"/>
      <c r="HI46" s="88"/>
      <c r="HJ46" s="88"/>
      <c r="HK46" s="88"/>
      <c r="HL46" s="88"/>
      <c r="HM46" s="88"/>
      <c r="HN46" s="88"/>
      <c r="HO46" s="88"/>
      <c r="HP46" s="88"/>
      <c r="HQ46" s="88"/>
      <c r="HR46" s="88"/>
      <c r="HS46" s="88"/>
      <c r="HT46" s="88"/>
      <c r="HU46" s="87"/>
      <c r="HV46" s="88"/>
      <c r="HW46" s="88"/>
      <c r="HX46" s="88"/>
      <c r="HY46" s="88"/>
      <c r="HZ46" s="88"/>
      <c r="IA46" s="88"/>
      <c r="IB46" s="88"/>
      <c r="IC46" s="88"/>
      <c r="ID46" s="88"/>
      <c r="IE46" s="88"/>
      <c r="IF46" s="88"/>
      <c r="IG46" s="88"/>
      <c r="IH46" s="88"/>
      <c r="II46" s="88"/>
      <c r="IJ46" s="88"/>
      <c r="IK46" s="88"/>
      <c r="IL46" s="88"/>
      <c r="IM46" s="88"/>
      <c r="IN46" s="88"/>
      <c r="IO46" s="88"/>
      <c r="IP46" s="88"/>
      <c r="IQ46" s="88"/>
      <c r="IR46" s="88"/>
      <c r="IS46" s="88"/>
      <c r="IT46" s="88"/>
      <c r="IU46" s="88"/>
      <c r="IV46" s="88"/>
      <c r="IW46" s="88"/>
      <c r="IX46" s="88"/>
      <c r="IY46" s="88"/>
      <c r="IZ46" s="88"/>
      <c r="JA46" s="88"/>
      <c r="JB46" s="88"/>
      <c r="JC46" s="88"/>
      <c r="JD46" s="88"/>
      <c r="JE46" s="88"/>
      <c r="JF46" s="88"/>
      <c r="JG46" s="88"/>
      <c r="JH46" s="88"/>
      <c r="JI46" s="88"/>
      <c r="JJ46" s="88"/>
      <c r="JK46" s="88"/>
      <c r="JL46" s="88"/>
      <c r="JM46" s="88"/>
      <c r="JN46" s="88"/>
      <c r="JO46" s="88"/>
      <c r="JP46" s="88"/>
      <c r="JQ46" s="88"/>
      <c r="JR46" s="88"/>
      <c r="JS46" s="88"/>
      <c r="JT46" s="88"/>
      <c r="JU46" s="88"/>
      <c r="JV46" s="88"/>
      <c r="JW46" s="88"/>
      <c r="JX46" s="88"/>
      <c r="JY46" s="88"/>
      <c r="JZ46" s="88"/>
      <c r="KA46" s="88"/>
      <c r="KB46" s="88"/>
      <c r="KC46" s="88"/>
      <c r="KD46" s="88"/>
      <c r="KE46" s="88"/>
      <c r="KF46" s="88"/>
      <c r="KG46" s="88"/>
      <c r="KH46" s="88"/>
      <c r="KI46" s="88"/>
      <c r="KJ46" s="88"/>
      <c r="KK46" s="88"/>
      <c r="KL46" s="88"/>
      <c r="KM46" s="88"/>
      <c r="KN46" s="88"/>
      <c r="KO46" s="88"/>
      <c r="KP46" s="88"/>
      <c r="KQ46" s="88"/>
      <c r="KR46" s="88"/>
      <c r="KS46" s="88"/>
      <c r="KT46" s="88"/>
      <c r="KU46" s="88"/>
      <c r="KV46" s="88"/>
      <c r="KW46" s="88"/>
      <c r="KX46" s="88"/>
      <c r="KY46" s="88"/>
      <c r="KZ46" s="88"/>
      <c r="LA46" s="88"/>
      <c r="LB46" s="88"/>
      <c r="LC46" s="88"/>
      <c r="LD46" s="88"/>
      <c r="LE46" s="87"/>
      <c r="LF46" s="88"/>
      <c r="LG46" s="88"/>
      <c r="LH46" s="88"/>
      <c r="LI46" s="88"/>
      <c r="LJ46" s="88"/>
      <c r="LK46" s="88"/>
      <c r="LL46" s="88"/>
      <c r="LM46" s="88"/>
      <c r="LN46" s="88"/>
      <c r="LO46" s="88"/>
      <c r="LP46" s="88"/>
      <c r="LQ46" s="88"/>
      <c r="LR46" s="88"/>
      <c r="LS46" s="88"/>
      <c r="LT46" s="88"/>
      <c r="LU46" s="88"/>
      <c r="LV46" s="88"/>
      <c r="LW46" s="88"/>
      <c r="LX46" s="88"/>
      <c r="LY46" s="88"/>
      <c r="LZ46" s="88"/>
      <c r="MA46" s="88"/>
      <c r="MB46" s="88"/>
      <c r="MC46" s="88"/>
      <c r="MD46" s="88"/>
      <c r="ME46" s="88"/>
      <c r="MF46" s="88"/>
      <c r="MG46" s="88"/>
      <c r="MH46" s="88"/>
      <c r="MI46" s="88"/>
      <c r="MJ46" s="88"/>
      <c r="MK46" s="88"/>
      <c r="ML46" s="88"/>
      <c r="MM46" s="88"/>
      <c r="MN46" s="88"/>
      <c r="MO46" s="88"/>
      <c r="MP46" s="88"/>
      <c r="MQ46" s="88"/>
      <c r="MR46" s="88"/>
      <c r="MS46" s="88"/>
      <c r="MT46" s="88"/>
      <c r="MU46" s="88"/>
      <c r="MV46" s="88"/>
      <c r="MW46" s="87"/>
      <c r="MX46" s="88"/>
      <c r="MY46" s="88"/>
      <c r="MZ46" s="88"/>
      <c r="NA46" s="88"/>
      <c r="NB46" s="88"/>
      <c r="NC46" s="88"/>
    </row>
    <row r="47" spans="1:367" ht="24" customHeight="1" x14ac:dyDescent="0.25">
      <c r="A47" s="95"/>
      <c r="B47" s="87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8"/>
      <c r="BM47" s="88"/>
      <c r="BN47" s="88"/>
      <c r="BO47" s="88"/>
      <c r="BP47" s="88"/>
      <c r="BQ47" s="88"/>
      <c r="BR47" s="88"/>
      <c r="BS47" s="88"/>
      <c r="BT47" s="88"/>
      <c r="BU47" s="88"/>
      <c r="BV47" s="88"/>
      <c r="BW47" s="88"/>
      <c r="BX47" s="88"/>
      <c r="BY47" s="88"/>
      <c r="BZ47" s="88"/>
      <c r="CA47" s="88"/>
      <c r="CB47" s="88"/>
      <c r="CC47" s="88"/>
      <c r="CD47" s="88"/>
      <c r="CE47" s="88"/>
      <c r="CF47" s="88"/>
      <c r="CG47" s="88"/>
      <c r="CH47" s="88"/>
      <c r="CI47" s="88"/>
      <c r="CJ47" s="88"/>
      <c r="CK47" s="87"/>
      <c r="CL47" s="88"/>
      <c r="CM47" s="88"/>
      <c r="CN47" s="88"/>
      <c r="CO47" s="88"/>
      <c r="CP47" s="88"/>
      <c r="CQ47" s="88"/>
      <c r="CR47" s="88"/>
      <c r="CS47" s="88"/>
      <c r="CT47" s="88"/>
      <c r="CU47" s="88"/>
      <c r="CV47" s="88"/>
      <c r="CW47" s="88"/>
      <c r="CX47" s="88"/>
      <c r="CY47" s="88"/>
      <c r="CZ47" s="88"/>
      <c r="DA47" s="88"/>
      <c r="DB47" s="88"/>
      <c r="DC47" s="88"/>
      <c r="DD47" s="88"/>
      <c r="DE47" s="88"/>
      <c r="DF47" s="88"/>
      <c r="DG47" s="88"/>
      <c r="DH47" s="88"/>
      <c r="DI47" s="88"/>
      <c r="DJ47" s="88"/>
      <c r="DK47" s="88"/>
      <c r="DL47" s="88"/>
      <c r="DM47" s="88"/>
      <c r="DN47" s="88"/>
      <c r="DO47" s="88"/>
      <c r="DP47" s="88"/>
      <c r="DQ47" s="88"/>
      <c r="DR47" s="88"/>
      <c r="DS47" s="88"/>
      <c r="DT47" s="88"/>
      <c r="DU47" s="88"/>
      <c r="DV47" s="88"/>
      <c r="DW47" s="87"/>
      <c r="DX47" s="88"/>
      <c r="DY47" s="88"/>
      <c r="DZ47" s="87"/>
      <c r="EA47" s="88"/>
      <c r="EB47" s="88"/>
      <c r="EC47" s="88"/>
      <c r="ED47" s="88"/>
      <c r="EE47" s="88"/>
      <c r="EF47" s="88"/>
      <c r="EG47" s="88"/>
      <c r="EH47" s="87"/>
      <c r="EI47" s="88"/>
      <c r="EJ47" s="88"/>
      <c r="EK47" s="88"/>
      <c r="EL47" s="88"/>
      <c r="EM47" s="88"/>
      <c r="EN47" s="88"/>
      <c r="EO47" s="88"/>
      <c r="EP47" s="88"/>
      <c r="EQ47" s="88"/>
      <c r="ER47" s="88"/>
      <c r="ES47" s="88"/>
      <c r="ET47" s="88"/>
      <c r="EU47" s="88"/>
      <c r="EV47" s="88"/>
      <c r="EW47" s="88"/>
      <c r="EX47" s="88"/>
      <c r="EY47" s="88"/>
      <c r="EZ47" s="88"/>
      <c r="FA47" s="88"/>
      <c r="FB47" s="88"/>
      <c r="FC47" s="88"/>
      <c r="FD47" s="88"/>
      <c r="FE47" s="88"/>
      <c r="FF47" s="88"/>
      <c r="FG47" s="88"/>
      <c r="FH47" s="88"/>
      <c r="FI47" s="88"/>
      <c r="FJ47" s="88"/>
      <c r="FK47" s="88"/>
      <c r="FL47" s="88"/>
      <c r="FM47" s="88"/>
      <c r="FN47" s="88"/>
      <c r="FO47" s="88"/>
      <c r="FP47" s="88"/>
      <c r="FQ47" s="88"/>
      <c r="FR47" s="88"/>
      <c r="FS47" s="88"/>
      <c r="FT47" s="88"/>
      <c r="FU47" s="88"/>
      <c r="FV47" s="88"/>
      <c r="FW47" s="88"/>
      <c r="FX47" s="88"/>
      <c r="FY47" s="88"/>
      <c r="FZ47" s="88"/>
      <c r="GA47" s="88"/>
      <c r="GB47" s="88"/>
      <c r="GC47" s="88"/>
      <c r="GD47" s="88"/>
      <c r="GE47" s="88"/>
      <c r="GF47" s="88"/>
      <c r="GG47" s="88"/>
      <c r="GH47" s="88"/>
      <c r="GI47" s="88"/>
      <c r="GJ47" s="88"/>
      <c r="GK47" s="88"/>
      <c r="GL47" s="88"/>
      <c r="GM47" s="88"/>
      <c r="GN47" s="88"/>
      <c r="GO47" s="87"/>
      <c r="GP47" s="88"/>
      <c r="GQ47" s="88"/>
      <c r="GR47" s="88"/>
      <c r="GS47" s="88"/>
      <c r="GT47" s="88"/>
      <c r="GU47" s="88"/>
      <c r="GV47" s="88"/>
      <c r="GW47" s="88"/>
      <c r="GX47" s="88"/>
      <c r="GY47" s="88"/>
      <c r="GZ47" s="88"/>
      <c r="HA47" s="88"/>
      <c r="HB47" s="88"/>
      <c r="HC47" s="88"/>
      <c r="HD47" s="88"/>
      <c r="HE47" s="88"/>
      <c r="HF47" s="88"/>
      <c r="HG47" s="88"/>
      <c r="HH47" s="88"/>
      <c r="HI47" s="88"/>
      <c r="HJ47" s="88"/>
      <c r="HK47" s="88"/>
      <c r="HL47" s="88"/>
      <c r="HM47" s="88"/>
      <c r="HN47" s="88"/>
      <c r="HO47" s="88"/>
      <c r="HP47" s="88"/>
      <c r="HQ47" s="88"/>
      <c r="HR47" s="88"/>
      <c r="HS47" s="88"/>
      <c r="HT47" s="88"/>
      <c r="HU47" s="87"/>
      <c r="HV47" s="88"/>
      <c r="HW47" s="88"/>
      <c r="HX47" s="88"/>
      <c r="HY47" s="88"/>
      <c r="HZ47" s="88"/>
      <c r="IA47" s="88"/>
      <c r="IB47" s="88"/>
      <c r="IC47" s="88"/>
      <c r="ID47" s="88"/>
      <c r="IE47" s="88"/>
      <c r="IF47" s="88"/>
      <c r="IG47" s="88"/>
      <c r="IH47" s="88"/>
      <c r="II47" s="88"/>
      <c r="IJ47" s="88"/>
      <c r="IK47" s="88"/>
      <c r="IL47" s="88"/>
      <c r="IM47" s="88"/>
      <c r="IN47" s="88"/>
      <c r="IO47" s="88"/>
      <c r="IP47" s="88"/>
      <c r="IQ47" s="88"/>
      <c r="IR47" s="88"/>
      <c r="IS47" s="88"/>
      <c r="IT47" s="88"/>
      <c r="IU47" s="88"/>
      <c r="IV47" s="88"/>
      <c r="IW47" s="88"/>
      <c r="IX47" s="88"/>
      <c r="IY47" s="88"/>
      <c r="IZ47" s="88"/>
      <c r="JA47" s="88"/>
      <c r="JB47" s="88"/>
      <c r="JC47" s="88"/>
      <c r="JD47" s="88"/>
      <c r="JE47" s="88"/>
      <c r="JF47" s="88"/>
      <c r="JG47" s="88"/>
      <c r="JH47" s="88"/>
      <c r="JI47" s="88"/>
      <c r="JJ47" s="88"/>
      <c r="JK47" s="88"/>
      <c r="JL47" s="88"/>
      <c r="JM47" s="88"/>
      <c r="JN47" s="88"/>
      <c r="JO47" s="88"/>
      <c r="JP47" s="88"/>
      <c r="JQ47" s="88"/>
      <c r="JR47" s="88"/>
      <c r="JS47" s="88"/>
      <c r="JT47" s="88"/>
      <c r="JU47" s="88"/>
      <c r="JV47" s="88"/>
      <c r="JW47" s="88"/>
      <c r="JX47" s="88"/>
      <c r="JY47" s="88"/>
      <c r="JZ47" s="88"/>
      <c r="KA47" s="88"/>
      <c r="KB47" s="88"/>
      <c r="KC47" s="88"/>
      <c r="KD47" s="88"/>
      <c r="KE47" s="88"/>
      <c r="KF47" s="88"/>
      <c r="KG47" s="88"/>
      <c r="KH47" s="88"/>
      <c r="KI47" s="88"/>
      <c r="KJ47" s="88"/>
      <c r="KK47" s="88"/>
      <c r="KL47" s="88"/>
      <c r="KM47" s="88"/>
      <c r="KN47" s="88"/>
      <c r="KO47" s="88"/>
      <c r="KP47" s="88"/>
      <c r="KQ47" s="88"/>
      <c r="KR47" s="88"/>
      <c r="KS47" s="88"/>
      <c r="KT47" s="88"/>
      <c r="KU47" s="88"/>
      <c r="KV47" s="88"/>
      <c r="KW47" s="88"/>
      <c r="KX47" s="88"/>
      <c r="KY47" s="88"/>
      <c r="KZ47" s="88"/>
      <c r="LA47" s="88"/>
      <c r="LB47" s="88"/>
      <c r="LC47" s="88"/>
      <c r="LD47" s="88"/>
      <c r="LE47" s="87"/>
      <c r="LF47" s="88"/>
      <c r="LG47" s="88"/>
      <c r="LH47" s="88"/>
      <c r="LI47" s="88"/>
      <c r="LJ47" s="88"/>
      <c r="LK47" s="88"/>
      <c r="LL47" s="88"/>
      <c r="LM47" s="88"/>
      <c r="LN47" s="88"/>
      <c r="LO47" s="88"/>
      <c r="LP47" s="88"/>
      <c r="LQ47" s="88"/>
      <c r="LR47" s="88"/>
      <c r="LS47" s="88"/>
      <c r="LT47" s="88"/>
      <c r="LU47" s="88"/>
      <c r="LV47" s="88"/>
      <c r="LW47" s="88"/>
      <c r="LX47" s="88"/>
      <c r="LY47" s="88"/>
      <c r="LZ47" s="88"/>
      <c r="MA47" s="88"/>
      <c r="MB47" s="88"/>
      <c r="MC47" s="88"/>
      <c r="MD47" s="88"/>
      <c r="ME47" s="88"/>
      <c r="MF47" s="88"/>
      <c r="MG47" s="88"/>
      <c r="MH47" s="88"/>
      <c r="MI47" s="88"/>
      <c r="MJ47" s="88"/>
      <c r="MK47" s="88"/>
      <c r="ML47" s="88"/>
      <c r="MM47" s="88"/>
      <c r="MN47" s="88"/>
      <c r="MO47" s="88"/>
      <c r="MP47" s="88"/>
      <c r="MQ47" s="88"/>
      <c r="MR47" s="88"/>
      <c r="MS47" s="88"/>
      <c r="MT47" s="88"/>
      <c r="MU47" s="88"/>
      <c r="MV47" s="88"/>
      <c r="MW47" s="87"/>
      <c r="MX47" s="88"/>
      <c r="MY47" s="88"/>
      <c r="MZ47" s="88"/>
      <c r="NA47" s="88"/>
      <c r="NB47" s="88"/>
      <c r="NC47" s="88"/>
    </row>
    <row r="48" spans="1:367" ht="24" customHeight="1" x14ac:dyDescent="0.25">
      <c r="A48" s="86" t="str">
        <f>'Congés et HotLine 2015'!$B$28</f>
        <v>Utilisateur16</v>
      </c>
      <c r="B48" s="87">
        <f>'Congés et HotLine 2015'!$C$28</f>
        <v>0</v>
      </c>
      <c r="C48" s="88">
        <f>'Congés et HotLine 2015'!$D$28</f>
        <v>0</v>
      </c>
      <c r="D48" s="88">
        <f>'Congés et HotLine 2015'!$E$28</f>
        <v>0</v>
      </c>
      <c r="E48" s="88">
        <f>'Congés et HotLine 2015'!$F$28</f>
        <v>0</v>
      </c>
      <c r="F48" s="88">
        <f>'Congés et HotLine 2015'!$G$28</f>
        <v>0</v>
      </c>
      <c r="G48" s="88">
        <f>'Congés et HotLine 2015'!$H$28</f>
        <v>0</v>
      </c>
      <c r="H48" s="88">
        <f>'Congés et HotLine 2015'!$I$28</f>
        <v>0</v>
      </c>
      <c r="I48" s="88">
        <f>'Congés et HotLine 2015'!$J$28</f>
        <v>0</v>
      </c>
      <c r="J48" s="88">
        <f>'Congés et HotLine 2015'!$K$28</f>
        <v>0</v>
      </c>
      <c r="K48" s="88">
        <f>'Congés et HotLine 2015'!$L$28</f>
        <v>0</v>
      </c>
      <c r="L48" s="88">
        <f>'Congés et HotLine 2015'!$M$28</f>
        <v>0</v>
      </c>
      <c r="M48" s="88">
        <f>'Congés et HotLine 2015'!$N$28</f>
        <v>0</v>
      </c>
      <c r="N48" s="88">
        <f>'Congés et HotLine 2015'!$O$28</f>
        <v>0</v>
      </c>
      <c r="O48" s="88">
        <f>'Congés et HotLine 2015'!$P$28</f>
        <v>0</v>
      </c>
      <c r="P48" s="88">
        <f>'Congés et HotLine 2015'!$Q$28</f>
        <v>0</v>
      </c>
      <c r="Q48" s="88">
        <f>'Congés et HotLine 2015'!$R$28</f>
        <v>0</v>
      </c>
      <c r="R48" s="88">
        <f>'Congés et HotLine 2015'!$S$28</f>
        <v>0</v>
      </c>
      <c r="S48" s="88">
        <f>'Congés et HotLine 2015'!$T$28</f>
        <v>0</v>
      </c>
      <c r="T48" s="88">
        <f>'Congés et HotLine 2015'!$U$28</f>
        <v>0</v>
      </c>
      <c r="U48" s="88">
        <f>'Congés et HotLine 2015'!$V$28</f>
        <v>0</v>
      </c>
      <c r="V48" s="88">
        <f>'Congés et HotLine 2015'!$W$28</f>
        <v>0</v>
      </c>
      <c r="W48" s="88">
        <f>'Congés et HotLine 2015'!$X$28</f>
        <v>0</v>
      </c>
      <c r="X48" s="88">
        <f>'Congés et HotLine 2015'!$Y$28</f>
        <v>0</v>
      </c>
      <c r="Y48" s="88">
        <f>'Congés et HotLine 2015'!$Z$28</f>
        <v>0</v>
      </c>
      <c r="Z48" s="88">
        <f>'Congés et HotLine 2015'!$AA$28</f>
        <v>0</v>
      </c>
      <c r="AA48" s="88">
        <f>'Congés et HotLine 2015'!$AB$28</f>
        <v>0</v>
      </c>
      <c r="AB48" s="88">
        <f>'Congés et HotLine 2015'!$AC$28</f>
        <v>0</v>
      </c>
      <c r="AC48" s="88">
        <f>'Congés et HotLine 2015'!$AD$28</f>
        <v>0</v>
      </c>
      <c r="AD48" s="88">
        <f>'Congés et HotLine 2015'!$AE$28</f>
        <v>0</v>
      </c>
      <c r="AE48" s="88">
        <f>'Congés et HotLine 2015'!$AF$28</f>
        <v>0</v>
      </c>
      <c r="AF48" s="88">
        <f>'Congés et HotLine 2015'!$AG$28</f>
        <v>0</v>
      </c>
      <c r="AG48" s="88">
        <f>'Congés et HotLine 2015'!$AH$28</f>
        <v>0</v>
      </c>
      <c r="AH48" s="88">
        <f>'Congés et HotLine 2015'!$AI$28</f>
        <v>0</v>
      </c>
      <c r="AI48" s="88">
        <f>'Congés et HotLine 2015'!$AJ$28</f>
        <v>0</v>
      </c>
      <c r="AJ48" s="88">
        <f>'Congés et HotLine 2015'!$AK$28</f>
        <v>0</v>
      </c>
      <c r="AK48" s="88">
        <f>'Congés et HotLine 2015'!$AL$28</f>
        <v>0</v>
      </c>
      <c r="AL48" s="88">
        <f>'Congés et HotLine 2015'!$AM$28</f>
        <v>0</v>
      </c>
      <c r="AM48" s="88">
        <f>'Congés et HotLine 2015'!$AN$28</f>
        <v>0</v>
      </c>
      <c r="AN48" s="88">
        <f>'Congés et HotLine 2015'!$AO$28</f>
        <v>0</v>
      </c>
      <c r="AO48" s="88">
        <f>'Congés et HotLine 2015'!$AP$28</f>
        <v>0</v>
      </c>
      <c r="AP48" s="88">
        <f>'Congés et HotLine 2015'!$AQ$28</f>
        <v>0</v>
      </c>
      <c r="AQ48" s="88">
        <f>'Congés et HotLine 2015'!$AR$28</f>
        <v>0</v>
      </c>
      <c r="AR48" s="88">
        <f>'Congés et HotLine 2015'!$AS$28</f>
        <v>0</v>
      </c>
      <c r="AS48" s="88">
        <f>'Congés et HotLine 2015'!$AT$28</f>
        <v>0</v>
      </c>
      <c r="AT48" s="88">
        <f>'Congés et HotLine 2015'!$AU$28</f>
        <v>0</v>
      </c>
      <c r="AU48" s="88">
        <f>'Congés et HotLine 2015'!$AV$28</f>
        <v>0</v>
      </c>
      <c r="AV48" s="88">
        <f>'Congés et HotLine 2015'!$AW$28</f>
        <v>0</v>
      </c>
      <c r="AW48" s="88">
        <f>'Congés et HotLine 2015'!$AX$28</f>
        <v>0</v>
      </c>
      <c r="AX48" s="88">
        <f>'Congés et HotLine 2015'!$AY$28</f>
        <v>0</v>
      </c>
      <c r="AY48" s="88">
        <f>'Congés et HotLine 2015'!$AZ$28</f>
        <v>0</v>
      </c>
      <c r="AZ48" s="88">
        <f>'Congés et HotLine 2015'!$BA$28</f>
        <v>0</v>
      </c>
      <c r="BA48" s="88">
        <f>'Congés et HotLine 2015'!$BB$28</f>
        <v>0</v>
      </c>
      <c r="BB48" s="88">
        <f>'Congés et HotLine 2015'!$BC$28</f>
        <v>0</v>
      </c>
      <c r="BC48" s="88">
        <f>'Congés et HotLine 2015'!$BD$28</f>
        <v>0</v>
      </c>
      <c r="BD48" s="88">
        <f>'Congés et HotLine 2015'!$BE$28</f>
        <v>0</v>
      </c>
      <c r="BE48" s="88">
        <f>'Congés et HotLine 2015'!$BF$28</f>
        <v>0</v>
      </c>
      <c r="BF48" s="88">
        <f>'Congés et HotLine 2015'!$BG$28</f>
        <v>0</v>
      </c>
      <c r="BG48" s="88">
        <f>'Congés et HotLine 2015'!$BH$28</f>
        <v>0</v>
      </c>
      <c r="BH48" s="88">
        <f>'Congés et HotLine 2015'!$BI$28</f>
        <v>0</v>
      </c>
      <c r="BI48" s="88">
        <f>'Congés et HotLine 2015'!$BJ$28</f>
        <v>0</v>
      </c>
      <c r="BJ48" s="88">
        <f>'Congés et HotLine 2015'!$C$52</f>
        <v>0</v>
      </c>
      <c r="BK48" s="88">
        <f>'Congés et HotLine 2015'!$D$52</f>
        <v>0</v>
      </c>
      <c r="BL48" s="88">
        <f>'Congés et HotLine 2015'!$E$52</f>
        <v>0</v>
      </c>
      <c r="BM48" s="88">
        <f>'Congés et HotLine 2015'!$F$52</f>
        <v>0</v>
      </c>
      <c r="BN48" s="88">
        <f>'Congés et HotLine 2015'!$G$52</f>
        <v>0</v>
      </c>
      <c r="BO48" s="88">
        <f>'Congés et HotLine 2015'!$H$52</f>
        <v>0</v>
      </c>
      <c r="BP48" s="88">
        <f>'Congés et HotLine 2015'!$I$52</f>
        <v>0</v>
      </c>
      <c r="BQ48" s="88">
        <f>'Congés et HotLine 2015'!$J$52</f>
        <v>0</v>
      </c>
      <c r="BR48" s="88">
        <f>'Congés et HotLine 2015'!$K$52</f>
        <v>0</v>
      </c>
      <c r="BS48" s="88">
        <f>'Congés et HotLine 2015'!$L$52</f>
        <v>0</v>
      </c>
      <c r="BT48" s="88">
        <f>'Congés et HotLine 2015'!$M$52</f>
        <v>0</v>
      </c>
      <c r="BU48" s="88">
        <f>'Congés et HotLine 2015'!$N$52</f>
        <v>0</v>
      </c>
      <c r="BV48" s="88">
        <f>'Congés et HotLine 2015'!$O$52</f>
        <v>0</v>
      </c>
      <c r="BW48" s="88">
        <f>'Congés et HotLine 2015'!$P$52</f>
        <v>0</v>
      </c>
      <c r="BX48" s="88">
        <f>'Congés et HotLine 2015'!$Q$52</f>
        <v>0</v>
      </c>
      <c r="BY48" s="88">
        <f>'Congés et HotLine 2015'!$R$52</f>
        <v>0</v>
      </c>
      <c r="BZ48" s="88">
        <f>'Congés et HotLine 2015'!$S$52</f>
        <v>0</v>
      </c>
      <c r="CA48" s="88">
        <f>'Congés et HotLine 2015'!$T$52</f>
        <v>0</v>
      </c>
      <c r="CB48" s="88">
        <f>'Congés et HotLine 2015'!$U$52</f>
        <v>0</v>
      </c>
      <c r="CC48" s="88">
        <f>'Congés et HotLine 2015'!$V$52</f>
        <v>0</v>
      </c>
      <c r="CD48" s="88">
        <f>'Congés et HotLine 2015'!$W$52</f>
        <v>0</v>
      </c>
      <c r="CE48" s="88">
        <f>'Congés et HotLine 2015'!$X$52</f>
        <v>0</v>
      </c>
      <c r="CF48" s="88">
        <f>'Congés et HotLine 2015'!$Y$52</f>
        <v>0</v>
      </c>
      <c r="CG48" s="88">
        <f>'Congés et HotLine 2015'!$Z$52</f>
        <v>0</v>
      </c>
      <c r="CH48" s="88">
        <f>'Congés et HotLine 2015'!$AA$52</f>
        <v>0</v>
      </c>
      <c r="CI48" s="88">
        <f>'Congés et HotLine 2015'!$AB$52</f>
        <v>0</v>
      </c>
      <c r="CJ48" s="88">
        <f>'Congés et HotLine 2015'!$AC$52</f>
        <v>0</v>
      </c>
      <c r="CK48" s="87">
        <f>'Congés et HotLine 2015'!$AD$52</f>
        <v>0</v>
      </c>
      <c r="CL48" s="88">
        <f>'Congés et HotLine 2015'!$AE$52</f>
        <v>0</v>
      </c>
      <c r="CM48" s="88">
        <f>'Congés et HotLine 2015'!$AF$52</f>
        <v>0</v>
      </c>
      <c r="CN48" s="88">
        <f>'Congés et HotLine 2015'!$AG$52</f>
        <v>0</v>
      </c>
      <c r="CO48" s="88">
        <f>'Congés et HotLine 2015'!$AH$52</f>
        <v>0</v>
      </c>
      <c r="CP48" s="88">
        <f>'Congés et HotLine 2015'!$AI$52</f>
        <v>0</v>
      </c>
      <c r="CQ48" s="88">
        <f>'Congés et HotLine 2015'!$AJ$52</f>
        <v>0</v>
      </c>
      <c r="CR48" s="88">
        <f>'Congés et HotLine 2015'!$AK$52</f>
        <v>0</v>
      </c>
      <c r="CS48" s="88">
        <f>'Congés et HotLine 2015'!$AL$52</f>
        <v>0</v>
      </c>
      <c r="CT48" s="88">
        <f>'Congés et HotLine 2015'!$AM$52</f>
        <v>0</v>
      </c>
      <c r="CU48" s="88">
        <f>'Congés et HotLine 2015'!$AN$52</f>
        <v>0</v>
      </c>
      <c r="CV48" s="88">
        <f>'Congés et HotLine 2015'!$AO$52</f>
        <v>0</v>
      </c>
      <c r="CW48" s="88">
        <f>'Congés et HotLine 2015'!$AP$52</f>
        <v>0</v>
      </c>
      <c r="CX48" s="88">
        <f>'Congés et HotLine 2015'!$AQ$52</f>
        <v>0</v>
      </c>
      <c r="CY48" s="88">
        <f>'Congés et HotLine 2015'!$AR$52</f>
        <v>0</v>
      </c>
      <c r="CZ48" s="88">
        <f>'Congés et HotLine 2015'!$AS$52</f>
        <v>0</v>
      </c>
      <c r="DA48" s="88">
        <f>'Congés et HotLine 2015'!$AT$52</f>
        <v>0</v>
      </c>
      <c r="DB48" s="88">
        <f>'Congés et HotLine 2015'!$AU$52</f>
        <v>0</v>
      </c>
      <c r="DC48" s="88">
        <f>'Congés et HotLine 2015'!$AV$52</f>
        <v>0</v>
      </c>
      <c r="DD48" s="88">
        <f>'Congés et HotLine 2015'!$AW$52</f>
        <v>0</v>
      </c>
      <c r="DE48" s="88">
        <f>'Congés et HotLine 2015'!$AX$52</f>
        <v>0</v>
      </c>
      <c r="DF48" s="88">
        <f>'Congés et HotLine 2015'!$AY$52</f>
        <v>0</v>
      </c>
      <c r="DG48" s="88">
        <f>'Congés et HotLine 2015'!$AZ$52</f>
        <v>0</v>
      </c>
      <c r="DH48" s="88">
        <f>'Congés et HotLine 2015'!$BA$52</f>
        <v>0</v>
      </c>
      <c r="DI48" s="88">
        <f>'Congés et HotLine 2015'!$BB$52</f>
        <v>0</v>
      </c>
      <c r="DJ48" s="88">
        <f>'Congés et HotLine 2015'!$BC$52</f>
        <v>0</v>
      </c>
      <c r="DK48" s="88">
        <f>'Congés et HotLine 2015'!$BD$52</f>
        <v>0</v>
      </c>
      <c r="DL48" s="88">
        <f>'Congés et HotLine 2015'!$BE$52</f>
        <v>0</v>
      </c>
      <c r="DM48" s="88">
        <f>'Congés et HotLine 2015'!$BF$52</f>
        <v>0</v>
      </c>
      <c r="DN48" s="88">
        <f>'Congés et HotLine 2015'!$BG$52</f>
        <v>0</v>
      </c>
      <c r="DO48" s="88">
        <f>'Congés et HotLine 2015'!$BH$52</f>
        <v>0</v>
      </c>
      <c r="DP48" s="88">
        <f>'Congés et HotLine 2015'!$BI$52</f>
        <v>0</v>
      </c>
      <c r="DQ48" s="88">
        <f>'Congés et HotLine 2015'!$BJ$52</f>
        <v>0</v>
      </c>
      <c r="DR48" s="88">
        <f>'Congés et HotLine 2015'!$BK$52</f>
        <v>0</v>
      </c>
      <c r="DS48" s="88">
        <f>'Congés et HotLine 2015'!$C$76</f>
        <v>0</v>
      </c>
      <c r="DT48" s="88">
        <f>'Congés et HotLine 2015'!$D$76</f>
        <v>0</v>
      </c>
      <c r="DU48" s="88">
        <f>'Congés et HotLine 2015'!$E$76</f>
        <v>0</v>
      </c>
      <c r="DV48" s="88">
        <f>'Congés et HotLine 2015'!$F$76</f>
        <v>0</v>
      </c>
      <c r="DW48" s="87">
        <f>'Congés et HotLine 2015'!$G$76</f>
        <v>0</v>
      </c>
      <c r="DX48" s="88">
        <f>'Congés et HotLine 2015'!$H$76</f>
        <v>0</v>
      </c>
      <c r="DY48" s="88">
        <f>'Congés et HotLine 2015'!$I$76</f>
        <v>0</v>
      </c>
      <c r="DZ48" s="87">
        <f>'Congés et HotLine 2015'!$J$76</f>
        <v>0</v>
      </c>
      <c r="EA48" s="88">
        <f>'Congés et HotLine 2015'!$K$76</f>
        <v>0</v>
      </c>
      <c r="EB48" s="88">
        <f>'Congés et HotLine 2015'!$L$76</f>
        <v>0</v>
      </c>
      <c r="EC48" s="88">
        <f>'Congés et HotLine 2015'!$M$76</f>
        <v>0</v>
      </c>
      <c r="ED48" s="88">
        <f>'Congés et HotLine 2015'!$N$76</f>
        <v>0</v>
      </c>
      <c r="EE48" s="88">
        <f>'Congés et HotLine 2015'!$O$76</f>
        <v>0</v>
      </c>
      <c r="EF48" s="88">
        <f>'Congés et HotLine 2015'!$P$76</f>
        <v>0</v>
      </c>
      <c r="EG48" s="88">
        <f>'Congés et HotLine 2015'!$Q$76</f>
        <v>0</v>
      </c>
      <c r="EH48" s="87">
        <f>'Congés et HotLine 2015'!$R$76</f>
        <v>0</v>
      </c>
      <c r="EI48" s="88">
        <f>'Congés et HotLine 2015'!$S$76</f>
        <v>0</v>
      </c>
      <c r="EJ48" s="88">
        <f>'Congés et HotLine 2015'!$T$76</f>
        <v>0</v>
      </c>
      <c r="EK48" s="88">
        <f>'Congés et HotLine 2015'!$U$76</f>
        <v>0</v>
      </c>
      <c r="EL48" s="88">
        <f>'Congés et HotLine 2015'!$V$76</f>
        <v>0</v>
      </c>
      <c r="EM48" s="88">
        <f>'Congés et HotLine 2015'!$W$76</f>
        <v>0</v>
      </c>
      <c r="EN48" s="88">
        <f>'Congés et HotLine 2015'!$X$76</f>
        <v>0</v>
      </c>
      <c r="EO48" s="88">
        <f>'Congés et HotLine 2015'!$Y$76</f>
        <v>0</v>
      </c>
      <c r="EP48" s="88">
        <f>'Congés et HotLine 2015'!$Z$76</f>
        <v>0</v>
      </c>
      <c r="EQ48" s="88">
        <f>'Congés et HotLine 2015'!$AA$76</f>
        <v>0</v>
      </c>
      <c r="ER48" s="88">
        <f>'Congés et HotLine 2015'!$AB$76</f>
        <v>0</v>
      </c>
      <c r="ES48" s="88">
        <f>'Congés et HotLine 2015'!$AC$76</f>
        <v>0</v>
      </c>
      <c r="ET48" s="88">
        <f>'Congés et HotLine 2015'!$AD$76</f>
        <v>0</v>
      </c>
      <c r="EU48" s="88">
        <f>'Congés et HotLine 2015'!$AE$76</f>
        <v>0</v>
      </c>
      <c r="EV48" s="88">
        <f>'Congés et HotLine 2015'!$AF$76</f>
        <v>0</v>
      </c>
      <c r="EW48" s="88">
        <f>'Congés et HotLine 2015'!$AG$76</f>
        <v>0</v>
      </c>
      <c r="EX48" s="88">
        <f>'Congés et HotLine 2015'!$AH$76</f>
        <v>0</v>
      </c>
      <c r="EY48" s="88">
        <f>'Congés et HotLine 2015'!$AI$76</f>
        <v>0</v>
      </c>
      <c r="EZ48" s="88">
        <f>'Congés et HotLine 2015'!$AJ$76</f>
        <v>0</v>
      </c>
      <c r="FA48" s="88">
        <f>'Congés et HotLine 2015'!$AK$76</f>
        <v>0</v>
      </c>
      <c r="FB48" s="88">
        <f>'Congés et HotLine 2015'!$AL$76</f>
        <v>0</v>
      </c>
      <c r="FC48" s="88">
        <f>'Congés et HotLine 2015'!$AM$76</f>
        <v>0</v>
      </c>
      <c r="FD48" s="88">
        <f>'Congés et HotLine 2015'!$AN$76</f>
        <v>0</v>
      </c>
      <c r="FE48" s="88">
        <f>'Congés et HotLine 2015'!$AO$76</f>
        <v>0</v>
      </c>
      <c r="FF48" s="88">
        <f>'Congés et HotLine 2015'!$AP$76</f>
        <v>0</v>
      </c>
      <c r="FG48" s="88">
        <f>'Congés et HotLine 2015'!$AQ$76</f>
        <v>0</v>
      </c>
      <c r="FH48" s="88">
        <f>'Congés et HotLine 2015'!$AR$76</f>
        <v>0</v>
      </c>
      <c r="FI48" s="88">
        <f>'Congés et HotLine 2015'!$AS$76</f>
        <v>0</v>
      </c>
      <c r="FJ48" s="88">
        <f>'Congés et HotLine 2015'!$AT$76</f>
        <v>0</v>
      </c>
      <c r="FK48" s="88">
        <f>'Congés et HotLine 2015'!$AU$76</f>
        <v>0</v>
      </c>
      <c r="FL48" s="88">
        <f>'Congés et HotLine 2015'!$AV$76</f>
        <v>0</v>
      </c>
      <c r="FM48" s="88">
        <f>'Congés et HotLine 2015'!$AW$76</f>
        <v>0</v>
      </c>
      <c r="FN48" s="88">
        <f>'Congés et HotLine 2015'!$AX$76</f>
        <v>0</v>
      </c>
      <c r="FO48" s="88">
        <f>'Congés et HotLine 2015'!$AY$76</f>
        <v>0</v>
      </c>
      <c r="FP48" s="88">
        <f>'Congés et HotLine 2015'!$AZ$76</f>
        <v>0</v>
      </c>
      <c r="FQ48" s="88">
        <f>'Congés et HotLine 2015'!$BA$76</f>
        <v>0</v>
      </c>
      <c r="FR48" s="88">
        <f>'Congés et HotLine 2015'!$BB$76</f>
        <v>0</v>
      </c>
      <c r="FS48" s="88">
        <f>'Congés et HotLine 2015'!$BC$76</f>
        <v>0</v>
      </c>
      <c r="FT48" s="88">
        <f>'Congés et HotLine 2015'!$BD$76</f>
        <v>0</v>
      </c>
      <c r="FU48" s="88">
        <f>'Congés et HotLine 2015'!$BE$76</f>
        <v>0</v>
      </c>
      <c r="FV48" s="88">
        <f>'Congés et HotLine 2015'!$BF$76</f>
        <v>0</v>
      </c>
      <c r="FW48" s="88">
        <f>'Congés et HotLine 2015'!$BG$76</f>
        <v>0</v>
      </c>
      <c r="FX48" s="88">
        <f>'Congés et HotLine 2015'!$BH$76</f>
        <v>0</v>
      </c>
      <c r="FY48" s="88">
        <f>'Congés et HotLine 2015'!$BI$76</f>
        <v>0</v>
      </c>
      <c r="FZ48" s="88">
        <f>'Congés et HotLine 2015'!$BJ$76</f>
        <v>0</v>
      </c>
      <c r="GA48" s="88">
        <f>'Congés et HotLine 2015'!$BK$76</f>
        <v>0</v>
      </c>
      <c r="GB48" s="88">
        <f>'Congés et HotLine 2015'!$C$101</f>
        <v>0</v>
      </c>
      <c r="GC48" s="88">
        <f>'Congés et HotLine 2015'!$D$101</f>
        <v>0</v>
      </c>
      <c r="GD48" s="88">
        <f>'Congés et HotLine 2015'!$E$101</f>
        <v>0</v>
      </c>
      <c r="GE48" s="88">
        <f>'Congés et HotLine 2015'!$F$101</f>
        <v>0</v>
      </c>
      <c r="GF48" s="88">
        <f>'Congés et HotLine 2015'!$G$101</f>
        <v>0</v>
      </c>
      <c r="GG48" s="88">
        <f>'Congés et HotLine 2015'!$H$101</f>
        <v>0</v>
      </c>
      <c r="GH48" s="88">
        <f>'Congés et HotLine 2015'!$I$101</f>
        <v>0</v>
      </c>
      <c r="GI48" s="88">
        <f>'Congés et HotLine 2015'!$J$101</f>
        <v>0</v>
      </c>
      <c r="GJ48" s="88">
        <f>'Congés et HotLine 2015'!$K$101</f>
        <v>0</v>
      </c>
      <c r="GK48" s="88">
        <f>'Congés et HotLine 2015'!$L$101</f>
        <v>0</v>
      </c>
      <c r="GL48" s="88">
        <f>'Congés et HotLine 2015'!$M$101</f>
        <v>0</v>
      </c>
      <c r="GM48" s="88">
        <f>'Congés et HotLine 2015'!$N$101</f>
        <v>0</v>
      </c>
      <c r="GN48" s="88">
        <f>'Congés et HotLine 2015'!$O$101</f>
        <v>0</v>
      </c>
      <c r="GO48" s="87">
        <f>'Congés et HotLine 2015'!$P$101</f>
        <v>0</v>
      </c>
      <c r="GP48" s="88">
        <f>'Congés et HotLine 2015'!$Q$101</f>
        <v>0</v>
      </c>
      <c r="GQ48" s="88">
        <f>'Congés et HotLine 2015'!$R$101</f>
        <v>0</v>
      </c>
      <c r="GR48" s="88">
        <f>'Congés et HotLine 2015'!$S$101</f>
        <v>0</v>
      </c>
      <c r="GS48" s="88">
        <f>'Congés et HotLine 2015'!$T$101</f>
        <v>0</v>
      </c>
      <c r="GT48" s="88">
        <f>'Congés et HotLine 2015'!$U$101</f>
        <v>0</v>
      </c>
      <c r="GU48" s="88">
        <f>'Congés et HotLine 2015'!$V$101</f>
        <v>0</v>
      </c>
      <c r="GV48" s="88">
        <f>'Congés et HotLine 2015'!$W$101</f>
        <v>0</v>
      </c>
      <c r="GW48" s="88">
        <f>'Congés et HotLine 2015'!$X$101</f>
        <v>0</v>
      </c>
      <c r="GX48" s="88">
        <f>'Congés et HotLine 2015'!$Y$101</f>
        <v>0</v>
      </c>
      <c r="GY48" s="88">
        <f>'Congés et HotLine 2015'!$Z$101</f>
        <v>0</v>
      </c>
      <c r="GZ48" s="88">
        <f>'Congés et HotLine 2015'!$AA$101</f>
        <v>0</v>
      </c>
      <c r="HA48" s="88">
        <f>'Congés et HotLine 2015'!$AB$101</f>
        <v>0</v>
      </c>
      <c r="HB48" s="88">
        <f>'Congés et HotLine 2015'!$AC$101</f>
        <v>0</v>
      </c>
      <c r="HC48" s="88">
        <f>'Congés et HotLine 2015'!$AD$101</f>
        <v>0</v>
      </c>
      <c r="HD48" s="88">
        <f>'Congés et HotLine 2015'!$AE$101</f>
        <v>0</v>
      </c>
      <c r="HE48" s="88">
        <f>'Congés et HotLine 2015'!$AF$101</f>
        <v>0</v>
      </c>
      <c r="HF48" s="88">
        <f>'Congés et HotLine 2015'!$AG$101</f>
        <v>0</v>
      </c>
      <c r="HG48" s="88">
        <f>'Congés et HotLine 2015'!$AH$101</f>
        <v>0</v>
      </c>
      <c r="HH48" s="88">
        <f>'Congés et HotLine 2015'!$AI$101</f>
        <v>0</v>
      </c>
      <c r="HI48" s="88">
        <f>'Congés et HotLine 2015'!$AJ$101</f>
        <v>0</v>
      </c>
      <c r="HJ48" s="88">
        <f>'Congés et HotLine 2015'!$AK$101</f>
        <v>0</v>
      </c>
      <c r="HK48" s="88">
        <f>'Congés et HotLine 2015'!$AL$101</f>
        <v>0</v>
      </c>
      <c r="HL48" s="88">
        <f>'Congés et HotLine 2015'!$AM$101</f>
        <v>0</v>
      </c>
      <c r="HM48" s="88">
        <f>'Congés et HotLine 2015'!$AN$101</f>
        <v>0</v>
      </c>
      <c r="HN48" s="88">
        <f>'Congés et HotLine 2015'!$AO$101</f>
        <v>0</v>
      </c>
      <c r="HO48" s="88">
        <f>'Congés et HotLine 2015'!$AP$101</f>
        <v>0</v>
      </c>
      <c r="HP48" s="88">
        <f>'Congés et HotLine 2015'!$AQ$101</f>
        <v>0</v>
      </c>
      <c r="HQ48" s="88">
        <f>'Congés et HotLine 2015'!$AR$101</f>
        <v>0</v>
      </c>
      <c r="HR48" s="88">
        <f>'Congés et HotLine 2015'!$AS$101</f>
        <v>0</v>
      </c>
      <c r="HS48" s="88">
        <f>'Congés et HotLine 2015'!$AT$101</f>
        <v>0</v>
      </c>
      <c r="HT48" s="88">
        <f>'Congés et HotLine 2015'!$AU$101</f>
        <v>0</v>
      </c>
      <c r="HU48" s="87">
        <f>'Congés et HotLine 2015'!$AV$101</f>
        <v>0</v>
      </c>
      <c r="HV48" s="88">
        <f>'Congés et HotLine 2015'!$AW$101</f>
        <v>0</v>
      </c>
      <c r="HW48" s="88">
        <f>'Congés et HotLine 2015'!$AX$101</f>
        <v>0</v>
      </c>
      <c r="HX48" s="88">
        <f>'Congés et HotLine 2015'!$AY$101</f>
        <v>0</v>
      </c>
      <c r="HY48" s="88">
        <f>'Congés et HotLine 2015'!$AZ$101</f>
        <v>0</v>
      </c>
      <c r="HZ48" s="88">
        <f>'Congés et HotLine 2015'!$BA$101</f>
        <v>0</v>
      </c>
      <c r="IA48" s="88">
        <f>'Congés et HotLine 2015'!$BB$101</f>
        <v>0</v>
      </c>
      <c r="IB48" s="88">
        <f>'Congés et HotLine 2015'!$BC$101</f>
        <v>0</v>
      </c>
      <c r="IC48" s="88">
        <f>'Congés et HotLine 2015'!$BD$101</f>
        <v>0</v>
      </c>
      <c r="ID48" s="88">
        <f>'Congés et HotLine 2015'!$BE$101</f>
        <v>0</v>
      </c>
      <c r="IE48" s="88">
        <f>'Congés et HotLine 2015'!$BF$101</f>
        <v>0</v>
      </c>
      <c r="IF48" s="88">
        <f>'Congés et HotLine 2015'!$BG$101</f>
        <v>0</v>
      </c>
      <c r="IG48" s="88">
        <f>'Congés et HotLine 2015'!$BH$101</f>
        <v>0</v>
      </c>
      <c r="IH48" s="88">
        <f>'Congés et HotLine 2015'!$BI$101</f>
        <v>0</v>
      </c>
      <c r="II48" s="88">
        <f>'Congés et HotLine 2015'!$BJ$101</f>
        <v>0</v>
      </c>
      <c r="IJ48" s="88">
        <f>'Congés et HotLine 2015'!$BK$101</f>
        <v>0</v>
      </c>
      <c r="IK48" s="88">
        <f>'Congés et HotLine 2015'!$BL$101</f>
        <v>0</v>
      </c>
      <c r="IL48" s="88">
        <f>'Congés et HotLine 2015'!$C$125</f>
        <v>0</v>
      </c>
      <c r="IM48" s="88">
        <f>'Congés et HotLine 2015'!$D$125</f>
        <v>0</v>
      </c>
      <c r="IN48" s="88">
        <f>'Congés et HotLine 2015'!$E$125</f>
        <v>0</v>
      </c>
      <c r="IO48" s="88">
        <f>'Congés et HotLine 2015'!$F$125</f>
        <v>0</v>
      </c>
      <c r="IP48" s="88">
        <f>'Congés et HotLine 2015'!$G$125</f>
        <v>0</v>
      </c>
      <c r="IQ48" s="88">
        <f>'Congés et HotLine 2015'!$H$125</f>
        <v>0</v>
      </c>
      <c r="IR48" s="88">
        <f>'Congés et HotLine 2015'!$I$125</f>
        <v>0</v>
      </c>
      <c r="IS48" s="88">
        <f>'Congés et HotLine 2015'!$J$125</f>
        <v>0</v>
      </c>
      <c r="IT48" s="88">
        <f>'Congés et HotLine 2015'!$K$125</f>
        <v>0</v>
      </c>
      <c r="IU48" s="88">
        <f>'Congés et HotLine 2015'!$L$125</f>
        <v>0</v>
      </c>
      <c r="IV48" s="88">
        <f>'Congés et HotLine 2015'!$M$125</f>
        <v>0</v>
      </c>
      <c r="IW48" s="88">
        <f>'Congés et HotLine 2015'!$N$125</f>
        <v>0</v>
      </c>
      <c r="IX48" s="88">
        <f>'Congés et HotLine 2015'!$O$125</f>
        <v>0</v>
      </c>
      <c r="IY48" s="88">
        <f>'Congés et HotLine 2015'!$P$125</f>
        <v>0</v>
      </c>
      <c r="IZ48" s="88">
        <f>'Congés et HotLine 2015'!$Q$125</f>
        <v>0</v>
      </c>
      <c r="JA48" s="88">
        <f>'Congés et HotLine 2015'!$R$125</f>
        <v>0</v>
      </c>
      <c r="JB48" s="88">
        <f>'Congés et HotLine 2015'!$S$125</f>
        <v>0</v>
      </c>
      <c r="JC48" s="88">
        <f>'Congés et HotLine 2015'!$T$125</f>
        <v>0</v>
      </c>
      <c r="JD48" s="88">
        <f>'Congés et HotLine 2015'!$U$125</f>
        <v>0</v>
      </c>
      <c r="JE48" s="88">
        <f>'Congés et HotLine 2015'!$V$125</f>
        <v>0</v>
      </c>
      <c r="JF48" s="88">
        <f>'Congés et HotLine 2015'!$W$125</f>
        <v>0</v>
      </c>
      <c r="JG48" s="88">
        <f>'Congés et HotLine 2015'!$X$125</f>
        <v>0</v>
      </c>
      <c r="JH48" s="88">
        <f>'Congés et HotLine 2015'!$Y$125</f>
        <v>0</v>
      </c>
      <c r="JI48" s="88">
        <f>'Congés et HotLine 2015'!$Z$125</f>
        <v>0</v>
      </c>
      <c r="JJ48" s="88">
        <f>'Congés et HotLine 2015'!$AA$125</f>
        <v>0</v>
      </c>
      <c r="JK48" s="88">
        <f>'Congés et HotLine 2015'!$AB$125</f>
        <v>0</v>
      </c>
      <c r="JL48" s="88">
        <f>'Congés et HotLine 2015'!$AC$125</f>
        <v>0</v>
      </c>
      <c r="JM48" s="88">
        <f>'Congés et HotLine 2015'!$AD$125</f>
        <v>0</v>
      </c>
      <c r="JN48" s="88">
        <f>'Congés et HotLine 2015'!$AE$125</f>
        <v>0</v>
      </c>
      <c r="JO48" s="88">
        <f>'Congés et HotLine 2015'!$AF$125</f>
        <v>0</v>
      </c>
      <c r="JP48" s="88">
        <f>'Congés et HotLine 2015'!$AG$125</f>
        <v>0</v>
      </c>
      <c r="JQ48" s="88">
        <f>'Congés et HotLine 2015'!$AH$125</f>
        <v>0</v>
      </c>
      <c r="JR48" s="88">
        <f>'Congés et HotLine 2015'!$AI$125</f>
        <v>0</v>
      </c>
      <c r="JS48" s="88">
        <f>'Congés et HotLine 2015'!$AJ$125</f>
        <v>0</v>
      </c>
      <c r="JT48" s="88">
        <f>'Congés et HotLine 2015'!$AK$125</f>
        <v>0</v>
      </c>
      <c r="JU48" s="88">
        <f>'Congés et HotLine 2015'!$AL$125</f>
        <v>0</v>
      </c>
      <c r="JV48" s="88">
        <f>'Congés et HotLine 2015'!$AM$125</f>
        <v>0</v>
      </c>
      <c r="JW48" s="88">
        <f>'Congés et HotLine 2015'!$AN$125</f>
        <v>0</v>
      </c>
      <c r="JX48" s="88">
        <f>'Congés et HotLine 2015'!$AO$125</f>
        <v>0</v>
      </c>
      <c r="JY48" s="88">
        <f>'Congés et HotLine 2015'!$AP$125</f>
        <v>0</v>
      </c>
      <c r="JZ48" s="88">
        <f>'Congés et HotLine 2015'!$AQ$125</f>
        <v>0</v>
      </c>
      <c r="KA48" s="88">
        <f>'Congés et HotLine 2015'!$AR$125</f>
        <v>0</v>
      </c>
      <c r="KB48" s="88">
        <f>'Congés et HotLine 2015'!$AS$125</f>
        <v>0</v>
      </c>
      <c r="KC48" s="88">
        <f>'Congés et HotLine 2015'!$AT$125</f>
        <v>0</v>
      </c>
      <c r="KD48" s="88">
        <f>'Congés et HotLine 2015'!$AU$125</f>
        <v>0</v>
      </c>
      <c r="KE48" s="88">
        <f>'Congés et HotLine 2015'!$AV$125</f>
        <v>0</v>
      </c>
      <c r="KF48" s="88">
        <f>'Congés et HotLine 2015'!$AW$125</f>
        <v>0</v>
      </c>
      <c r="KG48" s="88">
        <f>'Congés et HotLine 2015'!$AX$125</f>
        <v>0</v>
      </c>
      <c r="KH48" s="88">
        <f>'Congés et HotLine 2015'!$AY$125</f>
        <v>0</v>
      </c>
      <c r="KI48" s="88">
        <f>'Congés et HotLine 2015'!$AZ$125</f>
        <v>0</v>
      </c>
      <c r="KJ48" s="88">
        <f>'Congés et HotLine 2015'!$BA$125</f>
        <v>0</v>
      </c>
      <c r="KK48" s="88">
        <f>'Congés et HotLine 2015'!$BB$125</f>
        <v>0</v>
      </c>
      <c r="KL48" s="88">
        <f>'Congés et HotLine 2015'!$BC$125</f>
        <v>0</v>
      </c>
      <c r="KM48" s="88">
        <f>'Congés et HotLine 2015'!$BD$125</f>
        <v>0</v>
      </c>
      <c r="KN48" s="88">
        <f>'Congés et HotLine 2015'!$BE$125</f>
        <v>0</v>
      </c>
      <c r="KO48" s="88">
        <f>'Congés et HotLine 2015'!$BF$125</f>
        <v>0</v>
      </c>
      <c r="KP48" s="88">
        <f>'Congés et HotLine 2015'!$BG$125</f>
        <v>0</v>
      </c>
      <c r="KQ48" s="88">
        <f>'Congés et HotLine 2015'!$BH$125</f>
        <v>0</v>
      </c>
      <c r="KR48" s="88">
        <f>'Congés et HotLine 2015'!$BI$125</f>
        <v>0</v>
      </c>
      <c r="KS48" s="88">
        <f>'Congés et HotLine 2015'!$BJ$125</f>
        <v>0</v>
      </c>
      <c r="KT48" s="88">
        <f>'Congés et HotLine 2015'!$BK$125</f>
        <v>0</v>
      </c>
      <c r="KU48" s="88">
        <f>'Congés et HotLine 2015'!$C$149</f>
        <v>0</v>
      </c>
      <c r="KV48" s="88">
        <f>'Congés et HotLine 2015'!$D$149</f>
        <v>0</v>
      </c>
      <c r="KW48" s="88">
        <f>'Congés et HotLine 2015'!$E$149</f>
        <v>0</v>
      </c>
      <c r="KX48" s="88">
        <f>'Congés et HotLine 2015'!$F$149</f>
        <v>0</v>
      </c>
      <c r="KY48" s="88">
        <f>'Congés et HotLine 2015'!$G$149</f>
        <v>0</v>
      </c>
      <c r="KZ48" s="88">
        <f>'Congés et HotLine 2015'!$H$149</f>
        <v>0</v>
      </c>
      <c r="LA48" s="88">
        <f>'Congés et HotLine 2015'!$I$149</f>
        <v>0</v>
      </c>
      <c r="LB48" s="88">
        <f>'Congés et HotLine 2015'!$J$149</f>
        <v>0</v>
      </c>
      <c r="LC48" s="88">
        <f>'Congés et HotLine 2015'!$K$149</f>
        <v>0</v>
      </c>
      <c r="LD48" s="88">
        <f>'Congés et HotLine 2015'!$L$149</f>
        <v>0</v>
      </c>
      <c r="LE48" s="87">
        <f>'Congés et HotLine 2015'!$M$149</f>
        <v>0</v>
      </c>
      <c r="LF48" s="88">
        <f>'Congés et HotLine 2015'!$N$149</f>
        <v>0</v>
      </c>
      <c r="LG48" s="88">
        <f>'Congés et HotLine 2015'!$O$149</f>
        <v>0</v>
      </c>
      <c r="LH48" s="88">
        <f>'Congés et HotLine 2015'!$P$149</f>
        <v>0</v>
      </c>
      <c r="LI48" s="88">
        <f>'Congés et HotLine 2015'!$Q$149</f>
        <v>0</v>
      </c>
      <c r="LJ48" s="88">
        <f>'Congés et HotLine 2015'!$R$149</f>
        <v>0</v>
      </c>
      <c r="LK48" s="88">
        <f>'Congés et HotLine 2015'!$S$149</f>
        <v>0</v>
      </c>
      <c r="LL48" s="88">
        <f>'Congés et HotLine 2015'!$T$149</f>
        <v>0</v>
      </c>
      <c r="LM48" s="88">
        <f>'Congés et HotLine 2015'!$U$149</f>
        <v>0</v>
      </c>
      <c r="LN48" s="88">
        <f>'Congés et HotLine 2015'!$V$149</f>
        <v>0</v>
      </c>
      <c r="LO48" s="88">
        <f>'Congés et HotLine 2015'!$W$149</f>
        <v>0</v>
      </c>
      <c r="LP48" s="88">
        <f>'Congés et HotLine 2015'!$X$149</f>
        <v>0</v>
      </c>
      <c r="LQ48" s="88">
        <f>'Congés et HotLine 2015'!$Y$149</f>
        <v>0</v>
      </c>
      <c r="LR48" s="88">
        <f>'Congés et HotLine 2015'!$Z$149</f>
        <v>0</v>
      </c>
      <c r="LS48" s="88">
        <f>'Congés et HotLine 2015'!$AA$149</f>
        <v>0</v>
      </c>
      <c r="LT48" s="88">
        <f>'Congés et HotLine 2015'!$AB$149</f>
        <v>0</v>
      </c>
      <c r="LU48" s="88">
        <f>'Congés et HotLine 2015'!$AC$149</f>
        <v>0</v>
      </c>
      <c r="LV48" s="88">
        <f>'Congés et HotLine 2015'!$AD$149</f>
        <v>0</v>
      </c>
      <c r="LW48" s="88">
        <f>'Congés et HotLine 2015'!$AE$149</f>
        <v>0</v>
      </c>
      <c r="LX48" s="88">
        <f>'Congés et HotLine 2015'!$AF$149</f>
        <v>0</v>
      </c>
      <c r="LY48" s="88">
        <f>'Congés et HotLine 2015'!$AG$149</f>
        <v>0</v>
      </c>
      <c r="LZ48" s="88">
        <f>'Congés et HotLine 2015'!$AH$149</f>
        <v>0</v>
      </c>
      <c r="MA48" s="88">
        <f>'Congés et HotLine 2015'!$AI$149</f>
        <v>0</v>
      </c>
      <c r="MB48" s="88">
        <f>'Congés et HotLine 2015'!$AJ$149</f>
        <v>0</v>
      </c>
      <c r="MC48" s="88">
        <f>'Congés et HotLine 2015'!$AK$149</f>
        <v>0</v>
      </c>
      <c r="MD48" s="88">
        <f>'Congés et HotLine 2015'!$AL$149</f>
        <v>0</v>
      </c>
      <c r="ME48" s="88">
        <f>'Congés et HotLine 2015'!$AM$149</f>
        <v>0</v>
      </c>
      <c r="MF48" s="88">
        <f>'Congés et HotLine 2015'!$AN$149</f>
        <v>0</v>
      </c>
      <c r="MG48" s="88">
        <f>'Congés et HotLine 2015'!$AO$149</f>
        <v>0</v>
      </c>
      <c r="MH48" s="88">
        <f>'Congés et HotLine 2015'!$AP$149</f>
        <v>0</v>
      </c>
      <c r="MI48" s="88">
        <f>'Congés et HotLine 2015'!$AQ$149</f>
        <v>0</v>
      </c>
      <c r="MJ48" s="88">
        <f>'Congés et HotLine 2015'!$AR$149</f>
        <v>0</v>
      </c>
      <c r="MK48" s="88">
        <f>'Congés et HotLine 2015'!$AS$149</f>
        <v>0</v>
      </c>
      <c r="ML48" s="88">
        <f>'Congés et HotLine 2015'!$AT$149</f>
        <v>0</v>
      </c>
      <c r="MM48" s="88">
        <f>'Congés et HotLine 2015'!$AU$149</f>
        <v>0</v>
      </c>
      <c r="MN48" s="88">
        <f>'Congés et HotLine 2015'!$AV$149</f>
        <v>0</v>
      </c>
      <c r="MO48" s="88">
        <f>'Congés et HotLine 2015'!$AW$149</f>
        <v>0</v>
      </c>
      <c r="MP48" s="88">
        <f>'Congés et HotLine 2015'!$AX$149</f>
        <v>0</v>
      </c>
      <c r="MQ48" s="88">
        <f>'Congés et HotLine 2015'!$AY$149</f>
        <v>0</v>
      </c>
      <c r="MR48" s="88">
        <f>'Congés et HotLine 2015'!$AZ$149</f>
        <v>0</v>
      </c>
      <c r="MS48" s="88">
        <f>'Congés et HotLine 2015'!$BA$149</f>
        <v>0</v>
      </c>
      <c r="MT48" s="88">
        <f>'Congés et HotLine 2015'!$BB$149</f>
        <v>0</v>
      </c>
      <c r="MU48" s="88">
        <f>'Congés et HotLine 2015'!$BC$149</f>
        <v>0</v>
      </c>
      <c r="MV48" s="88">
        <f>'Congés et HotLine 2015'!$BD$149</f>
        <v>0</v>
      </c>
      <c r="MW48" s="87">
        <f>'Congés et HotLine 2015'!$BE$149</f>
        <v>0</v>
      </c>
      <c r="MX48" s="88">
        <f>'Congés et HotLine 2015'!$BF$149</f>
        <v>0</v>
      </c>
      <c r="MY48" s="88">
        <f>'Congés et HotLine 2015'!$BG$149</f>
        <v>0</v>
      </c>
      <c r="MZ48" s="88">
        <f>'Congés et HotLine 2015'!$BH$149</f>
        <v>0</v>
      </c>
      <c r="NA48" s="88">
        <f>'Congés et HotLine 2015'!$BI$149</f>
        <v>0</v>
      </c>
      <c r="NB48" s="88">
        <f>'Congés et HotLine 2015'!$BJ$149</f>
        <v>0</v>
      </c>
      <c r="NC48" s="88">
        <f>'Congés et HotLine 2015'!$BK$149</f>
        <v>0</v>
      </c>
    </row>
    <row r="49" spans="1:367" ht="24" customHeight="1" x14ac:dyDescent="0.25">
      <c r="A49" s="94" t="str">
        <f>'Congés et HotLine 2015'!$B$28</f>
        <v>Utilisateur16</v>
      </c>
      <c r="B49" s="87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88"/>
      <c r="BB49" s="88"/>
      <c r="BC49" s="88"/>
      <c r="BD49" s="88"/>
      <c r="BE49" s="88"/>
      <c r="BF49" s="88"/>
      <c r="BG49" s="88"/>
      <c r="BH49" s="88"/>
      <c r="BI49" s="88"/>
      <c r="BJ49" s="88"/>
      <c r="BK49" s="88"/>
      <c r="BL49" s="88"/>
      <c r="BM49" s="88"/>
      <c r="BN49" s="88"/>
      <c r="BO49" s="88"/>
      <c r="BP49" s="88"/>
      <c r="BQ49" s="88"/>
      <c r="BR49" s="88"/>
      <c r="BS49" s="88"/>
      <c r="BT49" s="88"/>
      <c r="BU49" s="88"/>
      <c r="BV49" s="88"/>
      <c r="BW49" s="88"/>
      <c r="BX49" s="88"/>
      <c r="BY49" s="88"/>
      <c r="BZ49" s="88"/>
      <c r="CA49" s="88"/>
      <c r="CB49" s="88"/>
      <c r="CC49" s="88"/>
      <c r="CD49" s="88"/>
      <c r="CE49" s="88"/>
      <c r="CF49" s="88"/>
      <c r="CG49" s="88"/>
      <c r="CH49" s="88"/>
      <c r="CI49" s="88"/>
      <c r="CJ49" s="88"/>
      <c r="CK49" s="87"/>
      <c r="CL49" s="88"/>
      <c r="CM49" s="88"/>
      <c r="CN49" s="88"/>
      <c r="CO49" s="88"/>
      <c r="CP49" s="88"/>
      <c r="CQ49" s="88"/>
      <c r="CR49" s="88"/>
      <c r="CS49" s="88"/>
      <c r="CT49" s="88"/>
      <c r="CU49" s="88"/>
      <c r="CV49" s="88"/>
      <c r="CW49" s="88"/>
      <c r="CX49" s="88"/>
      <c r="CY49" s="88"/>
      <c r="CZ49" s="88"/>
      <c r="DA49" s="88"/>
      <c r="DB49" s="88"/>
      <c r="DC49" s="88"/>
      <c r="DD49" s="88"/>
      <c r="DE49" s="88"/>
      <c r="DF49" s="88"/>
      <c r="DG49" s="88"/>
      <c r="DH49" s="88"/>
      <c r="DI49" s="88"/>
      <c r="DJ49" s="88"/>
      <c r="DK49" s="88"/>
      <c r="DL49" s="88"/>
      <c r="DM49" s="88"/>
      <c r="DN49" s="88"/>
      <c r="DO49" s="88"/>
      <c r="DP49" s="88"/>
      <c r="DQ49" s="88"/>
      <c r="DR49" s="88"/>
      <c r="DS49" s="88"/>
      <c r="DT49" s="88"/>
      <c r="DU49" s="88"/>
      <c r="DV49" s="88"/>
      <c r="DW49" s="87"/>
      <c r="DX49" s="88"/>
      <c r="DY49" s="88"/>
      <c r="DZ49" s="87"/>
      <c r="EA49" s="88"/>
      <c r="EB49" s="88"/>
      <c r="EC49" s="88"/>
      <c r="ED49" s="88"/>
      <c r="EE49" s="88"/>
      <c r="EF49" s="88"/>
      <c r="EG49" s="88"/>
      <c r="EH49" s="87"/>
      <c r="EI49" s="88"/>
      <c r="EJ49" s="88"/>
      <c r="EK49" s="88"/>
      <c r="EL49" s="88"/>
      <c r="EM49" s="88"/>
      <c r="EN49" s="88"/>
      <c r="EO49" s="88"/>
      <c r="EP49" s="88"/>
      <c r="EQ49" s="88"/>
      <c r="ER49" s="88"/>
      <c r="ES49" s="88"/>
      <c r="ET49" s="88"/>
      <c r="EU49" s="88"/>
      <c r="EV49" s="88"/>
      <c r="EW49" s="88"/>
      <c r="EX49" s="88"/>
      <c r="EY49" s="88"/>
      <c r="EZ49" s="88"/>
      <c r="FA49" s="88"/>
      <c r="FB49" s="88"/>
      <c r="FC49" s="88"/>
      <c r="FD49" s="88"/>
      <c r="FE49" s="88"/>
      <c r="FF49" s="88"/>
      <c r="FG49" s="88"/>
      <c r="FH49" s="88"/>
      <c r="FI49" s="88"/>
      <c r="FJ49" s="88"/>
      <c r="FK49" s="88"/>
      <c r="FL49" s="88"/>
      <c r="FM49" s="88"/>
      <c r="FN49" s="88"/>
      <c r="FO49" s="88"/>
      <c r="FP49" s="88"/>
      <c r="FQ49" s="88"/>
      <c r="FR49" s="88"/>
      <c r="FS49" s="88"/>
      <c r="FT49" s="88"/>
      <c r="FU49" s="88"/>
      <c r="FV49" s="88"/>
      <c r="FW49" s="88"/>
      <c r="FX49" s="88"/>
      <c r="FY49" s="88"/>
      <c r="FZ49" s="88"/>
      <c r="GA49" s="88"/>
      <c r="GB49" s="88"/>
      <c r="GC49" s="88"/>
      <c r="GD49" s="88"/>
      <c r="GE49" s="88"/>
      <c r="GF49" s="88"/>
      <c r="GG49" s="88"/>
      <c r="GH49" s="88"/>
      <c r="GI49" s="88"/>
      <c r="GJ49" s="88"/>
      <c r="GK49" s="88"/>
      <c r="GL49" s="88"/>
      <c r="GM49" s="88"/>
      <c r="GN49" s="88"/>
      <c r="GO49" s="87"/>
      <c r="GP49" s="88"/>
      <c r="GQ49" s="88"/>
      <c r="GR49" s="88"/>
      <c r="GS49" s="88"/>
      <c r="GT49" s="88"/>
      <c r="GU49" s="88"/>
      <c r="GV49" s="88"/>
      <c r="GW49" s="88"/>
      <c r="GX49" s="88"/>
      <c r="GY49" s="88"/>
      <c r="GZ49" s="88"/>
      <c r="HA49" s="88"/>
      <c r="HB49" s="88"/>
      <c r="HC49" s="88"/>
      <c r="HD49" s="88"/>
      <c r="HE49" s="88"/>
      <c r="HF49" s="88"/>
      <c r="HG49" s="88"/>
      <c r="HH49" s="88"/>
      <c r="HI49" s="88"/>
      <c r="HJ49" s="88"/>
      <c r="HK49" s="88"/>
      <c r="HL49" s="88"/>
      <c r="HM49" s="88"/>
      <c r="HN49" s="88"/>
      <c r="HO49" s="88"/>
      <c r="HP49" s="88"/>
      <c r="HQ49" s="88"/>
      <c r="HR49" s="88"/>
      <c r="HS49" s="88"/>
      <c r="HT49" s="88"/>
      <c r="HU49" s="87"/>
      <c r="HV49" s="88"/>
      <c r="HW49" s="88"/>
      <c r="HX49" s="88"/>
      <c r="HY49" s="88"/>
      <c r="HZ49" s="88"/>
      <c r="IA49" s="88"/>
      <c r="IB49" s="88"/>
      <c r="IC49" s="88"/>
      <c r="ID49" s="88"/>
      <c r="IE49" s="88"/>
      <c r="IF49" s="88"/>
      <c r="IG49" s="88"/>
      <c r="IH49" s="88"/>
      <c r="II49" s="88"/>
      <c r="IJ49" s="88"/>
      <c r="IK49" s="88"/>
      <c r="IL49" s="88"/>
      <c r="IM49" s="88"/>
      <c r="IN49" s="88"/>
      <c r="IO49" s="88"/>
      <c r="IP49" s="88"/>
      <c r="IQ49" s="88"/>
      <c r="IR49" s="88"/>
      <c r="IS49" s="88"/>
      <c r="IT49" s="88"/>
      <c r="IU49" s="88"/>
      <c r="IV49" s="88"/>
      <c r="IW49" s="88"/>
      <c r="IX49" s="88"/>
      <c r="IY49" s="88"/>
      <c r="IZ49" s="88"/>
      <c r="JA49" s="88"/>
      <c r="JB49" s="88"/>
      <c r="JC49" s="88"/>
      <c r="JD49" s="88"/>
      <c r="JE49" s="88"/>
      <c r="JF49" s="88"/>
      <c r="JG49" s="88"/>
      <c r="JH49" s="88"/>
      <c r="JI49" s="88"/>
      <c r="JJ49" s="88"/>
      <c r="JK49" s="88"/>
      <c r="JL49" s="88"/>
      <c r="JM49" s="88"/>
      <c r="JN49" s="88"/>
      <c r="JO49" s="88"/>
      <c r="JP49" s="88"/>
      <c r="JQ49" s="88"/>
      <c r="JR49" s="88"/>
      <c r="JS49" s="88"/>
      <c r="JT49" s="88"/>
      <c r="JU49" s="88"/>
      <c r="JV49" s="88"/>
      <c r="JW49" s="88"/>
      <c r="JX49" s="88"/>
      <c r="JY49" s="88"/>
      <c r="JZ49" s="88"/>
      <c r="KA49" s="88"/>
      <c r="KB49" s="88"/>
      <c r="KC49" s="88"/>
      <c r="KD49" s="88"/>
      <c r="KE49" s="88"/>
      <c r="KF49" s="88"/>
      <c r="KG49" s="88"/>
      <c r="KH49" s="88"/>
      <c r="KI49" s="88"/>
      <c r="KJ49" s="88"/>
      <c r="KK49" s="88"/>
      <c r="KL49" s="88"/>
      <c r="KM49" s="88"/>
      <c r="KN49" s="88"/>
      <c r="KO49" s="88"/>
      <c r="KP49" s="88"/>
      <c r="KQ49" s="88"/>
      <c r="KR49" s="88"/>
      <c r="KS49" s="88"/>
      <c r="KT49" s="88"/>
      <c r="KU49" s="88"/>
      <c r="KV49" s="88"/>
      <c r="KW49" s="88"/>
      <c r="KX49" s="88"/>
      <c r="KY49" s="88"/>
      <c r="KZ49" s="88"/>
      <c r="LA49" s="88"/>
      <c r="LB49" s="88"/>
      <c r="LC49" s="88"/>
      <c r="LD49" s="88"/>
      <c r="LE49" s="87"/>
      <c r="LF49" s="88"/>
      <c r="LG49" s="88"/>
      <c r="LH49" s="88"/>
      <c r="LI49" s="88"/>
      <c r="LJ49" s="88"/>
      <c r="LK49" s="88"/>
      <c r="LL49" s="88"/>
      <c r="LM49" s="88"/>
      <c r="LN49" s="88"/>
      <c r="LO49" s="88"/>
      <c r="LP49" s="88"/>
      <c r="LQ49" s="88"/>
      <c r="LR49" s="88"/>
      <c r="LS49" s="88"/>
      <c r="LT49" s="88"/>
      <c r="LU49" s="88"/>
      <c r="LV49" s="88"/>
      <c r="LW49" s="88"/>
      <c r="LX49" s="88"/>
      <c r="LY49" s="88"/>
      <c r="LZ49" s="88"/>
      <c r="MA49" s="88"/>
      <c r="MB49" s="88"/>
      <c r="MC49" s="88"/>
      <c r="MD49" s="88"/>
      <c r="ME49" s="88"/>
      <c r="MF49" s="88"/>
      <c r="MG49" s="88"/>
      <c r="MH49" s="88"/>
      <c r="MI49" s="88"/>
      <c r="MJ49" s="88"/>
      <c r="MK49" s="88"/>
      <c r="ML49" s="88"/>
      <c r="MM49" s="88"/>
      <c r="MN49" s="88"/>
      <c r="MO49" s="88"/>
      <c r="MP49" s="88"/>
      <c r="MQ49" s="88"/>
      <c r="MR49" s="88"/>
      <c r="MS49" s="88"/>
      <c r="MT49" s="88"/>
      <c r="MU49" s="88"/>
      <c r="MV49" s="88"/>
      <c r="MW49" s="87"/>
      <c r="MX49" s="88"/>
      <c r="MY49" s="88"/>
      <c r="MZ49" s="88"/>
      <c r="NA49" s="88"/>
      <c r="NB49" s="88"/>
      <c r="NC49" s="88"/>
    </row>
    <row r="50" spans="1:367" ht="24" customHeight="1" x14ac:dyDescent="0.25">
      <c r="A50" s="95"/>
      <c r="B50" s="87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  <c r="BM50" s="88"/>
      <c r="BN50" s="88"/>
      <c r="BO50" s="88"/>
      <c r="BP50" s="88"/>
      <c r="BQ50" s="88"/>
      <c r="BR50" s="88"/>
      <c r="BS50" s="88"/>
      <c r="BT50" s="88"/>
      <c r="BU50" s="88"/>
      <c r="BV50" s="88"/>
      <c r="BW50" s="88"/>
      <c r="BX50" s="88"/>
      <c r="BY50" s="88"/>
      <c r="BZ50" s="88"/>
      <c r="CA50" s="88"/>
      <c r="CB50" s="88"/>
      <c r="CC50" s="88"/>
      <c r="CD50" s="88"/>
      <c r="CE50" s="88"/>
      <c r="CF50" s="88"/>
      <c r="CG50" s="88"/>
      <c r="CH50" s="88"/>
      <c r="CI50" s="88"/>
      <c r="CJ50" s="88"/>
      <c r="CK50" s="87"/>
      <c r="CL50" s="88"/>
      <c r="CM50" s="88"/>
      <c r="CN50" s="88"/>
      <c r="CO50" s="88"/>
      <c r="CP50" s="88"/>
      <c r="CQ50" s="88"/>
      <c r="CR50" s="88"/>
      <c r="CS50" s="88"/>
      <c r="CT50" s="88"/>
      <c r="CU50" s="88"/>
      <c r="CV50" s="88"/>
      <c r="CW50" s="88"/>
      <c r="CX50" s="88"/>
      <c r="CY50" s="88"/>
      <c r="CZ50" s="88"/>
      <c r="DA50" s="88"/>
      <c r="DB50" s="88"/>
      <c r="DC50" s="88"/>
      <c r="DD50" s="88"/>
      <c r="DE50" s="88"/>
      <c r="DF50" s="88"/>
      <c r="DG50" s="88"/>
      <c r="DH50" s="88"/>
      <c r="DI50" s="88"/>
      <c r="DJ50" s="88"/>
      <c r="DK50" s="88"/>
      <c r="DL50" s="88"/>
      <c r="DM50" s="88"/>
      <c r="DN50" s="88"/>
      <c r="DO50" s="88"/>
      <c r="DP50" s="88"/>
      <c r="DQ50" s="88"/>
      <c r="DR50" s="88"/>
      <c r="DS50" s="88"/>
      <c r="DT50" s="88"/>
      <c r="DU50" s="88"/>
      <c r="DV50" s="88"/>
      <c r="DW50" s="87"/>
      <c r="DX50" s="88"/>
      <c r="DY50" s="88"/>
      <c r="DZ50" s="87"/>
      <c r="EA50" s="88"/>
      <c r="EB50" s="88"/>
      <c r="EC50" s="88"/>
      <c r="ED50" s="88"/>
      <c r="EE50" s="88"/>
      <c r="EF50" s="88"/>
      <c r="EG50" s="88"/>
      <c r="EH50" s="87"/>
      <c r="EI50" s="88"/>
      <c r="EJ50" s="88"/>
      <c r="EK50" s="88"/>
      <c r="EL50" s="88"/>
      <c r="EM50" s="88"/>
      <c r="EN50" s="88"/>
      <c r="EO50" s="88"/>
      <c r="EP50" s="88"/>
      <c r="EQ50" s="88"/>
      <c r="ER50" s="88"/>
      <c r="ES50" s="88"/>
      <c r="ET50" s="88"/>
      <c r="EU50" s="88"/>
      <c r="EV50" s="88"/>
      <c r="EW50" s="88"/>
      <c r="EX50" s="88"/>
      <c r="EY50" s="88"/>
      <c r="EZ50" s="88"/>
      <c r="FA50" s="88"/>
      <c r="FB50" s="88"/>
      <c r="FC50" s="88"/>
      <c r="FD50" s="88"/>
      <c r="FE50" s="88"/>
      <c r="FF50" s="88"/>
      <c r="FG50" s="88"/>
      <c r="FH50" s="88"/>
      <c r="FI50" s="88"/>
      <c r="FJ50" s="88"/>
      <c r="FK50" s="88"/>
      <c r="FL50" s="88"/>
      <c r="FM50" s="88"/>
      <c r="FN50" s="88"/>
      <c r="FO50" s="88"/>
      <c r="FP50" s="88"/>
      <c r="FQ50" s="88"/>
      <c r="FR50" s="88"/>
      <c r="FS50" s="88"/>
      <c r="FT50" s="88"/>
      <c r="FU50" s="88"/>
      <c r="FV50" s="88"/>
      <c r="FW50" s="88"/>
      <c r="FX50" s="88"/>
      <c r="FY50" s="88"/>
      <c r="FZ50" s="88"/>
      <c r="GA50" s="88"/>
      <c r="GB50" s="88"/>
      <c r="GC50" s="88"/>
      <c r="GD50" s="88"/>
      <c r="GE50" s="88"/>
      <c r="GF50" s="88"/>
      <c r="GG50" s="88"/>
      <c r="GH50" s="88"/>
      <c r="GI50" s="88"/>
      <c r="GJ50" s="88"/>
      <c r="GK50" s="88"/>
      <c r="GL50" s="88"/>
      <c r="GM50" s="88"/>
      <c r="GN50" s="88"/>
      <c r="GO50" s="87"/>
      <c r="GP50" s="88"/>
      <c r="GQ50" s="88"/>
      <c r="GR50" s="88"/>
      <c r="GS50" s="88"/>
      <c r="GT50" s="88"/>
      <c r="GU50" s="88"/>
      <c r="GV50" s="88"/>
      <c r="GW50" s="88"/>
      <c r="GX50" s="88"/>
      <c r="GY50" s="88"/>
      <c r="GZ50" s="88"/>
      <c r="HA50" s="88"/>
      <c r="HB50" s="88"/>
      <c r="HC50" s="88"/>
      <c r="HD50" s="88"/>
      <c r="HE50" s="88"/>
      <c r="HF50" s="88"/>
      <c r="HG50" s="88"/>
      <c r="HH50" s="88"/>
      <c r="HI50" s="88"/>
      <c r="HJ50" s="88"/>
      <c r="HK50" s="88"/>
      <c r="HL50" s="88"/>
      <c r="HM50" s="88"/>
      <c r="HN50" s="88"/>
      <c r="HO50" s="88"/>
      <c r="HP50" s="88"/>
      <c r="HQ50" s="88"/>
      <c r="HR50" s="88"/>
      <c r="HS50" s="88"/>
      <c r="HT50" s="88"/>
      <c r="HU50" s="87"/>
      <c r="HV50" s="88"/>
      <c r="HW50" s="88"/>
      <c r="HX50" s="88"/>
      <c r="HY50" s="88"/>
      <c r="HZ50" s="88"/>
      <c r="IA50" s="88"/>
      <c r="IB50" s="88"/>
      <c r="IC50" s="88"/>
      <c r="ID50" s="88"/>
      <c r="IE50" s="88"/>
      <c r="IF50" s="88"/>
      <c r="IG50" s="88"/>
      <c r="IH50" s="88"/>
      <c r="II50" s="88"/>
      <c r="IJ50" s="88"/>
      <c r="IK50" s="88"/>
      <c r="IL50" s="88"/>
      <c r="IM50" s="88"/>
      <c r="IN50" s="88"/>
      <c r="IO50" s="88"/>
      <c r="IP50" s="88"/>
      <c r="IQ50" s="88"/>
      <c r="IR50" s="88"/>
      <c r="IS50" s="88"/>
      <c r="IT50" s="88"/>
      <c r="IU50" s="88"/>
      <c r="IV50" s="88"/>
      <c r="IW50" s="88"/>
      <c r="IX50" s="88"/>
      <c r="IY50" s="88"/>
      <c r="IZ50" s="88"/>
      <c r="JA50" s="88"/>
      <c r="JB50" s="88"/>
      <c r="JC50" s="88"/>
      <c r="JD50" s="88"/>
      <c r="JE50" s="88"/>
      <c r="JF50" s="88"/>
      <c r="JG50" s="88"/>
      <c r="JH50" s="88"/>
      <c r="JI50" s="88"/>
      <c r="JJ50" s="88"/>
      <c r="JK50" s="88"/>
      <c r="JL50" s="88"/>
      <c r="JM50" s="88"/>
      <c r="JN50" s="88"/>
      <c r="JO50" s="88"/>
      <c r="JP50" s="88"/>
      <c r="JQ50" s="88"/>
      <c r="JR50" s="88"/>
      <c r="JS50" s="88"/>
      <c r="JT50" s="88"/>
      <c r="JU50" s="88"/>
      <c r="JV50" s="88"/>
      <c r="JW50" s="88"/>
      <c r="JX50" s="88"/>
      <c r="JY50" s="88"/>
      <c r="JZ50" s="88"/>
      <c r="KA50" s="88"/>
      <c r="KB50" s="88"/>
      <c r="KC50" s="88"/>
      <c r="KD50" s="88"/>
      <c r="KE50" s="88"/>
      <c r="KF50" s="88"/>
      <c r="KG50" s="88"/>
      <c r="KH50" s="88"/>
      <c r="KI50" s="88"/>
      <c r="KJ50" s="88"/>
      <c r="KK50" s="88"/>
      <c r="KL50" s="88"/>
      <c r="KM50" s="88"/>
      <c r="KN50" s="88"/>
      <c r="KO50" s="88"/>
      <c r="KP50" s="88"/>
      <c r="KQ50" s="88"/>
      <c r="KR50" s="88"/>
      <c r="KS50" s="88"/>
      <c r="KT50" s="88"/>
      <c r="KU50" s="88"/>
      <c r="KV50" s="88"/>
      <c r="KW50" s="88"/>
      <c r="KX50" s="88"/>
      <c r="KY50" s="88"/>
      <c r="KZ50" s="88"/>
      <c r="LA50" s="88"/>
      <c r="LB50" s="88"/>
      <c r="LC50" s="88"/>
      <c r="LD50" s="88"/>
      <c r="LE50" s="87"/>
      <c r="LF50" s="88"/>
      <c r="LG50" s="88"/>
      <c r="LH50" s="88"/>
      <c r="LI50" s="88"/>
      <c r="LJ50" s="88"/>
      <c r="LK50" s="88"/>
      <c r="LL50" s="88"/>
      <c r="LM50" s="88"/>
      <c r="LN50" s="88"/>
      <c r="LO50" s="88"/>
      <c r="LP50" s="88"/>
      <c r="LQ50" s="88"/>
      <c r="LR50" s="88"/>
      <c r="LS50" s="88"/>
      <c r="LT50" s="88"/>
      <c r="LU50" s="88"/>
      <c r="LV50" s="88"/>
      <c r="LW50" s="88"/>
      <c r="LX50" s="88"/>
      <c r="LY50" s="88"/>
      <c r="LZ50" s="88"/>
      <c r="MA50" s="88"/>
      <c r="MB50" s="88"/>
      <c r="MC50" s="88"/>
      <c r="MD50" s="88"/>
      <c r="ME50" s="88"/>
      <c r="MF50" s="88"/>
      <c r="MG50" s="88"/>
      <c r="MH50" s="88"/>
      <c r="MI50" s="88"/>
      <c r="MJ50" s="88"/>
      <c r="MK50" s="88"/>
      <c r="ML50" s="88"/>
      <c r="MM50" s="88"/>
      <c r="MN50" s="88"/>
      <c r="MO50" s="88"/>
      <c r="MP50" s="88"/>
      <c r="MQ50" s="88"/>
      <c r="MR50" s="88"/>
      <c r="MS50" s="88"/>
      <c r="MT50" s="88"/>
      <c r="MU50" s="88"/>
      <c r="MV50" s="88"/>
      <c r="MW50" s="87"/>
      <c r="MX50" s="88"/>
      <c r="MY50" s="88"/>
      <c r="MZ50" s="88"/>
      <c r="NA50" s="88"/>
      <c r="NB50" s="88"/>
      <c r="NC50" s="88"/>
    </row>
    <row r="51" spans="1:367" ht="24" customHeight="1" x14ac:dyDescent="0.25">
      <c r="A51" s="86" t="str">
        <f>'Congés et HotLine 2015'!$B$29</f>
        <v>Utilisateur17</v>
      </c>
      <c r="B51" s="87">
        <f>'Congés et HotLine 2015'!$C$29</f>
        <v>0</v>
      </c>
      <c r="C51" s="88">
        <f>'Congés et HotLine 2015'!$D$29</f>
        <v>0</v>
      </c>
      <c r="D51" s="88">
        <f>'Congés et HotLine 2015'!$E$29</f>
        <v>0</v>
      </c>
      <c r="E51" s="88">
        <f>'Congés et HotLine 2015'!$F$29</f>
        <v>0</v>
      </c>
      <c r="F51" s="88">
        <f>'Congés et HotLine 2015'!$G$29</f>
        <v>0</v>
      </c>
      <c r="G51" s="88">
        <f>'Congés et HotLine 2015'!$H$29</f>
        <v>0</v>
      </c>
      <c r="H51" s="88">
        <f>'Congés et HotLine 2015'!$I$29</f>
        <v>0</v>
      </c>
      <c r="I51" s="88">
        <f>'Congés et HotLine 2015'!$J$29</f>
        <v>0</v>
      </c>
      <c r="J51" s="88">
        <f>'Congés et HotLine 2015'!$K$29</f>
        <v>0</v>
      </c>
      <c r="K51" s="88">
        <f>'Congés et HotLine 2015'!$L$29</f>
        <v>0</v>
      </c>
      <c r="L51" s="88">
        <f>'Congés et HotLine 2015'!$M$29</f>
        <v>0</v>
      </c>
      <c r="M51" s="88">
        <f>'Congés et HotLine 2015'!$N$29</f>
        <v>0</v>
      </c>
      <c r="N51" s="88">
        <f>'Congés et HotLine 2015'!$O$29</f>
        <v>0</v>
      </c>
      <c r="O51" s="88">
        <f>'Congés et HotLine 2015'!$P$29</f>
        <v>0</v>
      </c>
      <c r="P51" s="88">
        <f>'Congés et HotLine 2015'!$Q$29</f>
        <v>0</v>
      </c>
      <c r="Q51" s="88">
        <f>'Congés et HotLine 2015'!$R$29</f>
        <v>0</v>
      </c>
      <c r="R51" s="88">
        <f>'Congés et HotLine 2015'!$S$29</f>
        <v>0</v>
      </c>
      <c r="S51" s="88">
        <f>'Congés et HotLine 2015'!$T$29</f>
        <v>0</v>
      </c>
      <c r="T51" s="88">
        <f>'Congés et HotLine 2015'!$U$29</f>
        <v>0</v>
      </c>
      <c r="U51" s="88">
        <f>'Congés et HotLine 2015'!$V$29</f>
        <v>0</v>
      </c>
      <c r="V51" s="88">
        <f>'Congés et HotLine 2015'!$W$29</f>
        <v>0</v>
      </c>
      <c r="W51" s="88">
        <f>'Congés et HotLine 2015'!$X$29</f>
        <v>0</v>
      </c>
      <c r="X51" s="88">
        <f>'Congés et HotLine 2015'!$Y$29</f>
        <v>0</v>
      </c>
      <c r="Y51" s="88">
        <f>'Congés et HotLine 2015'!$Z$29</f>
        <v>0</v>
      </c>
      <c r="Z51" s="88">
        <f>'Congés et HotLine 2015'!$AA$29</f>
        <v>0</v>
      </c>
      <c r="AA51" s="88">
        <f>'Congés et HotLine 2015'!$AB$29</f>
        <v>0</v>
      </c>
      <c r="AB51" s="88">
        <f>'Congés et HotLine 2015'!$AC$29</f>
        <v>0</v>
      </c>
      <c r="AC51" s="88">
        <f>'Congés et HotLine 2015'!$AD$29</f>
        <v>0</v>
      </c>
      <c r="AD51" s="88">
        <f>'Congés et HotLine 2015'!$AE$29</f>
        <v>0</v>
      </c>
      <c r="AE51" s="88">
        <f>'Congés et HotLine 2015'!$AF$29</f>
        <v>0</v>
      </c>
      <c r="AF51" s="88">
        <f>'Congés et HotLine 2015'!$AG$29</f>
        <v>0</v>
      </c>
      <c r="AG51" s="88">
        <f>'Congés et HotLine 2015'!$AH$29</f>
        <v>0</v>
      </c>
      <c r="AH51" s="88">
        <f>'Congés et HotLine 2015'!$AI$29</f>
        <v>0</v>
      </c>
      <c r="AI51" s="88">
        <f>'Congés et HotLine 2015'!$AJ$29</f>
        <v>0</v>
      </c>
      <c r="AJ51" s="88">
        <f>'Congés et HotLine 2015'!$AK$29</f>
        <v>0</v>
      </c>
      <c r="AK51" s="88">
        <f>'Congés et HotLine 2015'!$AL$29</f>
        <v>0</v>
      </c>
      <c r="AL51" s="88">
        <f>'Congés et HotLine 2015'!$AM$29</f>
        <v>0</v>
      </c>
      <c r="AM51" s="88">
        <f>'Congés et HotLine 2015'!$AN$29</f>
        <v>0</v>
      </c>
      <c r="AN51" s="88">
        <f>'Congés et HotLine 2015'!$AO$29</f>
        <v>0</v>
      </c>
      <c r="AO51" s="88">
        <f>'Congés et HotLine 2015'!$AP$29</f>
        <v>0</v>
      </c>
      <c r="AP51" s="88">
        <f>'Congés et HotLine 2015'!$AQ$29</f>
        <v>0</v>
      </c>
      <c r="AQ51" s="88">
        <f>'Congés et HotLine 2015'!$AR$29</f>
        <v>0</v>
      </c>
      <c r="AR51" s="88">
        <f>'Congés et HotLine 2015'!$AS$29</f>
        <v>0</v>
      </c>
      <c r="AS51" s="88">
        <f>'Congés et HotLine 2015'!$AT$29</f>
        <v>0</v>
      </c>
      <c r="AT51" s="88">
        <f>'Congés et HotLine 2015'!$AU$29</f>
        <v>0</v>
      </c>
      <c r="AU51" s="88">
        <f>'Congés et HotLine 2015'!$AV$29</f>
        <v>0</v>
      </c>
      <c r="AV51" s="88">
        <f>'Congés et HotLine 2015'!$AW$29</f>
        <v>0</v>
      </c>
      <c r="AW51" s="88">
        <f>'Congés et HotLine 2015'!$AX$29</f>
        <v>0</v>
      </c>
      <c r="AX51" s="88">
        <f>'Congés et HotLine 2015'!$AY$29</f>
        <v>0</v>
      </c>
      <c r="AY51" s="88">
        <f>'Congés et HotLine 2015'!$AZ$29</f>
        <v>0</v>
      </c>
      <c r="AZ51" s="88">
        <f>'Congés et HotLine 2015'!$BA$29</f>
        <v>0</v>
      </c>
      <c r="BA51" s="88">
        <f>'Congés et HotLine 2015'!$BB$29</f>
        <v>0</v>
      </c>
      <c r="BB51" s="88">
        <f>'Congés et HotLine 2015'!$BC$29</f>
        <v>0</v>
      </c>
      <c r="BC51" s="88">
        <f>'Congés et HotLine 2015'!$BD$29</f>
        <v>0</v>
      </c>
      <c r="BD51" s="88">
        <f>'Congés et HotLine 2015'!$BE$29</f>
        <v>0</v>
      </c>
      <c r="BE51" s="88">
        <f>'Congés et HotLine 2015'!$BF$29</f>
        <v>0</v>
      </c>
      <c r="BF51" s="88">
        <f>'Congés et HotLine 2015'!$BG$29</f>
        <v>0</v>
      </c>
      <c r="BG51" s="88">
        <f>'Congés et HotLine 2015'!$BH$29</f>
        <v>0</v>
      </c>
      <c r="BH51" s="88">
        <f>'Congés et HotLine 2015'!$BI$29</f>
        <v>0</v>
      </c>
      <c r="BI51" s="88">
        <f>'Congés et HotLine 2015'!$BJ$29</f>
        <v>0</v>
      </c>
      <c r="BJ51" s="88">
        <f>'Congés et HotLine 2015'!$C$53</f>
        <v>0</v>
      </c>
      <c r="BK51" s="88">
        <f>'Congés et HotLine 2015'!$D$53</f>
        <v>0</v>
      </c>
      <c r="BL51" s="88">
        <f>'Congés et HotLine 2015'!$E$53</f>
        <v>0</v>
      </c>
      <c r="BM51" s="88">
        <f>'Congés et HotLine 2015'!$F$53</f>
        <v>0</v>
      </c>
      <c r="BN51" s="88">
        <f>'Congés et HotLine 2015'!$G$53</f>
        <v>0</v>
      </c>
      <c r="BO51" s="88">
        <f>'Congés et HotLine 2015'!$H$53</f>
        <v>0</v>
      </c>
      <c r="BP51" s="88">
        <f>'Congés et HotLine 2015'!$I$53</f>
        <v>0</v>
      </c>
      <c r="BQ51" s="88">
        <f>'Congés et HotLine 2015'!$J$53</f>
        <v>0</v>
      </c>
      <c r="BR51" s="88">
        <f>'Congés et HotLine 2015'!$K$53</f>
        <v>0</v>
      </c>
      <c r="BS51" s="88">
        <f>'Congés et HotLine 2015'!$L$53</f>
        <v>0</v>
      </c>
      <c r="BT51" s="88">
        <f>'Congés et HotLine 2015'!$M$53</f>
        <v>0</v>
      </c>
      <c r="BU51" s="88">
        <f>'Congés et HotLine 2015'!$N$53</f>
        <v>0</v>
      </c>
      <c r="BV51" s="88">
        <f>'Congés et HotLine 2015'!$O$53</f>
        <v>0</v>
      </c>
      <c r="BW51" s="88">
        <f>'Congés et HotLine 2015'!$P$53</f>
        <v>0</v>
      </c>
      <c r="BX51" s="88">
        <f>'Congés et HotLine 2015'!$Q$53</f>
        <v>0</v>
      </c>
      <c r="BY51" s="88">
        <f>'Congés et HotLine 2015'!$R$53</f>
        <v>0</v>
      </c>
      <c r="BZ51" s="88">
        <f>'Congés et HotLine 2015'!$S$53</f>
        <v>0</v>
      </c>
      <c r="CA51" s="88">
        <f>'Congés et HotLine 2015'!$T$53</f>
        <v>0</v>
      </c>
      <c r="CB51" s="88">
        <f>'Congés et HotLine 2015'!$U$53</f>
        <v>0</v>
      </c>
      <c r="CC51" s="88">
        <f>'Congés et HotLine 2015'!$V$53</f>
        <v>0</v>
      </c>
      <c r="CD51" s="88">
        <f>'Congés et HotLine 2015'!$W$53</f>
        <v>0</v>
      </c>
      <c r="CE51" s="88">
        <f>'Congés et HotLine 2015'!$X$53</f>
        <v>0</v>
      </c>
      <c r="CF51" s="88">
        <f>'Congés et HotLine 2015'!$Y$53</f>
        <v>0</v>
      </c>
      <c r="CG51" s="88">
        <f>'Congés et HotLine 2015'!$Z$53</f>
        <v>0</v>
      </c>
      <c r="CH51" s="88">
        <f>'Congés et HotLine 2015'!$AA$53</f>
        <v>0</v>
      </c>
      <c r="CI51" s="88">
        <f>'Congés et HotLine 2015'!$AB$53</f>
        <v>0</v>
      </c>
      <c r="CJ51" s="88">
        <f>'Congés et HotLine 2015'!$AC$53</f>
        <v>0</v>
      </c>
      <c r="CK51" s="87">
        <f>'Congés et HotLine 2015'!$AD$53</f>
        <v>0</v>
      </c>
      <c r="CL51" s="88">
        <f>'Congés et HotLine 2015'!$AE$53</f>
        <v>0</v>
      </c>
      <c r="CM51" s="88">
        <f>'Congés et HotLine 2015'!$AF$53</f>
        <v>0</v>
      </c>
      <c r="CN51" s="88">
        <f>'Congés et HotLine 2015'!$AG$53</f>
        <v>0</v>
      </c>
      <c r="CO51" s="88">
        <f>'Congés et HotLine 2015'!$AH$53</f>
        <v>0</v>
      </c>
      <c r="CP51" s="88">
        <f>'Congés et HotLine 2015'!$AI$53</f>
        <v>0</v>
      </c>
      <c r="CQ51" s="88">
        <f>'Congés et HotLine 2015'!$AJ$53</f>
        <v>0</v>
      </c>
      <c r="CR51" s="88">
        <f>'Congés et HotLine 2015'!$AK$53</f>
        <v>0</v>
      </c>
      <c r="CS51" s="88">
        <f>'Congés et HotLine 2015'!$AL$53</f>
        <v>0</v>
      </c>
      <c r="CT51" s="88">
        <f>'Congés et HotLine 2015'!$AM$53</f>
        <v>0</v>
      </c>
      <c r="CU51" s="88">
        <f>'Congés et HotLine 2015'!$AN$53</f>
        <v>0</v>
      </c>
      <c r="CV51" s="88">
        <f>'Congés et HotLine 2015'!$AO$53</f>
        <v>0</v>
      </c>
      <c r="CW51" s="88">
        <f>'Congés et HotLine 2015'!$AP$53</f>
        <v>0</v>
      </c>
      <c r="CX51" s="88">
        <f>'Congés et HotLine 2015'!$AQ$53</f>
        <v>0</v>
      </c>
      <c r="CY51" s="88">
        <f>'Congés et HotLine 2015'!$AR$53</f>
        <v>0</v>
      </c>
      <c r="CZ51" s="88">
        <f>'Congés et HotLine 2015'!$AS$53</f>
        <v>0</v>
      </c>
      <c r="DA51" s="88">
        <f>'Congés et HotLine 2015'!$AT$53</f>
        <v>0</v>
      </c>
      <c r="DB51" s="88">
        <f>'Congés et HotLine 2015'!$AU$53</f>
        <v>0</v>
      </c>
      <c r="DC51" s="88">
        <f>'Congés et HotLine 2015'!$AV$53</f>
        <v>0</v>
      </c>
      <c r="DD51" s="88">
        <f>'Congés et HotLine 2015'!$AW$53</f>
        <v>0</v>
      </c>
      <c r="DE51" s="88">
        <f>'Congés et HotLine 2015'!$AX$53</f>
        <v>0</v>
      </c>
      <c r="DF51" s="88">
        <f>'Congés et HotLine 2015'!$AY$53</f>
        <v>0</v>
      </c>
      <c r="DG51" s="88">
        <f>'Congés et HotLine 2015'!$AZ$53</f>
        <v>0</v>
      </c>
      <c r="DH51" s="88">
        <f>'Congés et HotLine 2015'!$BA$53</f>
        <v>0</v>
      </c>
      <c r="DI51" s="88">
        <f>'Congés et HotLine 2015'!$BB$53</f>
        <v>0</v>
      </c>
      <c r="DJ51" s="88">
        <f>'Congés et HotLine 2015'!$BC$53</f>
        <v>0</v>
      </c>
      <c r="DK51" s="88">
        <f>'Congés et HotLine 2015'!$BD$53</f>
        <v>0</v>
      </c>
      <c r="DL51" s="88">
        <f>'Congés et HotLine 2015'!$BE$53</f>
        <v>0</v>
      </c>
      <c r="DM51" s="88">
        <f>'Congés et HotLine 2015'!$BF$53</f>
        <v>0</v>
      </c>
      <c r="DN51" s="88">
        <f>'Congés et HotLine 2015'!$BG$53</f>
        <v>0</v>
      </c>
      <c r="DO51" s="88">
        <f>'Congés et HotLine 2015'!$BH$53</f>
        <v>0</v>
      </c>
      <c r="DP51" s="88">
        <f>'Congés et HotLine 2015'!$BI$53</f>
        <v>0</v>
      </c>
      <c r="DQ51" s="88">
        <f>'Congés et HotLine 2015'!$BJ$53</f>
        <v>0</v>
      </c>
      <c r="DR51" s="88">
        <f>'Congés et HotLine 2015'!$BK$53</f>
        <v>0</v>
      </c>
      <c r="DS51" s="88">
        <f>'Congés et HotLine 2015'!$C$77</f>
        <v>0</v>
      </c>
      <c r="DT51" s="88">
        <f>'Congés et HotLine 2015'!$D$77</f>
        <v>0</v>
      </c>
      <c r="DU51" s="88">
        <f>'Congés et HotLine 2015'!$E$77</f>
        <v>0</v>
      </c>
      <c r="DV51" s="88">
        <f>'Congés et HotLine 2015'!$F$77</f>
        <v>0</v>
      </c>
      <c r="DW51" s="87">
        <f>'Congés et HotLine 2015'!$G$77</f>
        <v>0</v>
      </c>
      <c r="DX51" s="88">
        <f>'Congés et HotLine 2015'!$H$77</f>
        <v>0</v>
      </c>
      <c r="DY51" s="88">
        <f>'Congés et HotLine 2015'!$I$77</f>
        <v>0</v>
      </c>
      <c r="DZ51" s="87">
        <f>'Congés et HotLine 2015'!$J$77</f>
        <v>0</v>
      </c>
      <c r="EA51" s="88">
        <f>'Congés et HotLine 2015'!$K$77</f>
        <v>0</v>
      </c>
      <c r="EB51" s="88">
        <f>'Congés et HotLine 2015'!$L$77</f>
        <v>0</v>
      </c>
      <c r="EC51" s="88">
        <f>'Congés et HotLine 2015'!$M$77</f>
        <v>0</v>
      </c>
      <c r="ED51" s="88">
        <f>'Congés et HotLine 2015'!$N$77</f>
        <v>0</v>
      </c>
      <c r="EE51" s="88">
        <f>'Congés et HotLine 2015'!$O$77</f>
        <v>0</v>
      </c>
      <c r="EF51" s="88">
        <f>'Congés et HotLine 2015'!$P$77</f>
        <v>0</v>
      </c>
      <c r="EG51" s="88">
        <f>'Congés et HotLine 2015'!$Q$77</f>
        <v>0</v>
      </c>
      <c r="EH51" s="87">
        <f>'Congés et HotLine 2015'!$R$77</f>
        <v>0</v>
      </c>
      <c r="EI51" s="88">
        <f>'Congés et HotLine 2015'!$S$77</f>
        <v>0</v>
      </c>
      <c r="EJ51" s="88">
        <f>'Congés et HotLine 2015'!$T$77</f>
        <v>0</v>
      </c>
      <c r="EK51" s="88">
        <f>'Congés et HotLine 2015'!$U$77</f>
        <v>0</v>
      </c>
      <c r="EL51" s="88">
        <f>'Congés et HotLine 2015'!$V$77</f>
        <v>0</v>
      </c>
      <c r="EM51" s="88">
        <f>'Congés et HotLine 2015'!$W$77</f>
        <v>0</v>
      </c>
      <c r="EN51" s="88">
        <f>'Congés et HotLine 2015'!$X$77</f>
        <v>0</v>
      </c>
      <c r="EO51" s="88">
        <f>'Congés et HotLine 2015'!$Y$77</f>
        <v>0</v>
      </c>
      <c r="EP51" s="88">
        <f>'Congés et HotLine 2015'!$Z$77</f>
        <v>0</v>
      </c>
      <c r="EQ51" s="88">
        <f>'Congés et HotLine 2015'!$AA$77</f>
        <v>0</v>
      </c>
      <c r="ER51" s="88">
        <f>'Congés et HotLine 2015'!$AB$77</f>
        <v>0</v>
      </c>
      <c r="ES51" s="88">
        <f>'Congés et HotLine 2015'!$AC$77</f>
        <v>0</v>
      </c>
      <c r="ET51" s="88">
        <f>'Congés et HotLine 2015'!$AD$77</f>
        <v>0</v>
      </c>
      <c r="EU51" s="88">
        <f>'Congés et HotLine 2015'!$AE$77</f>
        <v>0</v>
      </c>
      <c r="EV51" s="88">
        <f>'Congés et HotLine 2015'!$AF$77</f>
        <v>0</v>
      </c>
      <c r="EW51" s="88">
        <f>'Congés et HotLine 2015'!$AG$77</f>
        <v>0</v>
      </c>
      <c r="EX51" s="88">
        <f>'Congés et HotLine 2015'!$AH$77</f>
        <v>0</v>
      </c>
      <c r="EY51" s="88">
        <f>'Congés et HotLine 2015'!$AI$77</f>
        <v>0</v>
      </c>
      <c r="EZ51" s="88">
        <f>'Congés et HotLine 2015'!$AJ$77</f>
        <v>0</v>
      </c>
      <c r="FA51" s="88">
        <f>'Congés et HotLine 2015'!$AK$77</f>
        <v>0</v>
      </c>
      <c r="FB51" s="88">
        <f>'Congés et HotLine 2015'!$AL$77</f>
        <v>0</v>
      </c>
      <c r="FC51" s="88">
        <f>'Congés et HotLine 2015'!$AM$77</f>
        <v>0</v>
      </c>
      <c r="FD51" s="88">
        <f>'Congés et HotLine 2015'!$AN$77</f>
        <v>0</v>
      </c>
      <c r="FE51" s="88">
        <f>'Congés et HotLine 2015'!$AO$77</f>
        <v>0</v>
      </c>
      <c r="FF51" s="88">
        <f>'Congés et HotLine 2015'!$AP$77</f>
        <v>0</v>
      </c>
      <c r="FG51" s="88">
        <f>'Congés et HotLine 2015'!$AQ$77</f>
        <v>0</v>
      </c>
      <c r="FH51" s="88">
        <f>'Congés et HotLine 2015'!$AR$77</f>
        <v>0</v>
      </c>
      <c r="FI51" s="88">
        <f>'Congés et HotLine 2015'!$AS$77</f>
        <v>0</v>
      </c>
      <c r="FJ51" s="88">
        <f>'Congés et HotLine 2015'!$AT$77</f>
        <v>0</v>
      </c>
      <c r="FK51" s="88">
        <f>'Congés et HotLine 2015'!$AU$77</f>
        <v>0</v>
      </c>
      <c r="FL51" s="88">
        <f>'Congés et HotLine 2015'!$AV$77</f>
        <v>0</v>
      </c>
      <c r="FM51" s="88">
        <f>'Congés et HotLine 2015'!$AW$77</f>
        <v>0</v>
      </c>
      <c r="FN51" s="88">
        <f>'Congés et HotLine 2015'!$AX$77</f>
        <v>0</v>
      </c>
      <c r="FO51" s="88">
        <f>'Congés et HotLine 2015'!$AY$77</f>
        <v>0</v>
      </c>
      <c r="FP51" s="88">
        <f>'Congés et HotLine 2015'!$AZ$77</f>
        <v>0</v>
      </c>
      <c r="FQ51" s="88">
        <f>'Congés et HotLine 2015'!$BA$77</f>
        <v>0</v>
      </c>
      <c r="FR51" s="88">
        <f>'Congés et HotLine 2015'!$BB$77</f>
        <v>0</v>
      </c>
      <c r="FS51" s="88">
        <f>'Congés et HotLine 2015'!$BC$77</f>
        <v>0</v>
      </c>
      <c r="FT51" s="88">
        <f>'Congés et HotLine 2015'!$BD$77</f>
        <v>0</v>
      </c>
      <c r="FU51" s="88">
        <f>'Congés et HotLine 2015'!$BE$77</f>
        <v>0</v>
      </c>
      <c r="FV51" s="88">
        <f>'Congés et HotLine 2015'!$BF$77</f>
        <v>0</v>
      </c>
      <c r="FW51" s="88">
        <f>'Congés et HotLine 2015'!$BG$77</f>
        <v>0</v>
      </c>
      <c r="FX51" s="88">
        <f>'Congés et HotLine 2015'!$BH$77</f>
        <v>0</v>
      </c>
      <c r="FY51" s="88">
        <f>'Congés et HotLine 2015'!$BI$77</f>
        <v>0</v>
      </c>
      <c r="FZ51" s="88">
        <f>'Congés et HotLine 2015'!$BJ$77</f>
        <v>0</v>
      </c>
      <c r="GA51" s="88">
        <f>'Congés et HotLine 2015'!$BK$77</f>
        <v>0</v>
      </c>
      <c r="GB51" s="88">
        <f>'Congés et HotLine 2015'!$C$102</f>
        <v>0</v>
      </c>
      <c r="GC51" s="88">
        <f>'Congés et HotLine 2015'!$D$102</f>
        <v>0</v>
      </c>
      <c r="GD51" s="88">
        <f>'Congés et HotLine 2015'!$E$102</f>
        <v>0</v>
      </c>
      <c r="GE51" s="88">
        <f>'Congés et HotLine 2015'!$F$102</f>
        <v>0</v>
      </c>
      <c r="GF51" s="88">
        <f>'Congés et HotLine 2015'!$G$102</f>
        <v>0</v>
      </c>
      <c r="GG51" s="88">
        <f>'Congés et HotLine 2015'!$H$102</f>
        <v>0</v>
      </c>
      <c r="GH51" s="88">
        <f>'Congés et HotLine 2015'!$I$102</f>
        <v>0</v>
      </c>
      <c r="GI51" s="88">
        <f>'Congés et HotLine 2015'!$J$102</f>
        <v>0</v>
      </c>
      <c r="GJ51" s="88">
        <f>'Congés et HotLine 2015'!$K$102</f>
        <v>0</v>
      </c>
      <c r="GK51" s="88">
        <f>'Congés et HotLine 2015'!$L$102</f>
        <v>0</v>
      </c>
      <c r="GL51" s="88">
        <f>'Congés et HotLine 2015'!$M$102</f>
        <v>0</v>
      </c>
      <c r="GM51" s="88">
        <f>'Congés et HotLine 2015'!$N$102</f>
        <v>0</v>
      </c>
      <c r="GN51" s="88">
        <f>'Congés et HotLine 2015'!$O$102</f>
        <v>0</v>
      </c>
      <c r="GO51" s="87">
        <f>'Congés et HotLine 2015'!$P$102</f>
        <v>0</v>
      </c>
      <c r="GP51" s="88">
        <f>'Congés et HotLine 2015'!$Q$102</f>
        <v>0</v>
      </c>
      <c r="GQ51" s="88">
        <f>'Congés et HotLine 2015'!$R$102</f>
        <v>0</v>
      </c>
      <c r="GR51" s="88">
        <f>'Congés et HotLine 2015'!$S$102</f>
        <v>0</v>
      </c>
      <c r="GS51" s="88">
        <f>'Congés et HotLine 2015'!$T$102</f>
        <v>0</v>
      </c>
      <c r="GT51" s="88">
        <f>'Congés et HotLine 2015'!$U$102</f>
        <v>0</v>
      </c>
      <c r="GU51" s="88">
        <f>'Congés et HotLine 2015'!$V$102</f>
        <v>0</v>
      </c>
      <c r="GV51" s="88">
        <f>'Congés et HotLine 2015'!$W$102</f>
        <v>0</v>
      </c>
      <c r="GW51" s="88">
        <f>'Congés et HotLine 2015'!$X$102</f>
        <v>0</v>
      </c>
      <c r="GX51" s="88">
        <f>'Congés et HotLine 2015'!$Y$102</f>
        <v>0</v>
      </c>
      <c r="GY51" s="88">
        <f>'Congés et HotLine 2015'!$Z$102</f>
        <v>0</v>
      </c>
      <c r="GZ51" s="88">
        <f>'Congés et HotLine 2015'!$AA$102</f>
        <v>0</v>
      </c>
      <c r="HA51" s="88">
        <f>'Congés et HotLine 2015'!$AB$102</f>
        <v>0</v>
      </c>
      <c r="HB51" s="88">
        <f>'Congés et HotLine 2015'!$AC$102</f>
        <v>0</v>
      </c>
      <c r="HC51" s="88">
        <f>'Congés et HotLine 2015'!$AD$102</f>
        <v>0</v>
      </c>
      <c r="HD51" s="88">
        <f>'Congés et HotLine 2015'!$AE$102</f>
        <v>0</v>
      </c>
      <c r="HE51" s="88">
        <f>'Congés et HotLine 2015'!$AF$102</f>
        <v>0</v>
      </c>
      <c r="HF51" s="88">
        <f>'Congés et HotLine 2015'!$AG$102</f>
        <v>0</v>
      </c>
      <c r="HG51" s="88">
        <f>'Congés et HotLine 2015'!$AH$102</f>
        <v>0</v>
      </c>
      <c r="HH51" s="88">
        <f>'Congés et HotLine 2015'!$AI$102</f>
        <v>0</v>
      </c>
      <c r="HI51" s="88">
        <f>'Congés et HotLine 2015'!$AJ$102</f>
        <v>0</v>
      </c>
      <c r="HJ51" s="88">
        <f>'Congés et HotLine 2015'!$AK$102</f>
        <v>0</v>
      </c>
      <c r="HK51" s="88">
        <f>'Congés et HotLine 2015'!$AL$102</f>
        <v>0</v>
      </c>
      <c r="HL51" s="88">
        <f>'Congés et HotLine 2015'!$AM$102</f>
        <v>0</v>
      </c>
      <c r="HM51" s="88">
        <f>'Congés et HotLine 2015'!$AN$102</f>
        <v>0</v>
      </c>
      <c r="HN51" s="88">
        <f>'Congés et HotLine 2015'!$AO$102</f>
        <v>0</v>
      </c>
      <c r="HO51" s="88">
        <f>'Congés et HotLine 2015'!$AP$102</f>
        <v>0</v>
      </c>
      <c r="HP51" s="88">
        <f>'Congés et HotLine 2015'!$AQ$102</f>
        <v>0</v>
      </c>
      <c r="HQ51" s="88">
        <f>'Congés et HotLine 2015'!$AR$102</f>
        <v>0</v>
      </c>
      <c r="HR51" s="88">
        <f>'Congés et HotLine 2015'!$AS$102</f>
        <v>0</v>
      </c>
      <c r="HS51" s="88">
        <f>'Congés et HotLine 2015'!$AT$102</f>
        <v>0</v>
      </c>
      <c r="HT51" s="88">
        <f>'Congés et HotLine 2015'!$AU$102</f>
        <v>0</v>
      </c>
      <c r="HU51" s="87">
        <f>'Congés et HotLine 2015'!$AV$102</f>
        <v>0</v>
      </c>
      <c r="HV51" s="88">
        <f>'Congés et HotLine 2015'!$AW$102</f>
        <v>0</v>
      </c>
      <c r="HW51" s="88">
        <f>'Congés et HotLine 2015'!$AX$102</f>
        <v>0</v>
      </c>
      <c r="HX51" s="88">
        <f>'Congés et HotLine 2015'!$AY$102</f>
        <v>0</v>
      </c>
      <c r="HY51" s="88">
        <f>'Congés et HotLine 2015'!$AZ$102</f>
        <v>0</v>
      </c>
      <c r="HZ51" s="88">
        <f>'Congés et HotLine 2015'!$BA$102</f>
        <v>0</v>
      </c>
      <c r="IA51" s="88">
        <f>'Congés et HotLine 2015'!$BB$102</f>
        <v>0</v>
      </c>
      <c r="IB51" s="88">
        <f>'Congés et HotLine 2015'!$BC$102</f>
        <v>0</v>
      </c>
      <c r="IC51" s="88">
        <f>'Congés et HotLine 2015'!$BD$102</f>
        <v>0</v>
      </c>
      <c r="ID51" s="88">
        <f>'Congés et HotLine 2015'!$BE$102</f>
        <v>0</v>
      </c>
      <c r="IE51" s="88">
        <f>'Congés et HotLine 2015'!$BF$102</f>
        <v>0</v>
      </c>
      <c r="IF51" s="88">
        <f>'Congés et HotLine 2015'!$BG$102</f>
        <v>0</v>
      </c>
      <c r="IG51" s="88">
        <f>'Congés et HotLine 2015'!$BH$102</f>
        <v>0</v>
      </c>
      <c r="IH51" s="88">
        <f>'Congés et HotLine 2015'!$BI$102</f>
        <v>0</v>
      </c>
      <c r="II51" s="88">
        <f>'Congés et HotLine 2015'!$BJ$102</f>
        <v>0</v>
      </c>
      <c r="IJ51" s="88">
        <f>'Congés et HotLine 2015'!$BK$102</f>
        <v>0</v>
      </c>
      <c r="IK51" s="88">
        <f>'Congés et HotLine 2015'!$BL$102</f>
        <v>0</v>
      </c>
      <c r="IL51" s="88">
        <f>'Congés et HotLine 2015'!$C$126</f>
        <v>0</v>
      </c>
      <c r="IM51" s="88">
        <f>'Congés et HotLine 2015'!$D$126</f>
        <v>0</v>
      </c>
      <c r="IN51" s="88">
        <f>'Congés et HotLine 2015'!$E$126</f>
        <v>0</v>
      </c>
      <c r="IO51" s="88">
        <f>'Congés et HotLine 2015'!$F$126</f>
        <v>0</v>
      </c>
      <c r="IP51" s="88">
        <f>'Congés et HotLine 2015'!$G$126</f>
        <v>0</v>
      </c>
      <c r="IQ51" s="88">
        <f>'Congés et HotLine 2015'!$H$126</f>
        <v>0</v>
      </c>
      <c r="IR51" s="88">
        <f>'Congés et HotLine 2015'!$I$126</f>
        <v>0</v>
      </c>
      <c r="IS51" s="88">
        <f>'Congés et HotLine 2015'!$J$126</f>
        <v>0</v>
      </c>
      <c r="IT51" s="88">
        <f>'Congés et HotLine 2015'!$K$126</f>
        <v>0</v>
      </c>
      <c r="IU51" s="88">
        <f>'Congés et HotLine 2015'!$L$126</f>
        <v>0</v>
      </c>
      <c r="IV51" s="88">
        <f>'Congés et HotLine 2015'!$M$126</f>
        <v>0</v>
      </c>
      <c r="IW51" s="88">
        <f>'Congés et HotLine 2015'!$N$126</f>
        <v>0</v>
      </c>
      <c r="IX51" s="88">
        <f>'Congés et HotLine 2015'!$O$126</f>
        <v>0</v>
      </c>
      <c r="IY51" s="88">
        <f>'Congés et HotLine 2015'!$P$126</f>
        <v>0</v>
      </c>
      <c r="IZ51" s="88">
        <f>'Congés et HotLine 2015'!$Q$126</f>
        <v>0</v>
      </c>
      <c r="JA51" s="88">
        <f>'Congés et HotLine 2015'!$R$126</f>
        <v>0</v>
      </c>
      <c r="JB51" s="88">
        <f>'Congés et HotLine 2015'!$S$126</f>
        <v>0</v>
      </c>
      <c r="JC51" s="88">
        <f>'Congés et HotLine 2015'!$T$126</f>
        <v>0</v>
      </c>
      <c r="JD51" s="88">
        <f>'Congés et HotLine 2015'!$U$126</f>
        <v>0</v>
      </c>
      <c r="JE51" s="88">
        <f>'Congés et HotLine 2015'!$V$126</f>
        <v>0</v>
      </c>
      <c r="JF51" s="88">
        <f>'Congés et HotLine 2015'!$W$126</f>
        <v>0</v>
      </c>
      <c r="JG51" s="88">
        <f>'Congés et HotLine 2015'!$X$126</f>
        <v>0</v>
      </c>
      <c r="JH51" s="88">
        <f>'Congés et HotLine 2015'!$Y$126</f>
        <v>0</v>
      </c>
      <c r="JI51" s="88">
        <f>'Congés et HotLine 2015'!$Z$126</f>
        <v>0</v>
      </c>
      <c r="JJ51" s="88">
        <f>'Congés et HotLine 2015'!$AA$126</f>
        <v>0</v>
      </c>
      <c r="JK51" s="88">
        <f>'Congés et HotLine 2015'!$AB$126</f>
        <v>0</v>
      </c>
      <c r="JL51" s="88">
        <f>'Congés et HotLine 2015'!$AC$126</f>
        <v>0</v>
      </c>
      <c r="JM51" s="88">
        <f>'Congés et HotLine 2015'!$AD$126</f>
        <v>0</v>
      </c>
      <c r="JN51" s="88">
        <f>'Congés et HotLine 2015'!$AE$126</f>
        <v>0</v>
      </c>
      <c r="JO51" s="88">
        <f>'Congés et HotLine 2015'!$AF$126</f>
        <v>0</v>
      </c>
      <c r="JP51" s="88">
        <f>'Congés et HotLine 2015'!$AG$126</f>
        <v>0</v>
      </c>
      <c r="JQ51" s="88">
        <f>'Congés et HotLine 2015'!$AH$126</f>
        <v>0</v>
      </c>
      <c r="JR51" s="88">
        <f>'Congés et HotLine 2015'!$AI$126</f>
        <v>0</v>
      </c>
      <c r="JS51" s="88">
        <f>'Congés et HotLine 2015'!$AJ$126</f>
        <v>0</v>
      </c>
      <c r="JT51" s="88">
        <f>'Congés et HotLine 2015'!$AK$126</f>
        <v>0</v>
      </c>
      <c r="JU51" s="88">
        <f>'Congés et HotLine 2015'!$AL$126</f>
        <v>0</v>
      </c>
      <c r="JV51" s="88">
        <f>'Congés et HotLine 2015'!$AM$126</f>
        <v>0</v>
      </c>
      <c r="JW51" s="88">
        <f>'Congés et HotLine 2015'!$AN$126</f>
        <v>0</v>
      </c>
      <c r="JX51" s="88">
        <f>'Congés et HotLine 2015'!$AO$126</f>
        <v>0</v>
      </c>
      <c r="JY51" s="88">
        <f>'Congés et HotLine 2015'!$AP$126</f>
        <v>0</v>
      </c>
      <c r="JZ51" s="88">
        <f>'Congés et HotLine 2015'!$AQ$126</f>
        <v>0</v>
      </c>
      <c r="KA51" s="88">
        <f>'Congés et HotLine 2015'!$AR$126</f>
        <v>0</v>
      </c>
      <c r="KB51" s="88">
        <f>'Congés et HotLine 2015'!$AS$126</f>
        <v>0</v>
      </c>
      <c r="KC51" s="88">
        <f>'Congés et HotLine 2015'!$AT$126</f>
        <v>0</v>
      </c>
      <c r="KD51" s="88">
        <f>'Congés et HotLine 2015'!$AU$126</f>
        <v>0</v>
      </c>
      <c r="KE51" s="88">
        <f>'Congés et HotLine 2015'!$AV$126</f>
        <v>0</v>
      </c>
      <c r="KF51" s="88">
        <f>'Congés et HotLine 2015'!$AW$126</f>
        <v>0</v>
      </c>
      <c r="KG51" s="88">
        <f>'Congés et HotLine 2015'!$AX$126</f>
        <v>0</v>
      </c>
      <c r="KH51" s="88">
        <f>'Congés et HotLine 2015'!$AY$126</f>
        <v>0</v>
      </c>
      <c r="KI51" s="88">
        <f>'Congés et HotLine 2015'!$AZ$126</f>
        <v>0</v>
      </c>
      <c r="KJ51" s="88">
        <f>'Congés et HotLine 2015'!$BA$126</f>
        <v>0</v>
      </c>
      <c r="KK51" s="88">
        <f>'Congés et HotLine 2015'!$BB$126</f>
        <v>0</v>
      </c>
      <c r="KL51" s="88">
        <f>'Congés et HotLine 2015'!$BC$126</f>
        <v>0</v>
      </c>
      <c r="KM51" s="88">
        <f>'Congés et HotLine 2015'!$BD$126</f>
        <v>0</v>
      </c>
      <c r="KN51" s="88">
        <f>'Congés et HotLine 2015'!$BE$126</f>
        <v>0</v>
      </c>
      <c r="KO51" s="88">
        <f>'Congés et HotLine 2015'!$BF$126</f>
        <v>0</v>
      </c>
      <c r="KP51" s="88">
        <f>'Congés et HotLine 2015'!$BG$126</f>
        <v>0</v>
      </c>
      <c r="KQ51" s="88">
        <f>'Congés et HotLine 2015'!$BH$126</f>
        <v>0</v>
      </c>
      <c r="KR51" s="88">
        <f>'Congés et HotLine 2015'!$BI$126</f>
        <v>0</v>
      </c>
      <c r="KS51" s="88">
        <f>'Congés et HotLine 2015'!$BJ$126</f>
        <v>0</v>
      </c>
      <c r="KT51" s="88">
        <f>'Congés et HotLine 2015'!$BK$126</f>
        <v>0</v>
      </c>
      <c r="KU51" s="88">
        <f>'Congés et HotLine 2015'!$C$150</f>
        <v>0</v>
      </c>
      <c r="KV51" s="88">
        <f>'Congés et HotLine 2015'!$D$150</f>
        <v>0</v>
      </c>
      <c r="KW51" s="88">
        <f>'Congés et HotLine 2015'!$E$150</f>
        <v>0</v>
      </c>
      <c r="KX51" s="88">
        <f>'Congés et HotLine 2015'!$F$150</f>
        <v>0</v>
      </c>
      <c r="KY51" s="88">
        <f>'Congés et HotLine 2015'!$G$150</f>
        <v>0</v>
      </c>
      <c r="KZ51" s="88">
        <f>'Congés et HotLine 2015'!$H$150</f>
        <v>0</v>
      </c>
      <c r="LA51" s="88">
        <f>'Congés et HotLine 2015'!$I$150</f>
        <v>0</v>
      </c>
      <c r="LB51" s="88">
        <f>'Congés et HotLine 2015'!$J$150</f>
        <v>0</v>
      </c>
      <c r="LC51" s="88">
        <f>'Congés et HotLine 2015'!$K$150</f>
        <v>0</v>
      </c>
      <c r="LD51" s="88">
        <f>'Congés et HotLine 2015'!$L$150</f>
        <v>0</v>
      </c>
      <c r="LE51" s="87">
        <f>'Congés et HotLine 2015'!$M$150</f>
        <v>0</v>
      </c>
      <c r="LF51" s="88">
        <f>'Congés et HotLine 2015'!$N$150</f>
        <v>0</v>
      </c>
      <c r="LG51" s="88">
        <f>'Congés et HotLine 2015'!$O$150</f>
        <v>0</v>
      </c>
      <c r="LH51" s="88">
        <f>'Congés et HotLine 2015'!$P$150</f>
        <v>0</v>
      </c>
      <c r="LI51" s="88">
        <f>'Congés et HotLine 2015'!$Q$150</f>
        <v>0</v>
      </c>
      <c r="LJ51" s="88">
        <f>'Congés et HotLine 2015'!$R$150</f>
        <v>0</v>
      </c>
      <c r="LK51" s="88">
        <f>'Congés et HotLine 2015'!$S$150</f>
        <v>0</v>
      </c>
      <c r="LL51" s="88">
        <f>'Congés et HotLine 2015'!$T$150</f>
        <v>0</v>
      </c>
      <c r="LM51" s="88">
        <f>'Congés et HotLine 2015'!$U$150</f>
        <v>0</v>
      </c>
      <c r="LN51" s="88">
        <f>'Congés et HotLine 2015'!$V$150</f>
        <v>0</v>
      </c>
      <c r="LO51" s="88">
        <f>'Congés et HotLine 2015'!$W$150</f>
        <v>0</v>
      </c>
      <c r="LP51" s="88">
        <f>'Congés et HotLine 2015'!$X$150</f>
        <v>0</v>
      </c>
      <c r="LQ51" s="88">
        <f>'Congés et HotLine 2015'!$Y$150</f>
        <v>0</v>
      </c>
      <c r="LR51" s="88">
        <f>'Congés et HotLine 2015'!$Z$150</f>
        <v>0</v>
      </c>
      <c r="LS51" s="88">
        <f>'Congés et HotLine 2015'!$AA$150</f>
        <v>0</v>
      </c>
      <c r="LT51" s="88">
        <f>'Congés et HotLine 2015'!$AB$150</f>
        <v>0</v>
      </c>
      <c r="LU51" s="88">
        <f>'Congés et HotLine 2015'!$AC$150</f>
        <v>0</v>
      </c>
      <c r="LV51" s="88">
        <f>'Congés et HotLine 2015'!$AD$150</f>
        <v>0</v>
      </c>
      <c r="LW51" s="88">
        <f>'Congés et HotLine 2015'!$AE$150</f>
        <v>0</v>
      </c>
      <c r="LX51" s="88">
        <f>'Congés et HotLine 2015'!$AF$150</f>
        <v>0</v>
      </c>
      <c r="LY51" s="88">
        <f>'Congés et HotLine 2015'!$AG$150</f>
        <v>0</v>
      </c>
      <c r="LZ51" s="88">
        <f>'Congés et HotLine 2015'!$AH$150</f>
        <v>0</v>
      </c>
      <c r="MA51" s="88">
        <f>'Congés et HotLine 2015'!$AI$150</f>
        <v>0</v>
      </c>
      <c r="MB51" s="88">
        <f>'Congés et HotLine 2015'!$AJ$150</f>
        <v>0</v>
      </c>
      <c r="MC51" s="88">
        <f>'Congés et HotLine 2015'!$AK$150</f>
        <v>0</v>
      </c>
      <c r="MD51" s="88">
        <f>'Congés et HotLine 2015'!$AL$150</f>
        <v>0</v>
      </c>
      <c r="ME51" s="88">
        <f>'Congés et HotLine 2015'!$AM$150</f>
        <v>0</v>
      </c>
      <c r="MF51" s="88">
        <f>'Congés et HotLine 2015'!$AN$150</f>
        <v>0</v>
      </c>
      <c r="MG51" s="88">
        <f>'Congés et HotLine 2015'!$AO$150</f>
        <v>0</v>
      </c>
      <c r="MH51" s="88">
        <f>'Congés et HotLine 2015'!$AP$150</f>
        <v>0</v>
      </c>
      <c r="MI51" s="88">
        <f>'Congés et HotLine 2015'!$AQ$150</f>
        <v>0</v>
      </c>
      <c r="MJ51" s="88">
        <f>'Congés et HotLine 2015'!$AR$150</f>
        <v>0</v>
      </c>
      <c r="MK51" s="88">
        <f>'Congés et HotLine 2015'!$AS$150</f>
        <v>0</v>
      </c>
      <c r="ML51" s="88">
        <f>'Congés et HotLine 2015'!$AT$150</f>
        <v>0</v>
      </c>
      <c r="MM51" s="88">
        <f>'Congés et HotLine 2015'!$AU$150</f>
        <v>0</v>
      </c>
      <c r="MN51" s="88">
        <f>'Congés et HotLine 2015'!$AV$150</f>
        <v>0</v>
      </c>
      <c r="MO51" s="88">
        <f>'Congés et HotLine 2015'!$AW$150</f>
        <v>0</v>
      </c>
      <c r="MP51" s="88">
        <f>'Congés et HotLine 2015'!$AX$150</f>
        <v>0</v>
      </c>
      <c r="MQ51" s="88">
        <f>'Congés et HotLine 2015'!$AY$150</f>
        <v>0</v>
      </c>
      <c r="MR51" s="88">
        <f>'Congés et HotLine 2015'!$AZ$150</f>
        <v>0</v>
      </c>
      <c r="MS51" s="88">
        <f>'Congés et HotLine 2015'!$BA$150</f>
        <v>0</v>
      </c>
      <c r="MT51" s="88">
        <f>'Congés et HotLine 2015'!$BB$150</f>
        <v>0</v>
      </c>
      <c r="MU51" s="88">
        <f>'Congés et HotLine 2015'!$BC$150</f>
        <v>0</v>
      </c>
      <c r="MV51" s="88">
        <f>'Congés et HotLine 2015'!$BD$150</f>
        <v>0</v>
      </c>
      <c r="MW51" s="87">
        <f>'Congés et HotLine 2015'!$BE$150</f>
        <v>0</v>
      </c>
      <c r="MX51" s="88">
        <f>'Congés et HotLine 2015'!$BF$150</f>
        <v>0</v>
      </c>
      <c r="MY51" s="88">
        <f>'Congés et HotLine 2015'!$BG$150</f>
        <v>0</v>
      </c>
      <c r="MZ51" s="88">
        <f>'Congés et HotLine 2015'!$BH$150</f>
        <v>0</v>
      </c>
      <c r="NA51" s="88">
        <f>'Congés et HotLine 2015'!$BI$150</f>
        <v>0</v>
      </c>
      <c r="NB51" s="88">
        <f>'Congés et HotLine 2015'!$BJ$150</f>
        <v>0</v>
      </c>
      <c r="NC51" s="88">
        <f>'Congés et HotLine 2015'!$BK$150</f>
        <v>0</v>
      </c>
    </row>
    <row r="52" spans="1:367" ht="24" customHeight="1" x14ac:dyDescent="0.25">
      <c r="A52" s="94" t="str">
        <f>'Congés et HotLine 2015'!$B$29</f>
        <v>Utilisateur17</v>
      </c>
      <c r="B52" s="87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88"/>
      <c r="BB52" s="88"/>
      <c r="BC52" s="88"/>
      <c r="BD52" s="88"/>
      <c r="BE52" s="88"/>
      <c r="BF52" s="88"/>
      <c r="BG52" s="88"/>
      <c r="BH52" s="88"/>
      <c r="BI52" s="88"/>
      <c r="BJ52" s="88"/>
      <c r="BK52" s="88"/>
      <c r="BL52" s="88"/>
      <c r="BM52" s="88"/>
      <c r="BN52" s="88"/>
      <c r="BO52" s="88"/>
      <c r="BP52" s="88"/>
      <c r="BQ52" s="88"/>
      <c r="BR52" s="88"/>
      <c r="BS52" s="88"/>
      <c r="BT52" s="88"/>
      <c r="BU52" s="88"/>
      <c r="BV52" s="88"/>
      <c r="BW52" s="88"/>
      <c r="BX52" s="88"/>
      <c r="BY52" s="88"/>
      <c r="BZ52" s="88"/>
      <c r="CA52" s="88"/>
      <c r="CB52" s="88"/>
      <c r="CC52" s="88"/>
      <c r="CD52" s="88"/>
      <c r="CE52" s="88"/>
      <c r="CF52" s="88"/>
      <c r="CG52" s="88"/>
      <c r="CH52" s="88"/>
      <c r="CI52" s="88"/>
      <c r="CJ52" s="88"/>
      <c r="CK52" s="87"/>
      <c r="CL52" s="88"/>
      <c r="CM52" s="88"/>
      <c r="CN52" s="88"/>
      <c r="CO52" s="88"/>
      <c r="CP52" s="88"/>
      <c r="CQ52" s="88"/>
      <c r="CR52" s="88"/>
      <c r="CS52" s="88"/>
      <c r="CT52" s="88"/>
      <c r="CU52" s="88"/>
      <c r="CV52" s="88"/>
      <c r="CW52" s="88"/>
      <c r="CX52" s="88"/>
      <c r="CY52" s="88"/>
      <c r="CZ52" s="88"/>
      <c r="DA52" s="88"/>
      <c r="DB52" s="88"/>
      <c r="DC52" s="88"/>
      <c r="DD52" s="88"/>
      <c r="DE52" s="88"/>
      <c r="DF52" s="88"/>
      <c r="DG52" s="88"/>
      <c r="DH52" s="88"/>
      <c r="DI52" s="88"/>
      <c r="DJ52" s="88"/>
      <c r="DK52" s="88"/>
      <c r="DL52" s="88"/>
      <c r="DM52" s="88"/>
      <c r="DN52" s="88"/>
      <c r="DO52" s="88"/>
      <c r="DP52" s="88"/>
      <c r="DQ52" s="88"/>
      <c r="DR52" s="88"/>
      <c r="DS52" s="88"/>
      <c r="DT52" s="88"/>
      <c r="DU52" s="88"/>
      <c r="DV52" s="88"/>
      <c r="DW52" s="87"/>
      <c r="DX52" s="88"/>
      <c r="DY52" s="88"/>
      <c r="DZ52" s="87"/>
      <c r="EA52" s="88"/>
      <c r="EB52" s="88"/>
      <c r="EC52" s="88"/>
      <c r="ED52" s="88"/>
      <c r="EE52" s="88"/>
      <c r="EF52" s="88"/>
      <c r="EG52" s="88"/>
      <c r="EH52" s="87"/>
      <c r="EI52" s="88"/>
      <c r="EJ52" s="88"/>
      <c r="EK52" s="88"/>
      <c r="EL52" s="88"/>
      <c r="EM52" s="88"/>
      <c r="EN52" s="88"/>
      <c r="EO52" s="88"/>
      <c r="EP52" s="88"/>
      <c r="EQ52" s="88"/>
      <c r="ER52" s="88"/>
      <c r="ES52" s="88"/>
      <c r="ET52" s="88"/>
      <c r="EU52" s="88"/>
      <c r="EV52" s="88"/>
      <c r="EW52" s="88"/>
      <c r="EX52" s="88"/>
      <c r="EY52" s="88"/>
      <c r="EZ52" s="88"/>
      <c r="FA52" s="88"/>
      <c r="FB52" s="88"/>
      <c r="FC52" s="88"/>
      <c r="FD52" s="88"/>
      <c r="FE52" s="88"/>
      <c r="FF52" s="88"/>
      <c r="FG52" s="88"/>
      <c r="FH52" s="88"/>
      <c r="FI52" s="88"/>
      <c r="FJ52" s="88"/>
      <c r="FK52" s="88"/>
      <c r="FL52" s="88"/>
      <c r="FM52" s="88"/>
      <c r="FN52" s="88"/>
      <c r="FO52" s="88"/>
      <c r="FP52" s="88"/>
      <c r="FQ52" s="88"/>
      <c r="FR52" s="88"/>
      <c r="FS52" s="88"/>
      <c r="FT52" s="88"/>
      <c r="FU52" s="88"/>
      <c r="FV52" s="88"/>
      <c r="FW52" s="88"/>
      <c r="FX52" s="88"/>
      <c r="FY52" s="88"/>
      <c r="FZ52" s="88"/>
      <c r="GA52" s="88"/>
      <c r="GB52" s="88"/>
      <c r="GC52" s="88"/>
      <c r="GD52" s="88"/>
      <c r="GE52" s="88"/>
      <c r="GF52" s="88"/>
      <c r="GG52" s="88"/>
      <c r="GH52" s="88"/>
      <c r="GI52" s="88"/>
      <c r="GJ52" s="88"/>
      <c r="GK52" s="88"/>
      <c r="GL52" s="88"/>
      <c r="GM52" s="88"/>
      <c r="GN52" s="88"/>
      <c r="GO52" s="87"/>
      <c r="GP52" s="88"/>
      <c r="GQ52" s="88"/>
      <c r="GR52" s="88"/>
      <c r="GS52" s="88"/>
      <c r="GT52" s="88"/>
      <c r="GU52" s="88"/>
      <c r="GV52" s="88"/>
      <c r="GW52" s="88"/>
      <c r="GX52" s="88"/>
      <c r="GY52" s="88"/>
      <c r="GZ52" s="88"/>
      <c r="HA52" s="88"/>
      <c r="HB52" s="88"/>
      <c r="HC52" s="88"/>
      <c r="HD52" s="88"/>
      <c r="HE52" s="88"/>
      <c r="HF52" s="88"/>
      <c r="HG52" s="88"/>
      <c r="HH52" s="88"/>
      <c r="HI52" s="88"/>
      <c r="HJ52" s="88"/>
      <c r="HK52" s="88"/>
      <c r="HL52" s="88"/>
      <c r="HM52" s="88"/>
      <c r="HN52" s="88"/>
      <c r="HO52" s="88"/>
      <c r="HP52" s="88"/>
      <c r="HQ52" s="88"/>
      <c r="HR52" s="88"/>
      <c r="HS52" s="88"/>
      <c r="HT52" s="88"/>
      <c r="HU52" s="87"/>
      <c r="HV52" s="88"/>
      <c r="HW52" s="88"/>
      <c r="HX52" s="88"/>
      <c r="HY52" s="88"/>
      <c r="HZ52" s="88"/>
      <c r="IA52" s="88"/>
      <c r="IB52" s="88"/>
      <c r="IC52" s="88"/>
      <c r="ID52" s="88"/>
      <c r="IE52" s="88"/>
      <c r="IF52" s="88"/>
      <c r="IG52" s="88"/>
      <c r="IH52" s="88"/>
      <c r="II52" s="88"/>
      <c r="IJ52" s="88"/>
      <c r="IK52" s="88"/>
      <c r="IL52" s="88"/>
      <c r="IM52" s="88"/>
      <c r="IN52" s="88"/>
      <c r="IO52" s="88"/>
      <c r="IP52" s="88"/>
      <c r="IQ52" s="88"/>
      <c r="IR52" s="88"/>
      <c r="IS52" s="88"/>
      <c r="IT52" s="88"/>
      <c r="IU52" s="88"/>
      <c r="IV52" s="88"/>
      <c r="IW52" s="88"/>
      <c r="IX52" s="88"/>
      <c r="IY52" s="88"/>
      <c r="IZ52" s="88"/>
      <c r="JA52" s="88"/>
      <c r="JB52" s="88"/>
      <c r="JC52" s="88"/>
      <c r="JD52" s="88"/>
      <c r="JE52" s="88"/>
      <c r="JF52" s="88"/>
      <c r="JG52" s="88"/>
      <c r="JH52" s="88"/>
      <c r="JI52" s="88"/>
      <c r="JJ52" s="88"/>
      <c r="JK52" s="88"/>
      <c r="JL52" s="88"/>
      <c r="JM52" s="88"/>
      <c r="JN52" s="88"/>
      <c r="JO52" s="88"/>
      <c r="JP52" s="88"/>
      <c r="JQ52" s="88"/>
      <c r="JR52" s="88"/>
      <c r="JS52" s="88"/>
      <c r="JT52" s="88"/>
      <c r="JU52" s="88"/>
      <c r="JV52" s="88"/>
      <c r="JW52" s="88"/>
      <c r="JX52" s="88"/>
      <c r="JY52" s="88"/>
      <c r="JZ52" s="88"/>
      <c r="KA52" s="88"/>
      <c r="KB52" s="88"/>
      <c r="KC52" s="88"/>
      <c r="KD52" s="88"/>
      <c r="KE52" s="88"/>
      <c r="KF52" s="88"/>
      <c r="KG52" s="88"/>
      <c r="KH52" s="88"/>
      <c r="KI52" s="88"/>
      <c r="KJ52" s="88"/>
      <c r="KK52" s="88"/>
      <c r="KL52" s="88"/>
      <c r="KM52" s="88"/>
      <c r="KN52" s="88"/>
      <c r="KO52" s="88"/>
      <c r="KP52" s="88"/>
      <c r="KQ52" s="88"/>
      <c r="KR52" s="88"/>
      <c r="KS52" s="88"/>
      <c r="KT52" s="88"/>
      <c r="KU52" s="88"/>
      <c r="KV52" s="88"/>
      <c r="KW52" s="88"/>
      <c r="KX52" s="88"/>
      <c r="KY52" s="88"/>
      <c r="KZ52" s="88"/>
      <c r="LA52" s="88"/>
      <c r="LB52" s="88"/>
      <c r="LC52" s="88"/>
      <c r="LD52" s="88"/>
      <c r="LE52" s="87"/>
      <c r="LF52" s="88"/>
      <c r="LG52" s="88"/>
      <c r="LH52" s="88"/>
      <c r="LI52" s="88"/>
      <c r="LJ52" s="88"/>
      <c r="LK52" s="88"/>
      <c r="LL52" s="88"/>
      <c r="LM52" s="88"/>
      <c r="LN52" s="88"/>
      <c r="LO52" s="88"/>
      <c r="LP52" s="88"/>
      <c r="LQ52" s="88"/>
      <c r="LR52" s="88"/>
      <c r="LS52" s="88"/>
      <c r="LT52" s="88"/>
      <c r="LU52" s="88"/>
      <c r="LV52" s="88"/>
      <c r="LW52" s="88"/>
      <c r="LX52" s="88"/>
      <c r="LY52" s="88"/>
      <c r="LZ52" s="88"/>
      <c r="MA52" s="88"/>
      <c r="MB52" s="88"/>
      <c r="MC52" s="88"/>
      <c r="MD52" s="88"/>
      <c r="ME52" s="88"/>
      <c r="MF52" s="88"/>
      <c r="MG52" s="88"/>
      <c r="MH52" s="88"/>
      <c r="MI52" s="88"/>
      <c r="MJ52" s="88"/>
      <c r="MK52" s="88"/>
      <c r="ML52" s="88"/>
      <c r="MM52" s="88"/>
      <c r="MN52" s="88"/>
      <c r="MO52" s="88"/>
      <c r="MP52" s="88"/>
      <c r="MQ52" s="88"/>
      <c r="MR52" s="88"/>
      <c r="MS52" s="88"/>
      <c r="MT52" s="88"/>
      <c r="MU52" s="88"/>
      <c r="MV52" s="88"/>
      <c r="MW52" s="87"/>
      <c r="MX52" s="88"/>
      <c r="MY52" s="88"/>
      <c r="MZ52" s="88"/>
      <c r="NA52" s="88"/>
      <c r="NB52" s="88"/>
      <c r="NC52" s="88"/>
    </row>
    <row r="53" spans="1:367" ht="24" customHeight="1" x14ac:dyDescent="0.25">
      <c r="A53" s="95"/>
      <c r="B53" s="87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88"/>
      <c r="BA53" s="88"/>
      <c r="BB53" s="88"/>
      <c r="BC53" s="88"/>
      <c r="BD53" s="88"/>
      <c r="BE53" s="88"/>
      <c r="BF53" s="88"/>
      <c r="BG53" s="88"/>
      <c r="BH53" s="88"/>
      <c r="BI53" s="88"/>
      <c r="BJ53" s="88"/>
      <c r="BK53" s="88"/>
      <c r="BL53" s="88"/>
      <c r="BM53" s="88"/>
      <c r="BN53" s="88"/>
      <c r="BO53" s="88"/>
      <c r="BP53" s="88"/>
      <c r="BQ53" s="88"/>
      <c r="BR53" s="88"/>
      <c r="BS53" s="88"/>
      <c r="BT53" s="88"/>
      <c r="BU53" s="88"/>
      <c r="BV53" s="88"/>
      <c r="BW53" s="88"/>
      <c r="BX53" s="88"/>
      <c r="BY53" s="88"/>
      <c r="BZ53" s="88"/>
      <c r="CA53" s="88"/>
      <c r="CB53" s="88"/>
      <c r="CC53" s="88"/>
      <c r="CD53" s="88"/>
      <c r="CE53" s="88"/>
      <c r="CF53" s="88"/>
      <c r="CG53" s="88"/>
      <c r="CH53" s="88"/>
      <c r="CI53" s="88"/>
      <c r="CJ53" s="88"/>
      <c r="CK53" s="87"/>
      <c r="CL53" s="88"/>
      <c r="CM53" s="88"/>
      <c r="CN53" s="88"/>
      <c r="CO53" s="88"/>
      <c r="CP53" s="88"/>
      <c r="CQ53" s="88"/>
      <c r="CR53" s="88"/>
      <c r="CS53" s="88"/>
      <c r="CT53" s="88"/>
      <c r="CU53" s="88"/>
      <c r="CV53" s="88"/>
      <c r="CW53" s="88"/>
      <c r="CX53" s="88"/>
      <c r="CY53" s="88"/>
      <c r="CZ53" s="88"/>
      <c r="DA53" s="88"/>
      <c r="DB53" s="88"/>
      <c r="DC53" s="88"/>
      <c r="DD53" s="88"/>
      <c r="DE53" s="88"/>
      <c r="DF53" s="88"/>
      <c r="DG53" s="88"/>
      <c r="DH53" s="88"/>
      <c r="DI53" s="88"/>
      <c r="DJ53" s="88"/>
      <c r="DK53" s="88"/>
      <c r="DL53" s="88"/>
      <c r="DM53" s="88"/>
      <c r="DN53" s="88"/>
      <c r="DO53" s="88"/>
      <c r="DP53" s="88"/>
      <c r="DQ53" s="88"/>
      <c r="DR53" s="88"/>
      <c r="DS53" s="88"/>
      <c r="DT53" s="88"/>
      <c r="DU53" s="88"/>
      <c r="DV53" s="88"/>
      <c r="DW53" s="87"/>
      <c r="DX53" s="88"/>
      <c r="DY53" s="88"/>
      <c r="DZ53" s="87"/>
      <c r="EA53" s="88"/>
      <c r="EB53" s="88"/>
      <c r="EC53" s="88"/>
      <c r="ED53" s="88"/>
      <c r="EE53" s="88"/>
      <c r="EF53" s="88"/>
      <c r="EG53" s="88"/>
      <c r="EH53" s="87"/>
      <c r="EI53" s="88"/>
      <c r="EJ53" s="88"/>
      <c r="EK53" s="88"/>
      <c r="EL53" s="88"/>
      <c r="EM53" s="88"/>
      <c r="EN53" s="88"/>
      <c r="EO53" s="88"/>
      <c r="EP53" s="88"/>
      <c r="EQ53" s="88"/>
      <c r="ER53" s="88"/>
      <c r="ES53" s="88"/>
      <c r="ET53" s="88"/>
      <c r="EU53" s="88"/>
      <c r="EV53" s="88"/>
      <c r="EW53" s="88"/>
      <c r="EX53" s="88"/>
      <c r="EY53" s="88"/>
      <c r="EZ53" s="88"/>
      <c r="FA53" s="88"/>
      <c r="FB53" s="88"/>
      <c r="FC53" s="88"/>
      <c r="FD53" s="88"/>
      <c r="FE53" s="88"/>
      <c r="FF53" s="88"/>
      <c r="FG53" s="88"/>
      <c r="FH53" s="88"/>
      <c r="FI53" s="88"/>
      <c r="FJ53" s="88"/>
      <c r="FK53" s="88"/>
      <c r="FL53" s="88"/>
      <c r="FM53" s="88"/>
      <c r="FN53" s="88"/>
      <c r="FO53" s="88"/>
      <c r="FP53" s="88"/>
      <c r="FQ53" s="88"/>
      <c r="FR53" s="88"/>
      <c r="FS53" s="88"/>
      <c r="FT53" s="88"/>
      <c r="FU53" s="88"/>
      <c r="FV53" s="88"/>
      <c r="FW53" s="88"/>
      <c r="FX53" s="88"/>
      <c r="FY53" s="88"/>
      <c r="FZ53" s="88"/>
      <c r="GA53" s="88"/>
      <c r="GB53" s="88"/>
      <c r="GC53" s="88"/>
      <c r="GD53" s="88"/>
      <c r="GE53" s="88"/>
      <c r="GF53" s="88"/>
      <c r="GG53" s="88"/>
      <c r="GH53" s="88"/>
      <c r="GI53" s="88"/>
      <c r="GJ53" s="88"/>
      <c r="GK53" s="88"/>
      <c r="GL53" s="88"/>
      <c r="GM53" s="88"/>
      <c r="GN53" s="88"/>
      <c r="GO53" s="87"/>
      <c r="GP53" s="88"/>
      <c r="GQ53" s="88"/>
      <c r="GR53" s="88"/>
      <c r="GS53" s="88"/>
      <c r="GT53" s="88"/>
      <c r="GU53" s="88"/>
      <c r="GV53" s="88"/>
      <c r="GW53" s="88"/>
      <c r="GX53" s="88"/>
      <c r="GY53" s="88"/>
      <c r="GZ53" s="88"/>
      <c r="HA53" s="88"/>
      <c r="HB53" s="88"/>
      <c r="HC53" s="88"/>
      <c r="HD53" s="88"/>
      <c r="HE53" s="88"/>
      <c r="HF53" s="88"/>
      <c r="HG53" s="88"/>
      <c r="HH53" s="88"/>
      <c r="HI53" s="88"/>
      <c r="HJ53" s="88"/>
      <c r="HK53" s="88"/>
      <c r="HL53" s="88"/>
      <c r="HM53" s="88"/>
      <c r="HN53" s="88"/>
      <c r="HO53" s="88"/>
      <c r="HP53" s="88"/>
      <c r="HQ53" s="88"/>
      <c r="HR53" s="88"/>
      <c r="HS53" s="88"/>
      <c r="HT53" s="88"/>
      <c r="HU53" s="87"/>
      <c r="HV53" s="88"/>
      <c r="HW53" s="88"/>
      <c r="HX53" s="88"/>
      <c r="HY53" s="88"/>
      <c r="HZ53" s="88"/>
      <c r="IA53" s="88"/>
      <c r="IB53" s="88"/>
      <c r="IC53" s="88"/>
      <c r="ID53" s="88"/>
      <c r="IE53" s="88"/>
      <c r="IF53" s="88"/>
      <c r="IG53" s="88"/>
      <c r="IH53" s="88"/>
      <c r="II53" s="88"/>
      <c r="IJ53" s="88"/>
      <c r="IK53" s="88"/>
      <c r="IL53" s="88"/>
      <c r="IM53" s="88"/>
      <c r="IN53" s="88"/>
      <c r="IO53" s="88"/>
      <c r="IP53" s="88"/>
      <c r="IQ53" s="88"/>
      <c r="IR53" s="88"/>
      <c r="IS53" s="88"/>
      <c r="IT53" s="88"/>
      <c r="IU53" s="88"/>
      <c r="IV53" s="88"/>
      <c r="IW53" s="88"/>
      <c r="IX53" s="88"/>
      <c r="IY53" s="88"/>
      <c r="IZ53" s="88"/>
      <c r="JA53" s="88"/>
      <c r="JB53" s="88"/>
      <c r="JC53" s="88"/>
      <c r="JD53" s="88"/>
      <c r="JE53" s="88"/>
      <c r="JF53" s="88"/>
      <c r="JG53" s="88"/>
      <c r="JH53" s="88"/>
      <c r="JI53" s="88"/>
      <c r="JJ53" s="88"/>
      <c r="JK53" s="88"/>
      <c r="JL53" s="88"/>
      <c r="JM53" s="88"/>
      <c r="JN53" s="88"/>
      <c r="JO53" s="88"/>
      <c r="JP53" s="88"/>
      <c r="JQ53" s="88"/>
      <c r="JR53" s="88"/>
      <c r="JS53" s="88"/>
      <c r="JT53" s="88"/>
      <c r="JU53" s="88"/>
      <c r="JV53" s="88"/>
      <c r="JW53" s="88"/>
      <c r="JX53" s="88"/>
      <c r="JY53" s="88"/>
      <c r="JZ53" s="88"/>
      <c r="KA53" s="88"/>
      <c r="KB53" s="88"/>
      <c r="KC53" s="88"/>
      <c r="KD53" s="88"/>
      <c r="KE53" s="88"/>
      <c r="KF53" s="88"/>
      <c r="KG53" s="88"/>
      <c r="KH53" s="88"/>
      <c r="KI53" s="88"/>
      <c r="KJ53" s="88"/>
      <c r="KK53" s="88"/>
      <c r="KL53" s="88"/>
      <c r="KM53" s="88"/>
      <c r="KN53" s="88"/>
      <c r="KO53" s="88"/>
      <c r="KP53" s="88"/>
      <c r="KQ53" s="88"/>
      <c r="KR53" s="88"/>
      <c r="KS53" s="88"/>
      <c r="KT53" s="88"/>
      <c r="KU53" s="88"/>
      <c r="KV53" s="88"/>
      <c r="KW53" s="88"/>
      <c r="KX53" s="88"/>
      <c r="KY53" s="88"/>
      <c r="KZ53" s="88"/>
      <c r="LA53" s="88"/>
      <c r="LB53" s="88"/>
      <c r="LC53" s="88"/>
      <c r="LD53" s="88"/>
      <c r="LE53" s="87"/>
      <c r="LF53" s="88"/>
      <c r="LG53" s="88"/>
      <c r="LH53" s="88"/>
      <c r="LI53" s="88"/>
      <c r="LJ53" s="88"/>
      <c r="LK53" s="88"/>
      <c r="LL53" s="88"/>
      <c r="LM53" s="88"/>
      <c r="LN53" s="88"/>
      <c r="LO53" s="88"/>
      <c r="LP53" s="88"/>
      <c r="LQ53" s="88"/>
      <c r="LR53" s="88"/>
      <c r="LS53" s="88"/>
      <c r="LT53" s="88"/>
      <c r="LU53" s="88"/>
      <c r="LV53" s="88"/>
      <c r="LW53" s="88"/>
      <c r="LX53" s="88"/>
      <c r="LY53" s="88"/>
      <c r="LZ53" s="88"/>
      <c r="MA53" s="88"/>
      <c r="MB53" s="88"/>
      <c r="MC53" s="88"/>
      <c r="MD53" s="88"/>
      <c r="ME53" s="88"/>
      <c r="MF53" s="88"/>
      <c r="MG53" s="88"/>
      <c r="MH53" s="88"/>
      <c r="MI53" s="88"/>
      <c r="MJ53" s="88"/>
      <c r="MK53" s="88"/>
      <c r="ML53" s="88"/>
      <c r="MM53" s="88"/>
      <c r="MN53" s="88"/>
      <c r="MO53" s="88"/>
      <c r="MP53" s="88"/>
      <c r="MQ53" s="88"/>
      <c r="MR53" s="88"/>
      <c r="MS53" s="88"/>
      <c r="MT53" s="88"/>
      <c r="MU53" s="88"/>
      <c r="MV53" s="88"/>
      <c r="MW53" s="87"/>
      <c r="MX53" s="88"/>
      <c r="MY53" s="88"/>
      <c r="MZ53" s="88"/>
      <c r="NA53" s="88"/>
      <c r="NB53" s="88"/>
      <c r="NC53" s="88"/>
    </row>
    <row r="54" spans="1:367" ht="24" customHeight="1" x14ac:dyDescent="0.25">
      <c r="A54" s="86" t="str">
        <f>'Congés et HotLine 2015'!$B$30</f>
        <v>Utilisateur18</v>
      </c>
      <c r="B54" s="87">
        <f>'Congés et HotLine 2015'!$C$30</f>
        <v>0</v>
      </c>
      <c r="C54" s="88">
        <f>'Congés et HotLine 2015'!$D$30</f>
        <v>0</v>
      </c>
      <c r="D54" s="88">
        <f>'Congés et HotLine 2015'!$E$30</f>
        <v>0</v>
      </c>
      <c r="E54" s="88">
        <f>'Congés et HotLine 2015'!$F$30</f>
        <v>0</v>
      </c>
      <c r="F54" s="88">
        <f>'Congés et HotLine 2015'!$G$30</f>
        <v>0</v>
      </c>
      <c r="G54" s="88">
        <f>'Congés et HotLine 2015'!$H$30</f>
        <v>0</v>
      </c>
      <c r="H54" s="88">
        <f>'Congés et HotLine 2015'!$I$30</f>
        <v>0</v>
      </c>
      <c r="I54" s="88">
        <f>'Congés et HotLine 2015'!$J$30</f>
        <v>0</v>
      </c>
      <c r="J54" s="88">
        <f>'Congés et HotLine 2015'!$K$30</f>
        <v>0</v>
      </c>
      <c r="K54" s="88">
        <f>'Congés et HotLine 2015'!$L$30</f>
        <v>0</v>
      </c>
      <c r="L54" s="88">
        <f>'Congés et HotLine 2015'!$M$30</f>
        <v>0</v>
      </c>
      <c r="M54" s="88">
        <f>'Congés et HotLine 2015'!$N$30</f>
        <v>0</v>
      </c>
      <c r="N54" s="88">
        <f>'Congés et HotLine 2015'!$O$30</f>
        <v>0</v>
      </c>
      <c r="O54" s="88">
        <f>'Congés et HotLine 2015'!$P$30</f>
        <v>0</v>
      </c>
      <c r="P54" s="88">
        <f>'Congés et HotLine 2015'!$Q$30</f>
        <v>0</v>
      </c>
      <c r="Q54" s="88">
        <f>'Congés et HotLine 2015'!$R$30</f>
        <v>0</v>
      </c>
      <c r="R54" s="88">
        <f>'Congés et HotLine 2015'!$S$30</f>
        <v>0</v>
      </c>
      <c r="S54" s="88">
        <f>'Congés et HotLine 2015'!$T$30</f>
        <v>0</v>
      </c>
      <c r="T54" s="88">
        <f>'Congés et HotLine 2015'!$U$30</f>
        <v>0</v>
      </c>
      <c r="U54" s="88">
        <f>'Congés et HotLine 2015'!$V$30</f>
        <v>0</v>
      </c>
      <c r="V54" s="88">
        <f>'Congés et HotLine 2015'!$W$30</f>
        <v>0</v>
      </c>
      <c r="W54" s="88">
        <f>'Congés et HotLine 2015'!$X$30</f>
        <v>0</v>
      </c>
      <c r="X54" s="88">
        <f>'Congés et HotLine 2015'!$Y$30</f>
        <v>0</v>
      </c>
      <c r="Y54" s="88">
        <f>'Congés et HotLine 2015'!$Z$30</f>
        <v>0</v>
      </c>
      <c r="Z54" s="88">
        <f>'Congés et HotLine 2015'!$AA$30</f>
        <v>0</v>
      </c>
      <c r="AA54" s="88">
        <f>'Congés et HotLine 2015'!$AB$30</f>
        <v>0</v>
      </c>
      <c r="AB54" s="88">
        <f>'Congés et HotLine 2015'!$AC$30</f>
        <v>0</v>
      </c>
      <c r="AC54" s="88">
        <f>'Congés et HotLine 2015'!$AD$30</f>
        <v>0</v>
      </c>
      <c r="AD54" s="88">
        <f>'Congés et HotLine 2015'!$AE$30</f>
        <v>0</v>
      </c>
      <c r="AE54" s="88">
        <f>'Congés et HotLine 2015'!$AF$30</f>
        <v>0</v>
      </c>
      <c r="AF54" s="88">
        <f>'Congés et HotLine 2015'!$AG$30</f>
        <v>0</v>
      </c>
      <c r="AG54" s="88">
        <f>'Congés et HotLine 2015'!$AH$30</f>
        <v>0</v>
      </c>
      <c r="AH54" s="88">
        <f>'Congés et HotLine 2015'!$AI$30</f>
        <v>0</v>
      </c>
      <c r="AI54" s="88">
        <f>'Congés et HotLine 2015'!$AJ$30</f>
        <v>0</v>
      </c>
      <c r="AJ54" s="88">
        <f>'Congés et HotLine 2015'!$AK$30</f>
        <v>0</v>
      </c>
      <c r="AK54" s="88">
        <f>'Congés et HotLine 2015'!$AL$30</f>
        <v>0</v>
      </c>
      <c r="AL54" s="88">
        <f>'Congés et HotLine 2015'!$AM$30</f>
        <v>0</v>
      </c>
      <c r="AM54" s="88">
        <f>'Congés et HotLine 2015'!$AN$30</f>
        <v>0</v>
      </c>
      <c r="AN54" s="88">
        <f>'Congés et HotLine 2015'!$AO$30</f>
        <v>0</v>
      </c>
      <c r="AO54" s="88">
        <f>'Congés et HotLine 2015'!$AP$30</f>
        <v>0</v>
      </c>
      <c r="AP54" s="88">
        <f>'Congés et HotLine 2015'!$AQ$30</f>
        <v>0</v>
      </c>
      <c r="AQ54" s="88">
        <f>'Congés et HotLine 2015'!$AR$30</f>
        <v>0</v>
      </c>
      <c r="AR54" s="88">
        <f>'Congés et HotLine 2015'!$AS$30</f>
        <v>0</v>
      </c>
      <c r="AS54" s="88">
        <f>'Congés et HotLine 2015'!$AT$30</f>
        <v>0</v>
      </c>
      <c r="AT54" s="88">
        <f>'Congés et HotLine 2015'!$AU$30</f>
        <v>0</v>
      </c>
      <c r="AU54" s="88">
        <f>'Congés et HotLine 2015'!$AV$30</f>
        <v>0</v>
      </c>
      <c r="AV54" s="88">
        <f>'Congés et HotLine 2015'!$AW$30</f>
        <v>0</v>
      </c>
      <c r="AW54" s="88">
        <f>'Congés et HotLine 2015'!$AX$30</f>
        <v>0</v>
      </c>
      <c r="AX54" s="88">
        <f>'Congés et HotLine 2015'!$AY$30</f>
        <v>0</v>
      </c>
      <c r="AY54" s="88">
        <f>'Congés et HotLine 2015'!$AZ$30</f>
        <v>0</v>
      </c>
      <c r="AZ54" s="88">
        <f>'Congés et HotLine 2015'!$BA$30</f>
        <v>0</v>
      </c>
      <c r="BA54" s="88">
        <f>'Congés et HotLine 2015'!$BB$30</f>
        <v>0</v>
      </c>
      <c r="BB54" s="88">
        <f>'Congés et HotLine 2015'!$BC$30</f>
        <v>0</v>
      </c>
      <c r="BC54" s="88">
        <f>'Congés et HotLine 2015'!$BD$30</f>
        <v>0</v>
      </c>
      <c r="BD54" s="88">
        <f>'Congés et HotLine 2015'!$BE$30</f>
        <v>0</v>
      </c>
      <c r="BE54" s="88">
        <f>'Congés et HotLine 2015'!$BF$30</f>
        <v>0</v>
      </c>
      <c r="BF54" s="88">
        <f>'Congés et HotLine 2015'!$BG$30</f>
        <v>0</v>
      </c>
      <c r="BG54" s="88">
        <f>'Congés et HotLine 2015'!$BH$30</f>
        <v>0</v>
      </c>
      <c r="BH54" s="88">
        <f>'Congés et HotLine 2015'!$BI$30</f>
        <v>0</v>
      </c>
      <c r="BI54" s="88">
        <f>'Congés et HotLine 2015'!$BJ$30</f>
        <v>0</v>
      </c>
      <c r="BJ54" s="88">
        <f>'Congés et HotLine 2015'!$C$54</f>
        <v>0</v>
      </c>
      <c r="BK54" s="88">
        <f>'Congés et HotLine 2015'!$D$54</f>
        <v>0</v>
      </c>
      <c r="BL54" s="88">
        <f>'Congés et HotLine 2015'!$E$54</f>
        <v>0</v>
      </c>
      <c r="BM54" s="88">
        <f>'Congés et HotLine 2015'!$F$54</f>
        <v>0</v>
      </c>
      <c r="BN54" s="88">
        <f>'Congés et HotLine 2015'!$G$54</f>
        <v>0</v>
      </c>
      <c r="BO54" s="88">
        <f>'Congés et HotLine 2015'!$H$54</f>
        <v>0</v>
      </c>
      <c r="BP54" s="88">
        <f>'Congés et HotLine 2015'!$I$54</f>
        <v>0</v>
      </c>
      <c r="BQ54" s="88">
        <f>'Congés et HotLine 2015'!$J$54</f>
        <v>0</v>
      </c>
      <c r="BR54" s="88">
        <f>'Congés et HotLine 2015'!$K$54</f>
        <v>0</v>
      </c>
      <c r="BS54" s="88">
        <f>'Congés et HotLine 2015'!$L$54</f>
        <v>0</v>
      </c>
      <c r="BT54" s="88">
        <f>'Congés et HotLine 2015'!$M$54</f>
        <v>0</v>
      </c>
      <c r="BU54" s="88">
        <f>'Congés et HotLine 2015'!$N$54</f>
        <v>0</v>
      </c>
      <c r="BV54" s="88">
        <f>'Congés et HotLine 2015'!$O$54</f>
        <v>0</v>
      </c>
      <c r="BW54" s="88">
        <f>'Congés et HotLine 2015'!$P$54</f>
        <v>0</v>
      </c>
      <c r="BX54" s="88">
        <f>'Congés et HotLine 2015'!$Q$54</f>
        <v>0</v>
      </c>
      <c r="BY54" s="88">
        <f>'Congés et HotLine 2015'!$R$54</f>
        <v>0</v>
      </c>
      <c r="BZ54" s="88">
        <f>'Congés et HotLine 2015'!$S$54</f>
        <v>0</v>
      </c>
      <c r="CA54" s="88">
        <f>'Congés et HotLine 2015'!$T$54</f>
        <v>0</v>
      </c>
      <c r="CB54" s="88">
        <f>'Congés et HotLine 2015'!$U$54</f>
        <v>0</v>
      </c>
      <c r="CC54" s="88">
        <f>'Congés et HotLine 2015'!$V$54</f>
        <v>0</v>
      </c>
      <c r="CD54" s="88">
        <f>'Congés et HotLine 2015'!$W$54</f>
        <v>0</v>
      </c>
      <c r="CE54" s="88">
        <f>'Congés et HotLine 2015'!$X$54</f>
        <v>0</v>
      </c>
      <c r="CF54" s="88">
        <f>'Congés et HotLine 2015'!$Y$54</f>
        <v>0</v>
      </c>
      <c r="CG54" s="88">
        <f>'Congés et HotLine 2015'!$Z$54</f>
        <v>0</v>
      </c>
      <c r="CH54" s="88">
        <f>'Congés et HotLine 2015'!$AA$54</f>
        <v>0</v>
      </c>
      <c r="CI54" s="88">
        <f>'Congés et HotLine 2015'!$AB$54</f>
        <v>0</v>
      </c>
      <c r="CJ54" s="88">
        <f>'Congés et HotLine 2015'!$AC$54</f>
        <v>0</v>
      </c>
      <c r="CK54" s="87">
        <f>'Congés et HotLine 2015'!$AD$54</f>
        <v>0</v>
      </c>
      <c r="CL54" s="88">
        <f>'Congés et HotLine 2015'!$AE$54</f>
        <v>0</v>
      </c>
      <c r="CM54" s="88">
        <f>'Congés et HotLine 2015'!$AF$54</f>
        <v>0</v>
      </c>
      <c r="CN54" s="88">
        <f>'Congés et HotLine 2015'!$AG$54</f>
        <v>0</v>
      </c>
      <c r="CO54" s="88">
        <f>'Congés et HotLine 2015'!$AH$54</f>
        <v>0</v>
      </c>
      <c r="CP54" s="88">
        <f>'Congés et HotLine 2015'!$AI$54</f>
        <v>0</v>
      </c>
      <c r="CQ54" s="88">
        <f>'Congés et HotLine 2015'!$AJ$54</f>
        <v>0</v>
      </c>
      <c r="CR54" s="88">
        <f>'Congés et HotLine 2015'!$AK$54</f>
        <v>0</v>
      </c>
      <c r="CS54" s="88">
        <f>'Congés et HotLine 2015'!$AL$54</f>
        <v>0</v>
      </c>
      <c r="CT54" s="88">
        <f>'Congés et HotLine 2015'!$AM$54</f>
        <v>0</v>
      </c>
      <c r="CU54" s="88">
        <f>'Congés et HotLine 2015'!$AN$54</f>
        <v>0</v>
      </c>
      <c r="CV54" s="88">
        <f>'Congés et HotLine 2015'!$AO$54</f>
        <v>0</v>
      </c>
      <c r="CW54" s="88">
        <f>'Congés et HotLine 2015'!$AP$54</f>
        <v>0</v>
      </c>
      <c r="CX54" s="88">
        <f>'Congés et HotLine 2015'!$AQ$54</f>
        <v>0</v>
      </c>
      <c r="CY54" s="88">
        <f>'Congés et HotLine 2015'!$AR$54</f>
        <v>0</v>
      </c>
      <c r="CZ54" s="88">
        <f>'Congés et HotLine 2015'!$AS$54</f>
        <v>0</v>
      </c>
      <c r="DA54" s="88">
        <f>'Congés et HotLine 2015'!$AT$54</f>
        <v>0</v>
      </c>
      <c r="DB54" s="88">
        <f>'Congés et HotLine 2015'!$AU$54</f>
        <v>0</v>
      </c>
      <c r="DC54" s="88">
        <f>'Congés et HotLine 2015'!$AV$54</f>
        <v>0</v>
      </c>
      <c r="DD54" s="88">
        <f>'Congés et HotLine 2015'!$AW$54</f>
        <v>0</v>
      </c>
      <c r="DE54" s="88">
        <f>'Congés et HotLine 2015'!$AX$54</f>
        <v>0</v>
      </c>
      <c r="DF54" s="88">
        <f>'Congés et HotLine 2015'!$AY$54</f>
        <v>0</v>
      </c>
      <c r="DG54" s="88">
        <f>'Congés et HotLine 2015'!$AZ$54</f>
        <v>0</v>
      </c>
      <c r="DH54" s="88">
        <f>'Congés et HotLine 2015'!$BA$54</f>
        <v>0</v>
      </c>
      <c r="DI54" s="88">
        <f>'Congés et HotLine 2015'!$BB$54</f>
        <v>0</v>
      </c>
      <c r="DJ54" s="88">
        <f>'Congés et HotLine 2015'!$BC$54</f>
        <v>0</v>
      </c>
      <c r="DK54" s="88">
        <f>'Congés et HotLine 2015'!$BD$54</f>
        <v>0</v>
      </c>
      <c r="DL54" s="88">
        <f>'Congés et HotLine 2015'!$BE$54</f>
        <v>0</v>
      </c>
      <c r="DM54" s="88">
        <f>'Congés et HotLine 2015'!$BF$54</f>
        <v>0</v>
      </c>
      <c r="DN54" s="88">
        <f>'Congés et HotLine 2015'!$BG$54</f>
        <v>0</v>
      </c>
      <c r="DO54" s="88">
        <f>'Congés et HotLine 2015'!$BH$54</f>
        <v>0</v>
      </c>
      <c r="DP54" s="88">
        <f>'Congés et HotLine 2015'!$BI$54</f>
        <v>0</v>
      </c>
      <c r="DQ54" s="88">
        <f>'Congés et HotLine 2015'!$BJ$54</f>
        <v>0</v>
      </c>
      <c r="DR54" s="88">
        <f>'Congés et HotLine 2015'!$BK$54</f>
        <v>0</v>
      </c>
      <c r="DS54" s="88">
        <f>'Congés et HotLine 2015'!$C$78</f>
        <v>0</v>
      </c>
      <c r="DT54" s="88">
        <f>'Congés et HotLine 2015'!$D$78</f>
        <v>0</v>
      </c>
      <c r="DU54" s="88">
        <f>'Congés et HotLine 2015'!$E$78</f>
        <v>0</v>
      </c>
      <c r="DV54" s="88">
        <f>'Congés et HotLine 2015'!$F$78</f>
        <v>0</v>
      </c>
      <c r="DW54" s="87">
        <f>'Congés et HotLine 2015'!$G$78</f>
        <v>0</v>
      </c>
      <c r="DX54" s="88">
        <f>'Congés et HotLine 2015'!$H$78</f>
        <v>0</v>
      </c>
      <c r="DY54" s="88">
        <f>'Congés et HotLine 2015'!$I$78</f>
        <v>0</v>
      </c>
      <c r="DZ54" s="87">
        <f>'Congés et HotLine 2015'!$J$78</f>
        <v>0</v>
      </c>
      <c r="EA54" s="88">
        <f>'Congés et HotLine 2015'!$K$78</f>
        <v>0</v>
      </c>
      <c r="EB54" s="88">
        <f>'Congés et HotLine 2015'!$L$78</f>
        <v>0</v>
      </c>
      <c r="EC54" s="88">
        <f>'Congés et HotLine 2015'!$M$78</f>
        <v>0</v>
      </c>
      <c r="ED54" s="88">
        <f>'Congés et HotLine 2015'!$N$78</f>
        <v>0</v>
      </c>
      <c r="EE54" s="88">
        <f>'Congés et HotLine 2015'!$O$78</f>
        <v>0</v>
      </c>
      <c r="EF54" s="88">
        <f>'Congés et HotLine 2015'!$P$78</f>
        <v>0</v>
      </c>
      <c r="EG54" s="88">
        <f>'Congés et HotLine 2015'!$Q$78</f>
        <v>0</v>
      </c>
      <c r="EH54" s="87">
        <f>'Congés et HotLine 2015'!$R$78</f>
        <v>0</v>
      </c>
      <c r="EI54" s="88">
        <f>'Congés et HotLine 2015'!$S$78</f>
        <v>0</v>
      </c>
      <c r="EJ54" s="88">
        <f>'Congés et HotLine 2015'!$T$78</f>
        <v>0</v>
      </c>
      <c r="EK54" s="88">
        <f>'Congés et HotLine 2015'!$U$78</f>
        <v>0</v>
      </c>
      <c r="EL54" s="88">
        <f>'Congés et HotLine 2015'!$V$78</f>
        <v>0</v>
      </c>
      <c r="EM54" s="88">
        <f>'Congés et HotLine 2015'!$W$78</f>
        <v>0</v>
      </c>
      <c r="EN54" s="88">
        <f>'Congés et HotLine 2015'!$X$78</f>
        <v>0</v>
      </c>
      <c r="EO54" s="88">
        <f>'Congés et HotLine 2015'!$Y$78</f>
        <v>0</v>
      </c>
      <c r="EP54" s="88">
        <f>'Congés et HotLine 2015'!$Z$78</f>
        <v>0</v>
      </c>
      <c r="EQ54" s="88">
        <f>'Congés et HotLine 2015'!$AA$78</f>
        <v>0</v>
      </c>
      <c r="ER54" s="88">
        <f>'Congés et HotLine 2015'!$AB$78</f>
        <v>0</v>
      </c>
      <c r="ES54" s="88">
        <f>'Congés et HotLine 2015'!$AC$78</f>
        <v>0</v>
      </c>
      <c r="ET54" s="88">
        <f>'Congés et HotLine 2015'!$AD$78</f>
        <v>0</v>
      </c>
      <c r="EU54" s="88">
        <f>'Congés et HotLine 2015'!$AE$78</f>
        <v>0</v>
      </c>
      <c r="EV54" s="88">
        <f>'Congés et HotLine 2015'!$AF$78</f>
        <v>0</v>
      </c>
      <c r="EW54" s="88">
        <f>'Congés et HotLine 2015'!$AG$78</f>
        <v>0</v>
      </c>
      <c r="EX54" s="88">
        <f>'Congés et HotLine 2015'!$AH$78</f>
        <v>0</v>
      </c>
      <c r="EY54" s="88">
        <f>'Congés et HotLine 2015'!$AI$78</f>
        <v>0</v>
      </c>
      <c r="EZ54" s="88">
        <f>'Congés et HotLine 2015'!$AJ$78</f>
        <v>0</v>
      </c>
      <c r="FA54" s="88">
        <f>'Congés et HotLine 2015'!$AK$78</f>
        <v>0</v>
      </c>
      <c r="FB54" s="88">
        <f>'Congés et HotLine 2015'!$AL$78</f>
        <v>0</v>
      </c>
      <c r="FC54" s="88">
        <f>'Congés et HotLine 2015'!$AM$78</f>
        <v>0</v>
      </c>
      <c r="FD54" s="88">
        <f>'Congés et HotLine 2015'!$AN$78</f>
        <v>0</v>
      </c>
      <c r="FE54" s="88">
        <f>'Congés et HotLine 2015'!$AO$78</f>
        <v>0</v>
      </c>
      <c r="FF54" s="88">
        <f>'Congés et HotLine 2015'!$AP$78</f>
        <v>0</v>
      </c>
      <c r="FG54" s="88">
        <f>'Congés et HotLine 2015'!$AQ$78</f>
        <v>0</v>
      </c>
      <c r="FH54" s="88">
        <f>'Congés et HotLine 2015'!$AR$78</f>
        <v>0</v>
      </c>
      <c r="FI54" s="88">
        <f>'Congés et HotLine 2015'!$AS$78</f>
        <v>0</v>
      </c>
      <c r="FJ54" s="88">
        <f>'Congés et HotLine 2015'!$AT$78</f>
        <v>0</v>
      </c>
      <c r="FK54" s="88">
        <f>'Congés et HotLine 2015'!$AU$78</f>
        <v>0</v>
      </c>
      <c r="FL54" s="88">
        <f>'Congés et HotLine 2015'!$AV$78</f>
        <v>0</v>
      </c>
      <c r="FM54" s="88">
        <f>'Congés et HotLine 2015'!$AW$78</f>
        <v>0</v>
      </c>
      <c r="FN54" s="88">
        <f>'Congés et HotLine 2015'!$AX$78</f>
        <v>0</v>
      </c>
      <c r="FO54" s="88">
        <f>'Congés et HotLine 2015'!$AY$78</f>
        <v>0</v>
      </c>
      <c r="FP54" s="88">
        <f>'Congés et HotLine 2015'!$AZ$78</f>
        <v>0</v>
      </c>
      <c r="FQ54" s="88">
        <f>'Congés et HotLine 2015'!$BA$78</f>
        <v>0</v>
      </c>
      <c r="FR54" s="88">
        <f>'Congés et HotLine 2015'!$BB$78</f>
        <v>0</v>
      </c>
      <c r="FS54" s="88">
        <f>'Congés et HotLine 2015'!$BC$78</f>
        <v>0</v>
      </c>
      <c r="FT54" s="88">
        <f>'Congés et HotLine 2015'!$BD$78</f>
        <v>0</v>
      </c>
      <c r="FU54" s="88">
        <f>'Congés et HotLine 2015'!$BE$78</f>
        <v>0</v>
      </c>
      <c r="FV54" s="88">
        <f>'Congés et HotLine 2015'!$BF$78</f>
        <v>0</v>
      </c>
      <c r="FW54" s="88">
        <f>'Congés et HotLine 2015'!$BG$78</f>
        <v>0</v>
      </c>
      <c r="FX54" s="88">
        <f>'Congés et HotLine 2015'!$BH$78</f>
        <v>0</v>
      </c>
      <c r="FY54" s="88">
        <f>'Congés et HotLine 2015'!$BI$78</f>
        <v>0</v>
      </c>
      <c r="FZ54" s="88">
        <f>'Congés et HotLine 2015'!$BJ$78</f>
        <v>0</v>
      </c>
      <c r="GA54" s="88">
        <f>'Congés et HotLine 2015'!$BK$78</f>
        <v>0</v>
      </c>
      <c r="GB54" s="88">
        <f>'Congés et HotLine 2015'!$C$103</f>
        <v>0</v>
      </c>
      <c r="GC54" s="88">
        <f>'Congés et HotLine 2015'!$D$103</f>
        <v>0</v>
      </c>
      <c r="GD54" s="88">
        <f>'Congés et HotLine 2015'!$E$103</f>
        <v>0</v>
      </c>
      <c r="GE54" s="88">
        <f>'Congés et HotLine 2015'!$F$103</f>
        <v>0</v>
      </c>
      <c r="GF54" s="88">
        <f>'Congés et HotLine 2015'!$G$103</f>
        <v>0</v>
      </c>
      <c r="GG54" s="88">
        <f>'Congés et HotLine 2015'!$H$103</f>
        <v>0</v>
      </c>
      <c r="GH54" s="88">
        <f>'Congés et HotLine 2015'!$I$103</f>
        <v>0</v>
      </c>
      <c r="GI54" s="88">
        <f>'Congés et HotLine 2015'!$J$103</f>
        <v>0</v>
      </c>
      <c r="GJ54" s="88">
        <f>'Congés et HotLine 2015'!$K$103</f>
        <v>0</v>
      </c>
      <c r="GK54" s="88">
        <f>'Congés et HotLine 2015'!$L$103</f>
        <v>0</v>
      </c>
      <c r="GL54" s="88">
        <f>'Congés et HotLine 2015'!$M$103</f>
        <v>0</v>
      </c>
      <c r="GM54" s="88">
        <f>'Congés et HotLine 2015'!$N$103</f>
        <v>0</v>
      </c>
      <c r="GN54" s="88">
        <f>'Congés et HotLine 2015'!$O$103</f>
        <v>0</v>
      </c>
      <c r="GO54" s="87">
        <f>'Congés et HotLine 2015'!$P$103</f>
        <v>0</v>
      </c>
      <c r="GP54" s="88">
        <f>'Congés et HotLine 2015'!$Q$103</f>
        <v>0</v>
      </c>
      <c r="GQ54" s="88">
        <f>'Congés et HotLine 2015'!$R$103</f>
        <v>0</v>
      </c>
      <c r="GR54" s="88">
        <f>'Congés et HotLine 2015'!$S$103</f>
        <v>0</v>
      </c>
      <c r="GS54" s="88">
        <f>'Congés et HotLine 2015'!$T$103</f>
        <v>0</v>
      </c>
      <c r="GT54" s="88">
        <f>'Congés et HotLine 2015'!$U$103</f>
        <v>0</v>
      </c>
      <c r="GU54" s="88">
        <f>'Congés et HotLine 2015'!$V$103</f>
        <v>0</v>
      </c>
      <c r="GV54" s="88">
        <f>'Congés et HotLine 2015'!$W$103</f>
        <v>0</v>
      </c>
      <c r="GW54" s="88">
        <f>'Congés et HotLine 2015'!$X$103</f>
        <v>0</v>
      </c>
      <c r="GX54" s="88">
        <f>'Congés et HotLine 2015'!$Y$103</f>
        <v>0</v>
      </c>
      <c r="GY54" s="88">
        <f>'Congés et HotLine 2015'!$Z$103</f>
        <v>0</v>
      </c>
      <c r="GZ54" s="88">
        <f>'Congés et HotLine 2015'!$AA$103</f>
        <v>0</v>
      </c>
      <c r="HA54" s="88">
        <f>'Congés et HotLine 2015'!$AB$103</f>
        <v>0</v>
      </c>
      <c r="HB54" s="88">
        <f>'Congés et HotLine 2015'!$AC$103</f>
        <v>0</v>
      </c>
      <c r="HC54" s="88">
        <f>'Congés et HotLine 2015'!$AD$103</f>
        <v>0</v>
      </c>
      <c r="HD54" s="88">
        <f>'Congés et HotLine 2015'!$AE$103</f>
        <v>0</v>
      </c>
      <c r="HE54" s="88">
        <f>'Congés et HotLine 2015'!$AF$103</f>
        <v>0</v>
      </c>
      <c r="HF54" s="88">
        <f>'Congés et HotLine 2015'!$AG$103</f>
        <v>0</v>
      </c>
      <c r="HG54" s="88">
        <f>'Congés et HotLine 2015'!$AH$103</f>
        <v>0</v>
      </c>
      <c r="HH54" s="88">
        <f>'Congés et HotLine 2015'!$AI$103</f>
        <v>0</v>
      </c>
      <c r="HI54" s="88">
        <f>'Congés et HotLine 2015'!$AJ$103</f>
        <v>0</v>
      </c>
      <c r="HJ54" s="88">
        <f>'Congés et HotLine 2015'!$AK$103</f>
        <v>0</v>
      </c>
      <c r="HK54" s="88">
        <f>'Congés et HotLine 2015'!$AL$103</f>
        <v>0</v>
      </c>
      <c r="HL54" s="88">
        <f>'Congés et HotLine 2015'!$AM$103</f>
        <v>0</v>
      </c>
      <c r="HM54" s="88">
        <f>'Congés et HotLine 2015'!$AN$103</f>
        <v>0</v>
      </c>
      <c r="HN54" s="88">
        <f>'Congés et HotLine 2015'!$AO$103</f>
        <v>0</v>
      </c>
      <c r="HO54" s="88">
        <f>'Congés et HotLine 2015'!$AP$103</f>
        <v>0</v>
      </c>
      <c r="HP54" s="88">
        <f>'Congés et HotLine 2015'!$AQ$103</f>
        <v>0</v>
      </c>
      <c r="HQ54" s="88">
        <f>'Congés et HotLine 2015'!$AR$103</f>
        <v>0</v>
      </c>
      <c r="HR54" s="88">
        <f>'Congés et HotLine 2015'!$AS$103</f>
        <v>0</v>
      </c>
      <c r="HS54" s="88">
        <f>'Congés et HotLine 2015'!$AT$103</f>
        <v>0</v>
      </c>
      <c r="HT54" s="88">
        <f>'Congés et HotLine 2015'!$AU$103</f>
        <v>0</v>
      </c>
      <c r="HU54" s="87">
        <f>'Congés et HotLine 2015'!$AV$103</f>
        <v>0</v>
      </c>
      <c r="HV54" s="88">
        <f>'Congés et HotLine 2015'!$AW$103</f>
        <v>0</v>
      </c>
      <c r="HW54" s="88">
        <f>'Congés et HotLine 2015'!$AX$103</f>
        <v>0</v>
      </c>
      <c r="HX54" s="88">
        <f>'Congés et HotLine 2015'!$AY$103</f>
        <v>0</v>
      </c>
      <c r="HY54" s="88">
        <f>'Congés et HotLine 2015'!$AZ$103</f>
        <v>0</v>
      </c>
      <c r="HZ54" s="88">
        <f>'Congés et HotLine 2015'!$BA$103</f>
        <v>0</v>
      </c>
      <c r="IA54" s="88">
        <f>'Congés et HotLine 2015'!$BB$103</f>
        <v>0</v>
      </c>
      <c r="IB54" s="88">
        <f>'Congés et HotLine 2015'!$BC$103</f>
        <v>0</v>
      </c>
      <c r="IC54" s="88">
        <f>'Congés et HotLine 2015'!$BD$103</f>
        <v>0</v>
      </c>
      <c r="ID54" s="88">
        <f>'Congés et HotLine 2015'!$BE$103</f>
        <v>0</v>
      </c>
      <c r="IE54" s="88">
        <f>'Congés et HotLine 2015'!$BF$103</f>
        <v>0</v>
      </c>
      <c r="IF54" s="88">
        <f>'Congés et HotLine 2015'!$BG$103</f>
        <v>0</v>
      </c>
      <c r="IG54" s="88">
        <f>'Congés et HotLine 2015'!$BH$103</f>
        <v>0</v>
      </c>
      <c r="IH54" s="88">
        <f>'Congés et HotLine 2015'!$BI$103</f>
        <v>0</v>
      </c>
      <c r="II54" s="88">
        <f>'Congés et HotLine 2015'!$BJ$103</f>
        <v>0</v>
      </c>
      <c r="IJ54" s="88">
        <f>'Congés et HotLine 2015'!$BK$103</f>
        <v>0</v>
      </c>
      <c r="IK54" s="88">
        <f>'Congés et HotLine 2015'!$BL$103</f>
        <v>0</v>
      </c>
      <c r="IL54" s="88">
        <f>'Congés et HotLine 2015'!$C$127</f>
        <v>0</v>
      </c>
      <c r="IM54" s="88">
        <f>'Congés et HotLine 2015'!$D$127</f>
        <v>0</v>
      </c>
      <c r="IN54" s="88">
        <f>'Congés et HotLine 2015'!$E$127</f>
        <v>0</v>
      </c>
      <c r="IO54" s="88">
        <f>'Congés et HotLine 2015'!$F$127</f>
        <v>0</v>
      </c>
      <c r="IP54" s="88">
        <f>'Congés et HotLine 2015'!$G$127</f>
        <v>0</v>
      </c>
      <c r="IQ54" s="88">
        <f>'Congés et HotLine 2015'!$H$127</f>
        <v>0</v>
      </c>
      <c r="IR54" s="88">
        <f>'Congés et HotLine 2015'!$I$127</f>
        <v>0</v>
      </c>
      <c r="IS54" s="88">
        <f>'Congés et HotLine 2015'!$J$127</f>
        <v>0</v>
      </c>
      <c r="IT54" s="88">
        <f>'Congés et HotLine 2015'!$K$127</f>
        <v>0</v>
      </c>
      <c r="IU54" s="88">
        <f>'Congés et HotLine 2015'!$L$127</f>
        <v>0</v>
      </c>
      <c r="IV54" s="88">
        <f>'Congés et HotLine 2015'!$M$127</f>
        <v>0</v>
      </c>
      <c r="IW54" s="88">
        <f>'Congés et HotLine 2015'!$N$127</f>
        <v>0</v>
      </c>
      <c r="IX54" s="88">
        <f>'Congés et HotLine 2015'!$O$127</f>
        <v>0</v>
      </c>
      <c r="IY54" s="88">
        <f>'Congés et HotLine 2015'!$P$127</f>
        <v>0</v>
      </c>
      <c r="IZ54" s="88">
        <f>'Congés et HotLine 2015'!$Q$127</f>
        <v>0</v>
      </c>
      <c r="JA54" s="88">
        <f>'Congés et HotLine 2015'!$R$127</f>
        <v>0</v>
      </c>
      <c r="JB54" s="88">
        <f>'Congés et HotLine 2015'!$S$127</f>
        <v>0</v>
      </c>
      <c r="JC54" s="88">
        <f>'Congés et HotLine 2015'!$T$127</f>
        <v>0</v>
      </c>
      <c r="JD54" s="88">
        <f>'Congés et HotLine 2015'!$U$127</f>
        <v>0</v>
      </c>
      <c r="JE54" s="88">
        <f>'Congés et HotLine 2015'!$V$127</f>
        <v>0</v>
      </c>
      <c r="JF54" s="88">
        <f>'Congés et HotLine 2015'!$W$127</f>
        <v>0</v>
      </c>
      <c r="JG54" s="88">
        <f>'Congés et HotLine 2015'!$X$127</f>
        <v>0</v>
      </c>
      <c r="JH54" s="88">
        <f>'Congés et HotLine 2015'!$Y$127</f>
        <v>0</v>
      </c>
      <c r="JI54" s="88">
        <f>'Congés et HotLine 2015'!$Z$127</f>
        <v>0</v>
      </c>
      <c r="JJ54" s="88">
        <f>'Congés et HotLine 2015'!$AA$127</f>
        <v>0</v>
      </c>
      <c r="JK54" s="88">
        <f>'Congés et HotLine 2015'!$AB$127</f>
        <v>0</v>
      </c>
      <c r="JL54" s="88">
        <f>'Congés et HotLine 2015'!$AC$127</f>
        <v>0</v>
      </c>
      <c r="JM54" s="88">
        <f>'Congés et HotLine 2015'!$AD$127</f>
        <v>0</v>
      </c>
      <c r="JN54" s="88">
        <f>'Congés et HotLine 2015'!$AE$127</f>
        <v>0</v>
      </c>
      <c r="JO54" s="88">
        <f>'Congés et HotLine 2015'!$AF$127</f>
        <v>0</v>
      </c>
      <c r="JP54" s="88">
        <f>'Congés et HotLine 2015'!$AG$127</f>
        <v>0</v>
      </c>
      <c r="JQ54" s="88">
        <f>'Congés et HotLine 2015'!$AH$127</f>
        <v>0</v>
      </c>
      <c r="JR54" s="88">
        <f>'Congés et HotLine 2015'!$AI$127</f>
        <v>0</v>
      </c>
      <c r="JS54" s="88">
        <f>'Congés et HotLine 2015'!$AJ$127</f>
        <v>0</v>
      </c>
      <c r="JT54" s="88">
        <f>'Congés et HotLine 2015'!$AK$127</f>
        <v>0</v>
      </c>
      <c r="JU54" s="88">
        <f>'Congés et HotLine 2015'!$AL$127</f>
        <v>0</v>
      </c>
      <c r="JV54" s="88">
        <f>'Congés et HotLine 2015'!$AM$127</f>
        <v>0</v>
      </c>
      <c r="JW54" s="88">
        <f>'Congés et HotLine 2015'!$AN$127</f>
        <v>0</v>
      </c>
      <c r="JX54" s="88">
        <f>'Congés et HotLine 2015'!$AO$127</f>
        <v>0</v>
      </c>
      <c r="JY54" s="88">
        <f>'Congés et HotLine 2015'!$AP$127</f>
        <v>0</v>
      </c>
      <c r="JZ54" s="88">
        <f>'Congés et HotLine 2015'!$AQ$127</f>
        <v>0</v>
      </c>
      <c r="KA54" s="88">
        <f>'Congés et HotLine 2015'!$AR$127</f>
        <v>0</v>
      </c>
      <c r="KB54" s="88">
        <f>'Congés et HotLine 2015'!$AS$127</f>
        <v>0</v>
      </c>
      <c r="KC54" s="88">
        <f>'Congés et HotLine 2015'!$AT$127</f>
        <v>0</v>
      </c>
      <c r="KD54" s="88">
        <f>'Congés et HotLine 2015'!$AU$127</f>
        <v>0</v>
      </c>
      <c r="KE54" s="88">
        <f>'Congés et HotLine 2015'!$AV$127</f>
        <v>0</v>
      </c>
      <c r="KF54" s="88">
        <f>'Congés et HotLine 2015'!$AW$127</f>
        <v>0</v>
      </c>
      <c r="KG54" s="88">
        <f>'Congés et HotLine 2015'!$AX$127</f>
        <v>0</v>
      </c>
      <c r="KH54" s="88">
        <f>'Congés et HotLine 2015'!$AY$127</f>
        <v>0</v>
      </c>
      <c r="KI54" s="88">
        <f>'Congés et HotLine 2015'!$AZ$127</f>
        <v>0</v>
      </c>
      <c r="KJ54" s="88">
        <f>'Congés et HotLine 2015'!$BA$127</f>
        <v>0</v>
      </c>
      <c r="KK54" s="88">
        <f>'Congés et HotLine 2015'!$BB$127</f>
        <v>0</v>
      </c>
      <c r="KL54" s="88">
        <f>'Congés et HotLine 2015'!$BC$127</f>
        <v>0</v>
      </c>
      <c r="KM54" s="88">
        <f>'Congés et HotLine 2015'!$BD$127</f>
        <v>0</v>
      </c>
      <c r="KN54" s="88">
        <f>'Congés et HotLine 2015'!$BE$127</f>
        <v>0</v>
      </c>
      <c r="KO54" s="88">
        <f>'Congés et HotLine 2015'!$BF$127</f>
        <v>0</v>
      </c>
      <c r="KP54" s="88">
        <f>'Congés et HotLine 2015'!$BG$127</f>
        <v>0</v>
      </c>
      <c r="KQ54" s="88">
        <f>'Congés et HotLine 2015'!$BH$127</f>
        <v>0</v>
      </c>
      <c r="KR54" s="88">
        <f>'Congés et HotLine 2015'!$BI$127</f>
        <v>0</v>
      </c>
      <c r="KS54" s="88">
        <f>'Congés et HotLine 2015'!$BJ$127</f>
        <v>0</v>
      </c>
      <c r="KT54" s="88">
        <f>'Congés et HotLine 2015'!$BK$127</f>
        <v>0</v>
      </c>
      <c r="KU54" s="88">
        <f>'Congés et HotLine 2015'!$C$151</f>
        <v>0</v>
      </c>
      <c r="KV54" s="88">
        <f>'Congés et HotLine 2015'!$D$151</f>
        <v>0</v>
      </c>
      <c r="KW54" s="88">
        <f>'Congés et HotLine 2015'!$E$151</f>
        <v>0</v>
      </c>
      <c r="KX54" s="88">
        <f>'Congés et HotLine 2015'!$F$151</f>
        <v>0</v>
      </c>
      <c r="KY54" s="88">
        <f>'Congés et HotLine 2015'!$G$151</f>
        <v>0</v>
      </c>
      <c r="KZ54" s="88">
        <f>'Congés et HotLine 2015'!$H$151</f>
        <v>0</v>
      </c>
      <c r="LA54" s="88">
        <f>'Congés et HotLine 2015'!$I$151</f>
        <v>0</v>
      </c>
      <c r="LB54" s="88">
        <f>'Congés et HotLine 2015'!$J$151</f>
        <v>0</v>
      </c>
      <c r="LC54" s="88">
        <f>'Congés et HotLine 2015'!$K$151</f>
        <v>0</v>
      </c>
      <c r="LD54" s="88">
        <f>'Congés et HotLine 2015'!$L$151</f>
        <v>0</v>
      </c>
      <c r="LE54" s="87">
        <f>'Congés et HotLine 2015'!$M$151</f>
        <v>0</v>
      </c>
      <c r="LF54" s="88">
        <f>'Congés et HotLine 2015'!$N$151</f>
        <v>0</v>
      </c>
      <c r="LG54" s="88">
        <f>'Congés et HotLine 2015'!$O$151</f>
        <v>0</v>
      </c>
      <c r="LH54" s="88">
        <f>'Congés et HotLine 2015'!$P$151</f>
        <v>0</v>
      </c>
      <c r="LI54" s="88">
        <f>'Congés et HotLine 2015'!$Q$151</f>
        <v>0</v>
      </c>
      <c r="LJ54" s="88">
        <f>'Congés et HotLine 2015'!$R$151</f>
        <v>0</v>
      </c>
      <c r="LK54" s="88">
        <f>'Congés et HotLine 2015'!$S$151</f>
        <v>0</v>
      </c>
      <c r="LL54" s="88">
        <f>'Congés et HotLine 2015'!$T$151</f>
        <v>0</v>
      </c>
      <c r="LM54" s="88">
        <f>'Congés et HotLine 2015'!$U$151</f>
        <v>0</v>
      </c>
      <c r="LN54" s="88">
        <f>'Congés et HotLine 2015'!$V$151</f>
        <v>0</v>
      </c>
      <c r="LO54" s="88">
        <f>'Congés et HotLine 2015'!$W$151</f>
        <v>0</v>
      </c>
      <c r="LP54" s="88">
        <f>'Congés et HotLine 2015'!$X$151</f>
        <v>0</v>
      </c>
      <c r="LQ54" s="88">
        <f>'Congés et HotLine 2015'!$Y$151</f>
        <v>0</v>
      </c>
      <c r="LR54" s="88">
        <f>'Congés et HotLine 2015'!$Z$151</f>
        <v>0</v>
      </c>
      <c r="LS54" s="88">
        <f>'Congés et HotLine 2015'!$AA$151</f>
        <v>0</v>
      </c>
      <c r="LT54" s="88">
        <f>'Congés et HotLine 2015'!$AB$151</f>
        <v>0</v>
      </c>
      <c r="LU54" s="88">
        <f>'Congés et HotLine 2015'!$AC$151</f>
        <v>0</v>
      </c>
      <c r="LV54" s="88">
        <f>'Congés et HotLine 2015'!$AD$151</f>
        <v>0</v>
      </c>
      <c r="LW54" s="88">
        <f>'Congés et HotLine 2015'!$AE$151</f>
        <v>0</v>
      </c>
      <c r="LX54" s="88">
        <f>'Congés et HotLine 2015'!$AF$151</f>
        <v>0</v>
      </c>
      <c r="LY54" s="88">
        <f>'Congés et HotLine 2015'!$AG$151</f>
        <v>0</v>
      </c>
      <c r="LZ54" s="88">
        <f>'Congés et HotLine 2015'!$AH$151</f>
        <v>0</v>
      </c>
      <c r="MA54" s="88">
        <f>'Congés et HotLine 2015'!$AI$151</f>
        <v>0</v>
      </c>
      <c r="MB54" s="88">
        <f>'Congés et HotLine 2015'!$AJ$151</f>
        <v>0</v>
      </c>
      <c r="MC54" s="88">
        <f>'Congés et HotLine 2015'!$AK$151</f>
        <v>0</v>
      </c>
      <c r="MD54" s="88">
        <f>'Congés et HotLine 2015'!$AL$151</f>
        <v>0</v>
      </c>
      <c r="ME54" s="88">
        <f>'Congés et HotLine 2015'!$AM$151</f>
        <v>0</v>
      </c>
      <c r="MF54" s="88">
        <f>'Congés et HotLine 2015'!$AN$151</f>
        <v>0</v>
      </c>
      <c r="MG54" s="88">
        <f>'Congés et HotLine 2015'!$AO$151</f>
        <v>0</v>
      </c>
      <c r="MH54" s="88">
        <f>'Congés et HotLine 2015'!$AP$151</f>
        <v>0</v>
      </c>
      <c r="MI54" s="88">
        <f>'Congés et HotLine 2015'!$AQ$151</f>
        <v>0</v>
      </c>
      <c r="MJ54" s="88">
        <f>'Congés et HotLine 2015'!$AR$151</f>
        <v>0</v>
      </c>
      <c r="MK54" s="88">
        <f>'Congés et HotLine 2015'!$AS$151</f>
        <v>0</v>
      </c>
      <c r="ML54" s="88">
        <f>'Congés et HotLine 2015'!$AT$151</f>
        <v>0</v>
      </c>
      <c r="MM54" s="88">
        <f>'Congés et HotLine 2015'!$AU$151</f>
        <v>0</v>
      </c>
      <c r="MN54" s="88">
        <f>'Congés et HotLine 2015'!$AV$151</f>
        <v>0</v>
      </c>
      <c r="MO54" s="88">
        <f>'Congés et HotLine 2015'!$AW$151</f>
        <v>0</v>
      </c>
      <c r="MP54" s="88">
        <f>'Congés et HotLine 2015'!$AX$151</f>
        <v>0</v>
      </c>
      <c r="MQ54" s="88">
        <f>'Congés et HotLine 2015'!$AY$151</f>
        <v>0</v>
      </c>
      <c r="MR54" s="88">
        <f>'Congés et HotLine 2015'!$AZ$151</f>
        <v>0</v>
      </c>
      <c r="MS54" s="88">
        <f>'Congés et HotLine 2015'!$BA$151</f>
        <v>0</v>
      </c>
      <c r="MT54" s="88">
        <f>'Congés et HotLine 2015'!$BB$151</f>
        <v>0</v>
      </c>
      <c r="MU54" s="88">
        <f>'Congés et HotLine 2015'!$BC$151</f>
        <v>0</v>
      </c>
      <c r="MV54" s="88">
        <f>'Congés et HotLine 2015'!$BD$151</f>
        <v>0</v>
      </c>
      <c r="MW54" s="87">
        <f>'Congés et HotLine 2015'!$BE$151</f>
        <v>0</v>
      </c>
      <c r="MX54" s="88">
        <f>'Congés et HotLine 2015'!$BF$151</f>
        <v>0</v>
      </c>
      <c r="MY54" s="88">
        <f>'Congés et HotLine 2015'!$BG$151</f>
        <v>0</v>
      </c>
      <c r="MZ54" s="88">
        <f>'Congés et HotLine 2015'!$BH$151</f>
        <v>0</v>
      </c>
      <c r="NA54" s="88">
        <f>'Congés et HotLine 2015'!$BI$151</f>
        <v>0</v>
      </c>
      <c r="NB54" s="88">
        <f>'Congés et HotLine 2015'!$BJ$151</f>
        <v>0</v>
      </c>
      <c r="NC54" s="88">
        <f>'Congés et HotLine 2015'!$BK$151</f>
        <v>0</v>
      </c>
    </row>
    <row r="55" spans="1:367" ht="24" customHeight="1" x14ac:dyDescent="0.25">
      <c r="A55" s="94" t="str">
        <f>'Congés et HotLine 2015'!$B$30</f>
        <v>Utilisateur18</v>
      </c>
      <c r="B55" s="87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88"/>
      <c r="BA55" s="88"/>
      <c r="BB55" s="88"/>
      <c r="BC55" s="88"/>
      <c r="BD55" s="88"/>
      <c r="BE55" s="88"/>
      <c r="BF55" s="88"/>
      <c r="BG55" s="88"/>
      <c r="BH55" s="88"/>
      <c r="BI55" s="88"/>
      <c r="BJ55" s="88"/>
      <c r="BK55" s="88"/>
      <c r="BL55" s="88"/>
      <c r="BM55" s="88"/>
      <c r="BN55" s="88"/>
      <c r="BO55" s="88"/>
      <c r="BP55" s="88"/>
      <c r="BQ55" s="88"/>
      <c r="BR55" s="88"/>
      <c r="BS55" s="88"/>
      <c r="BT55" s="88"/>
      <c r="BU55" s="88"/>
      <c r="BV55" s="88"/>
      <c r="BW55" s="88"/>
      <c r="BX55" s="88"/>
      <c r="BY55" s="88"/>
      <c r="BZ55" s="88"/>
      <c r="CA55" s="88"/>
      <c r="CB55" s="88"/>
      <c r="CC55" s="88"/>
      <c r="CD55" s="88"/>
      <c r="CE55" s="88"/>
      <c r="CF55" s="88"/>
      <c r="CG55" s="88"/>
      <c r="CH55" s="88"/>
      <c r="CI55" s="88"/>
      <c r="CJ55" s="88"/>
      <c r="CK55" s="87"/>
      <c r="CL55" s="88"/>
      <c r="CM55" s="88"/>
      <c r="CN55" s="88"/>
      <c r="CO55" s="88"/>
      <c r="CP55" s="88"/>
      <c r="CQ55" s="88"/>
      <c r="CR55" s="88"/>
      <c r="CS55" s="88"/>
      <c r="CT55" s="88"/>
      <c r="CU55" s="88"/>
      <c r="CV55" s="88"/>
      <c r="CW55" s="88"/>
      <c r="CX55" s="88"/>
      <c r="CY55" s="88"/>
      <c r="CZ55" s="88"/>
      <c r="DA55" s="88"/>
      <c r="DB55" s="88"/>
      <c r="DC55" s="88"/>
      <c r="DD55" s="88"/>
      <c r="DE55" s="88"/>
      <c r="DF55" s="88"/>
      <c r="DG55" s="88"/>
      <c r="DH55" s="88"/>
      <c r="DI55" s="88"/>
      <c r="DJ55" s="88"/>
      <c r="DK55" s="88"/>
      <c r="DL55" s="88"/>
      <c r="DM55" s="88"/>
      <c r="DN55" s="88"/>
      <c r="DO55" s="88"/>
      <c r="DP55" s="88"/>
      <c r="DQ55" s="88"/>
      <c r="DR55" s="88"/>
      <c r="DS55" s="88"/>
      <c r="DT55" s="88"/>
      <c r="DU55" s="88"/>
      <c r="DV55" s="88"/>
      <c r="DW55" s="87"/>
      <c r="DX55" s="88"/>
      <c r="DY55" s="88"/>
      <c r="DZ55" s="87"/>
      <c r="EA55" s="88"/>
      <c r="EB55" s="88"/>
      <c r="EC55" s="88"/>
      <c r="ED55" s="88"/>
      <c r="EE55" s="88"/>
      <c r="EF55" s="88"/>
      <c r="EG55" s="88"/>
      <c r="EH55" s="87"/>
      <c r="EI55" s="88"/>
      <c r="EJ55" s="88"/>
      <c r="EK55" s="88"/>
      <c r="EL55" s="88"/>
      <c r="EM55" s="88"/>
      <c r="EN55" s="88"/>
      <c r="EO55" s="88"/>
      <c r="EP55" s="88"/>
      <c r="EQ55" s="88"/>
      <c r="ER55" s="88"/>
      <c r="ES55" s="88"/>
      <c r="ET55" s="88"/>
      <c r="EU55" s="88"/>
      <c r="EV55" s="88"/>
      <c r="EW55" s="88"/>
      <c r="EX55" s="88"/>
      <c r="EY55" s="88"/>
      <c r="EZ55" s="88"/>
      <c r="FA55" s="88"/>
      <c r="FB55" s="88"/>
      <c r="FC55" s="88"/>
      <c r="FD55" s="88"/>
      <c r="FE55" s="88"/>
      <c r="FF55" s="88"/>
      <c r="FG55" s="88"/>
      <c r="FH55" s="88"/>
      <c r="FI55" s="88"/>
      <c r="FJ55" s="88"/>
      <c r="FK55" s="88"/>
      <c r="FL55" s="88"/>
      <c r="FM55" s="88"/>
      <c r="FN55" s="88"/>
      <c r="FO55" s="88"/>
      <c r="FP55" s="88"/>
      <c r="FQ55" s="88"/>
      <c r="FR55" s="88"/>
      <c r="FS55" s="88"/>
      <c r="FT55" s="88"/>
      <c r="FU55" s="88"/>
      <c r="FV55" s="88"/>
      <c r="FW55" s="88"/>
      <c r="FX55" s="88"/>
      <c r="FY55" s="88"/>
      <c r="FZ55" s="88"/>
      <c r="GA55" s="88"/>
      <c r="GB55" s="88"/>
      <c r="GC55" s="88"/>
      <c r="GD55" s="88"/>
      <c r="GE55" s="88"/>
      <c r="GF55" s="88"/>
      <c r="GG55" s="88"/>
      <c r="GH55" s="88"/>
      <c r="GI55" s="88"/>
      <c r="GJ55" s="88"/>
      <c r="GK55" s="88"/>
      <c r="GL55" s="88"/>
      <c r="GM55" s="88"/>
      <c r="GN55" s="88"/>
      <c r="GO55" s="87"/>
      <c r="GP55" s="88"/>
      <c r="GQ55" s="88"/>
      <c r="GR55" s="88"/>
      <c r="GS55" s="88"/>
      <c r="GT55" s="88"/>
      <c r="GU55" s="88"/>
      <c r="GV55" s="88"/>
      <c r="GW55" s="88"/>
      <c r="GX55" s="88"/>
      <c r="GY55" s="88"/>
      <c r="GZ55" s="88"/>
      <c r="HA55" s="88"/>
      <c r="HB55" s="88"/>
      <c r="HC55" s="88"/>
      <c r="HD55" s="88"/>
      <c r="HE55" s="88"/>
      <c r="HF55" s="88"/>
      <c r="HG55" s="88"/>
      <c r="HH55" s="88"/>
      <c r="HI55" s="88"/>
      <c r="HJ55" s="88"/>
      <c r="HK55" s="88"/>
      <c r="HL55" s="88"/>
      <c r="HM55" s="88"/>
      <c r="HN55" s="88"/>
      <c r="HO55" s="88"/>
      <c r="HP55" s="88"/>
      <c r="HQ55" s="88"/>
      <c r="HR55" s="88"/>
      <c r="HS55" s="88"/>
      <c r="HT55" s="88"/>
      <c r="HU55" s="87"/>
      <c r="HV55" s="88"/>
      <c r="HW55" s="88"/>
      <c r="HX55" s="88"/>
      <c r="HY55" s="88"/>
      <c r="HZ55" s="88"/>
      <c r="IA55" s="88"/>
      <c r="IB55" s="88"/>
      <c r="IC55" s="88"/>
      <c r="ID55" s="88"/>
      <c r="IE55" s="88"/>
      <c r="IF55" s="88"/>
      <c r="IG55" s="88"/>
      <c r="IH55" s="88"/>
      <c r="II55" s="88"/>
      <c r="IJ55" s="88"/>
      <c r="IK55" s="88"/>
      <c r="IL55" s="88"/>
      <c r="IM55" s="88"/>
      <c r="IN55" s="88"/>
      <c r="IO55" s="88"/>
      <c r="IP55" s="88"/>
      <c r="IQ55" s="88"/>
      <c r="IR55" s="88"/>
      <c r="IS55" s="88"/>
      <c r="IT55" s="88"/>
      <c r="IU55" s="88"/>
      <c r="IV55" s="88"/>
      <c r="IW55" s="88"/>
      <c r="IX55" s="88"/>
      <c r="IY55" s="88"/>
      <c r="IZ55" s="88"/>
      <c r="JA55" s="88"/>
      <c r="JB55" s="88"/>
      <c r="JC55" s="88"/>
      <c r="JD55" s="88"/>
      <c r="JE55" s="88"/>
      <c r="JF55" s="88"/>
      <c r="JG55" s="88"/>
      <c r="JH55" s="88"/>
      <c r="JI55" s="88"/>
      <c r="JJ55" s="88"/>
      <c r="JK55" s="88"/>
      <c r="JL55" s="88"/>
      <c r="JM55" s="88"/>
      <c r="JN55" s="88"/>
      <c r="JO55" s="88"/>
      <c r="JP55" s="88"/>
      <c r="JQ55" s="88"/>
      <c r="JR55" s="88"/>
      <c r="JS55" s="88"/>
      <c r="JT55" s="88"/>
      <c r="JU55" s="88"/>
      <c r="JV55" s="88"/>
      <c r="JW55" s="88"/>
      <c r="JX55" s="88"/>
      <c r="JY55" s="88"/>
      <c r="JZ55" s="88"/>
      <c r="KA55" s="88"/>
      <c r="KB55" s="88"/>
      <c r="KC55" s="88"/>
      <c r="KD55" s="88"/>
      <c r="KE55" s="88"/>
      <c r="KF55" s="88"/>
      <c r="KG55" s="88"/>
      <c r="KH55" s="88"/>
      <c r="KI55" s="88"/>
      <c r="KJ55" s="88"/>
      <c r="KK55" s="88"/>
      <c r="KL55" s="88"/>
      <c r="KM55" s="88"/>
      <c r="KN55" s="88"/>
      <c r="KO55" s="88"/>
      <c r="KP55" s="88"/>
      <c r="KQ55" s="88"/>
      <c r="KR55" s="88"/>
      <c r="KS55" s="88"/>
      <c r="KT55" s="88"/>
      <c r="KU55" s="88"/>
      <c r="KV55" s="88"/>
      <c r="KW55" s="88"/>
      <c r="KX55" s="88"/>
      <c r="KY55" s="88"/>
      <c r="KZ55" s="88"/>
      <c r="LA55" s="88"/>
      <c r="LB55" s="88"/>
      <c r="LC55" s="88"/>
      <c r="LD55" s="88"/>
      <c r="LE55" s="87"/>
      <c r="LF55" s="88"/>
      <c r="LG55" s="88"/>
      <c r="LH55" s="88"/>
      <c r="LI55" s="88"/>
      <c r="LJ55" s="88"/>
      <c r="LK55" s="88"/>
      <c r="LL55" s="88"/>
      <c r="LM55" s="88"/>
      <c r="LN55" s="88"/>
      <c r="LO55" s="88"/>
      <c r="LP55" s="88"/>
      <c r="LQ55" s="88"/>
      <c r="LR55" s="88"/>
      <c r="LS55" s="88"/>
      <c r="LT55" s="88"/>
      <c r="LU55" s="88"/>
      <c r="LV55" s="88"/>
      <c r="LW55" s="88"/>
      <c r="LX55" s="88"/>
      <c r="LY55" s="88"/>
      <c r="LZ55" s="88"/>
      <c r="MA55" s="88"/>
      <c r="MB55" s="88"/>
      <c r="MC55" s="88"/>
      <c r="MD55" s="88"/>
      <c r="ME55" s="88"/>
      <c r="MF55" s="88"/>
      <c r="MG55" s="88"/>
      <c r="MH55" s="88"/>
      <c r="MI55" s="88"/>
      <c r="MJ55" s="88"/>
      <c r="MK55" s="88"/>
      <c r="ML55" s="88"/>
      <c r="MM55" s="88"/>
      <c r="MN55" s="88"/>
      <c r="MO55" s="88"/>
      <c r="MP55" s="88"/>
      <c r="MQ55" s="88"/>
      <c r="MR55" s="88"/>
      <c r="MS55" s="88"/>
      <c r="MT55" s="88"/>
      <c r="MU55" s="88"/>
      <c r="MV55" s="88"/>
      <c r="MW55" s="87"/>
      <c r="MX55" s="88"/>
      <c r="MY55" s="88"/>
      <c r="MZ55" s="88"/>
      <c r="NA55" s="88"/>
      <c r="NB55" s="88"/>
      <c r="NC55" s="88"/>
    </row>
    <row r="56" spans="1:367" ht="24" customHeight="1" x14ac:dyDescent="0.25">
      <c r="A56" s="95"/>
      <c r="B56" s="87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88"/>
      <c r="AX56" s="88"/>
      <c r="AY56" s="88"/>
      <c r="AZ56" s="88"/>
      <c r="BA56" s="88"/>
      <c r="BB56" s="88"/>
      <c r="BC56" s="88"/>
      <c r="BD56" s="88"/>
      <c r="BE56" s="88"/>
      <c r="BF56" s="88"/>
      <c r="BG56" s="88"/>
      <c r="BH56" s="88"/>
      <c r="BI56" s="88"/>
      <c r="BJ56" s="88"/>
      <c r="BK56" s="88"/>
      <c r="BL56" s="88"/>
      <c r="BM56" s="88"/>
      <c r="BN56" s="88"/>
      <c r="BO56" s="88"/>
      <c r="BP56" s="88"/>
      <c r="BQ56" s="88"/>
      <c r="BR56" s="88"/>
      <c r="BS56" s="88"/>
      <c r="BT56" s="88"/>
      <c r="BU56" s="88"/>
      <c r="BV56" s="88"/>
      <c r="BW56" s="88"/>
      <c r="BX56" s="88"/>
      <c r="BY56" s="88"/>
      <c r="BZ56" s="88"/>
      <c r="CA56" s="88"/>
      <c r="CB56" s="88"/>
      <c r="CC56" s="88"/>
      <c r="CD56" s="88"/>
      <c r="CE56" s="88"/>
      <c r="CF56" s="88"/>
      <c r="CG56" s="88"/>
      <c r="CH56" s="88"/>
      <c r="CI56" s="88"/>
      <c r="CJ56" s="88"/>
      <c r="CK56" s="87"/>
      <c r="CL56" s="88"/>
      <c r="CM56" s="88"/>
      <c r="CN56" s="88"/>
      <c r="CO56" s="88"/>
      <c r="CP56" s="88"/>
      <c r="CQ56" s="88"/>
      <c r="CR56" s="88"/>
      <c r="CS56" s="88"/>
      <c r="CT56" s="88"/>
      <c r="CU56" s="88"/>
      <c r="CV56" s="88"/>
      <c r="CW56" s="88"/>
      <c r="CX56" s="88"/>
      <c r="CY56" s="88"/>
      <c r="CZ56" s="88"/>
      <c r="DA56" s="88"/>
      <c r="DB56" s="88"/>
      <c r="DC56" s="88"/>
      <c r="DD56" s="88"/>
      <c r="DE56" s="88"/>
      <c r="DF56" s="88"/>
      <c r="DG56" s="88"/>
      <c r="DH56" s="88"/>
      <c r="DI56" s="88"/>
      <c r="DJ56" s="88"/>
      <c r="DK56" s="88"/>
      <c r="DL56" s="88"/>
      <c r="DM56" s="88"/>
      <c r="DN56" s="88"/>
      <c r="DO56" s="88"/>
      <c r="DP56" s="88"/>
      <c r="DQ56" s="88"/>
      <c r="DR56" s="88"/>
      <c r="DS56" s="88"/>
      <c r="DT56" s="88"/>
      <c r="DU56" s="88"/>
      <c r="DV56" s="88"/>
      <c r="DW56" s="87"/>
      <c r="DX56" s="88"/>
      <c r="DY56" s="88"/>
      <c r="DZ56" s="87"/>
      <c r="EA56" s="88"/>
      <c r="EB56" s="88"/>
      <c r="EC56" s="88"/>
      <c r="ED56" s="88"/>
      <c r="EE56" s="88"/>
      <c r="EF56" s="88"/>
      <c r="EG56" s="88"/>
      <c r="EH56" s="87"/>
      <c r="EI56" s="88"/>
      <c r="EJ56" s="88"/>
      <c r="EK56" s="88"/>
      <c r="EL56" s="88"/>
      <c r="EM56" s="88"/>
      <c r="EN56" s="88"/>
      <c r="EO56" s="88"/>
      <c r="EP56" s="88"/>
      <c r="EQ56" s="88"/>
      <c r="ER56" s="88"/>
      <c r="ES56" s="88"/>
      <c r="ET56" s="88"/>
      <c r="EU56" s="88"/>
      <c r="EV56" s="88"/>
      <c r="EW56" s="88"/>
      <c r="EX56" s="88"/>
      <c r="EY56" s="88"/>
      <c r="EZ56" s="88"/>
      <c r="FA56" s="88"/>
      <c r="FB56" s="88"/>
      <c r="FC56" s="88"/>
      <c r="FD56" s="88"/>
      <c r="FE56" s="88"/>
      <c r="FF56" s="88"/>
      <c r="FG56" s="88"/>
      <c r="FH56" s="88"/>
      <c r="FI56" s="88"/>
      <c r="FJ56" s="88"/>
      <c r="FK56" s="88"/>
      <c r="FL56" s="88"/>
      <c r="FM56" s="88"/>
      <c r="FN56" s="88"/>
      <c r="FO56" s="88"/>
      <c r="FP56" s="88"/>
      <c r="FQ56" s="88"/>
      <c r="FR56" s="88"/>
      <c r="FS56" s="88"/>
      <c r="FT56" s="88"/>
      <c r="FU56" s="88"/>
      <c r="FV56" s="88"/>
      <c r="FW56" s="88"/>
      <c r="FX56" s="88"/>
      <c r="FY56" s="88"/>
      <c r="FZ56" s="88"/>
      <c r="GA56" s="88"/>
      <c r="GB56" s="88"/>
      <c r="GC56" s="88"/>
      <c r="GD56" s="88"/>
      <c r="GE56" s="88"/>
      <c r="GF56" s="88"/>
      <c r="GG56" s="88"/>
      <c r="GH56" s="88"/>
      <c r="GI56" s="88"/>
      <c r="GJ56" s="88"/>
      <c r="GK56" s="88"/>
      <c r="GL56" s="88"/>
      <c r="GM56" s="88"/>
      <c r="GN56" s="88"/>
      <c r="GO56" s="87"/>
      <c r="GP56" s="88"/>
      <c r="GQ56" s="88"/>
      <c r="GR56" s="88"/>
      <c r="GS56" s="88"/>
      <c r="GT56" s="88"/>
      <c r="GU56" s="88"/>
      <c r="GV56" s="88"/>
      <c r="GW56" s="88"/>
      <c r="GX56" s="88"/>
      <c r="GY56" s="88"/>
      <c r="GZ56" s="88"/>
      <c r="HA56" s="88"/>
      <c r="HB56" s="88"/>
      <c r="HC56" s="88"/>
      <c r="HD56" s="88"/>
      <c r="HE56" s="88"/>
      <c r="HF56" s="88"/>
      <c r="HG56" s="88"/>
      <c r="HH56" s="88"/>
      <c r="HI56" s="88"/>
      <c r="HJ56" s="88"/>
      <c r="HK56" s="88"/>
      <c r="HL56" s="88"/>
      <c r="HM56" s="88"/>
      <c r="HN56" s="88"/>
      <c r="HO56" s="88"/>
      <c r="HP56" s="88"/>
      <c r="HQ56" s="88"/>
      <c r="HR56" s="88"/>
      <c r="HS56" s="88"/>
      <c r="HT56" s="88"/>
      <c r="HU56" s="87"/>
      <c r="HV56" s="88"/>
      <c r="HW56" s="88"/>
      <c r="HX56" s="88"/>
      <c r="HY56" s="88"/>
      <c r="HZ56" s="88"/>
      <c r="IA56" s="88"/>
      <c r="IB56" s="88"/>
      <c r="IC56" s="88"/>
      <c r="ID56" s="88"/>
      <c r="IE56" s="88"/>
      <c r="IF56" s="88"/>
      <c r="IG56" s="88"/>
      <c r="IH56" s="88"/>
      <c r="II56" s="88"/>
      <c r="IJ56" s="88"/>
      <c r="IK56" s="88"/>
      <c r="IL56" s="88"/>
      <c r="IM56" s="88"/>
      <c r="IN56" s="88"/>
      <c r="IO56" s="88"/>
      <c r="IP56" s="88"/>
      <c r="IQ56" s="88"/>
      <c r="IR56" s="88"/>
      <c r="IS56" s="88"/>
      <c r="IT56" s="88"/>
      <c r="IU56" s="88"/>
      <c r="IV56" s="88"/>
      <c r="IW56" s="88"/>
      <c r="IX56" s="88"/>
      <c r="IY56" s="88"/>
      <c r="IZ56" s="88"/>
      <c r="JA56" s="88"/>
      <c r="JB56" s="88"/>
      <c r="JC56" s="88"/>
      <c r="JD56" s="88"/>
      <c r="JE56" s="88"/>
      <c r="JF56" s="88"/>
      <c r="JG56" s="88"/>
      <c r="JH56" s="88"/>
      <c r="JI56" s="88"/>
      <c r="JJ56" s="88"/>
      <c r="JK56" s="88"/>
      <c r="JL56" s="88"/>
      <c r="JM56" s="88"/>
      <c r="JN56" s="88"/>
      <c r="JO56" s="88"/>
      <c r="JP56" s="88"/>
      <c r="JQ56" s="88"/>
      <c r="JR56" s="88"/>
      <c r="JS56" s="88"/>
      <c r="JT56" s="88"/>
      <c r="JU56" s="88"/>
      <c r="JV56" s="88"/>
      <c r="JW56" s="88"/>
      <c r="JX56" s="88"/>
      <c r="JY56" s="88"/>
      <c r="JZ56" s="88"/>
      <c r="KA56" s="88"/>
      <c r="KB56" s="88"/>
      <c r="KC56" s="88"/>
      <c r="KD56" s="88"/>
      <c r="KE56" s="88"/>
      <c r="KF56" s="88"/>
      <c r="KG56" s="88"/>
      <c r="KH56" s="88"/>
      <c r="KI56" s="88"/>
      <c r="KJ56" s="88"/>
      <c r="KK56" s="88"/>
      <c r="KL56" s="88"/>
      <c r="KM56" s="88"/>
      <c r="KN56" s="88"/>
      <c r="KO56" s="88"/>
      <c r="KP56" s="88"/>
      <c r="KQ56" s="88"/>
      <c r="KR56" s="88"/>
      <c r="KS56" s="88"/>
      <c r="KT56" s="88"/>
      <c r="KU56" s="88"/>
      <c r="KV56" s="88"/>
      <c r="KW56" s="88"/>
      <c r="KX56" s="88"/>
      <c r="KY56" s="88"/>
      <c r="KZ56" s="88"/>
      <c r="LA56" s="88"/>
      <c r="LB56" s="88"/>
      <c r="LC56" s="88"/>
      <c r="LD56" s="88"/>
      <c r="LE56" s="87"/>
      <c r="LF56" s="88"/>
      <c r="LG56" s="88"/>
      <c r="LH56" s="88"/>
      <c r="LI56" s="88"/>
      <c r="LJ56" s="88"/>
      <c r="LK56" s="88"/>
      <c r="LL56" s="88"/>
      <c r="LM56" s="88"/>
      <c r="LN56" s="88"/>
      <c r="LO56" s="88"/>
      <c r="LP56" s="88"/>
      <c r="LQ56" s="88"/>
      <c r="LR56" s="88"/>
      <c r="LS56" s="88"/>
      <c r="LT56" s="88"/>
      <c r="LU56" s="88"/>
      <c r="LV56" s="88"/>
      <c r="LW56" s="88"/>
      <c r="LX56" s="88"/>
      <c r="LY56" s="88"/>
      <c r="LZ56" s="88"/>
      <c r="MA56" s="88"/>
      <c r="MB56" s="88"/>
      <c r="MC56" s="88"/>
      <c r="MD56" s="88"/>
      <c r="ME56" s="88"/>
      <c r="MF56" s="88"/>
      <c r="MG56" s="88"/>
      <c r="MH56" s="88"/>
      <c r="MI56" s="88"/>
      <c r="MJ56" s="88"/>
      <c r="MK56" s="88"/>
      <c r="ML56" s="88"/>
      <c r="MM56" s="88"/>
      <c r="MN56" s="88"/>
      <c r="MO56" s="88"/>
      <c r="MP56" s="88"/>
      <c r="MQ56" s="88"/>
      <c r="MR56" s="88"/>
      <c r="MS56" s="88"/>
      <c r="MT56" s="88"/>
      <c r="MU56" s="88"/>
      <c r="MV56" s="88"/>
      <c r="MW56" s="87"/>
      <c r="MX56" s="88"/>
      <c r="MY56" s="88"/>
      <c r="MZ56" s="88"/>
      <c r="NA56" s="88"/>
      <c r="NB56" s="88"/>
      <c r="NC56" s="88"/>
    </row>
    <row r="57" spans="1:367" ht="24" customHeight="1" x14ac:dyDescent="0.25">
      <c r="A57" s="86" t="str">
        <f>'Congés et HotLine 2015'!$B$31</f>
        <v>Utilisateur19</v>
      </c>
      <c r="B57" s="87">
        <f>'Congés et HotLine 2015'!$C$31</f>
        <v>0</v>
      </c>
      <c r="C57" s="88">
        <f>'Congés et HotLine 2015'!$D$31</f>
        <v>0</v>
      </c>
      <c r="D57" s="88">
        <f>'Congés et HotLine 2015'!$E$31</f>
        <v>0</v>
      </c>
      <c r="E57" s="88">
        <f>'Congés et HotLine 2015'!$F$31</f>
        <v>0</v>
      </c>
      <c r="F57" s="88">
        <f>'Congés et HotLine 2015'!$G$31</f>
        <v>0</v>
      </c>
      <c r="G57" s="88">
        <f>'Congés et HotLine 2015'!$H$31</f>
        <v>0</v>
      </c>
      <c r="H57" s="88">
        <f>'Congés et HotLine 2015'!$I$31</f>
        <v>0</v>
      </c>
      <c r="I57" s="88">
        <f>'Congés et HotLine 2015'!$J$31</f>
        <v>0</v>
      </c>
      <c r="J57" s="88">
        <f>'Congés et HotLine 2015'!$K$31</f>
        <v>0</v>
      </c>
      <c r="K57" s="88">
        <f>'Congés et HotLine 2015'!$L$31</f>
        <v>0</v>
      </c>
      <c r="L57" s="88">
        <f>'Congés et HotLine 2015'!$M$31</f>
        <v>0</v>
      </c>
      <c r="M57" s="88">
        <f>'Congés et HotLine 2015'!$N$31</f>
        <v>0</v>
      </c>
      <c r="N57" s="88">
        <f>'Congés et HotLine 2015'!$O$31</f>
        <v>0</v>
      </c>
      <c r="O57" s="88">
        <f>'Congés et HotLine 2015'!$P$31</f>
        <v>0</v>
      </c>
      <c r="P57" s="88">
        <f>'Congés et HotLine 2015'!$Q$31</f>
        <v>0</v>
      </c>
      <c r="Q57" s="88">
        <f>'Congés et HotLine 2015'!$R$31</f>
        <v>0</v>
      </c>
      <c r="R57" s="88">
        <f>'Congés et HotLine 2015'!$S$31</f>
        <v>0</v>
      </c>
      <c r="S57" s="88">
        <f>'Congés et HotLine 2015'!$T$31</f>
        <v>0</v>
      </c>
      <c r="T57" s="88">
        <f>'Congés et HotLine 2015'!$U$31</f>
        <v>0</v>
      </c>
      <c r="U57" s="88">
        <f>'Congés et HotLine 2015'!$V$31</f>
        <v>0</v>
      </c>
      <c r="V57" s="88">
        <f>'Congés et HotLine 2015'!$W$31</f>
        <v>0</v>
      </c>
      <c r="W57" s="88">
        <f>'Congés et HotLine 2015'!$X$31</f>
        <v>0</v>
      </c>
      <c r="X57" s="88">
        <f>'Congés et HotLine 2015'!$Y$31</f>
        <v>0</v>
      </c>
      <c r="Y57" s="88">
        <f>'Congés et HotLine 2015'!$Z$31</f>
        <v>0</v>
      </c>
      <c r="Z57" s="88">
        <f>'Congés et HotLine 2015'!$AA$31</f>
        <v>0</v>
      </c>
      <c r="AA57" s="88">
        <f>'Congés et HotLine 2015'!$AB$31</f>
        <v>0</v>
      </c>
      <c r="AB57" s="88">
        <f>'Congés et HotLine 2015'!$AC$31</f>
        <v>0</v>
      </c>
      <c r="AC57" s="88">
        <f>'Congés et HotLine 2015'!$AD$31</f>
        <v>0</v>
      </c>
      <c r="AD57" s="88">
        <f>'Congés et HotLine 2015'!$AE$31</f>
        <v>0</v>
      </c>
      <c r="AE57" s="88">
        <f>'Congés et HotLine 2015'!$AF$31</f>
        <v>0</v>
      </c>
      <c r="AF57" s="88">
        <f>'Congés et HotLine 2015'!$AG$31</f>
        <v>0</v>
      </c>
      <c r="AG57" s="88">
        <f>'Congés et HotLine 2015'!$AH$31</f>
        <v>0</v>
      </c>
      <c r="AH57" s="88">
        <f>'Congés et HotLine 2015'!$AI$31</f>
        <v>0</v>
      </c>
      <c r="AI57" s="88">
        <f>'Congés et HotLine 2015'!$AJ$31</f>
        <v>0</v>
      </c>
      <c r="AJ57" s="88">
        <f>'Congés et HotLine 2015'!$AK$31</f>
        <v>0</v>
      </c>
      <c r="AK57" s="88">
        <f>'Congés et HotLine 2015'!$AL$31</f>
        <v>0</v>
      </c>
      <c r="AL57" s="88">
        <f>'Congés et HotLine 2015'!$AM$31</f>
        <v>0</v>
      </c>
      <c r="AM57" s="88">
        <f>'Congés et HotLine 2015'!$AN$31</f>
        <v>0</v>
      </c>
      <c r="AN57" s="88">
        <f>'Congés et HotLine 2015'!$AO$31</f>
        <v>0</v>
      </c>
      <c r="AO57" s="88">
        <f>'Congés et HotLine 2015'!$AP$31</f>
        <v>0</v>
      </c>
      <c r="AP57" s="88">
        <f>'Congés et HotLine 2015'!$AQ$31</f>
        <v>0</v>
      </c>
      <c r="AQ57" s="88">
        <f>'Congés et HotLine 2015'!$AR$31</f>
        <v>0</v>
      </c>
      <c r="AR57" s="88">
        <f>'Congés et HotLine 2015'!$AS$31</f>
        <v>0</v>
      </c>
      <c r="AS57" s="88">
        <f>'Congés et HotLine 2015'!$AT$31</f>
        <v>0</v>
      </c>
      <c r="AT57" s="88">
        <f>'Congés et HotLine 2015'!$AU$31</f>
        <v>0</v>
      </c>
      <c r="AU57" s="88">
        <f>'Congés et HotLine 2015'!$AV$31</f>
        <v>0</v>
      </c>
      <c r="AV57" s="88">
        <f>'Congés et HotLine 2015'!$AW$31</f>
        <v>0</v>
      </c>
      <c r="AW57" s="88">
        <f>'Congés et HotLine 2015'!$AX$31</f>
        <v>0</v>
      </c>
      <c r="AX57" s="88">
        <f>'Congés et HotLine 2015'!$AY$31</f>
        <v>0</v>
      </c>
      <c r="AY57" s="88">
        <f>'Congés et HotLine 2015'!$AZ$31</f>
        <v>0</v>
      </c>
      <c r="AZ57" s="88">
        <f>'Congés et HotLine 2015'!$BA$31</f>
        <v>0</v>
      </c>
      <c r="BA57" s="88">
        <f>'Congés et HotLine 2015'!$BB$31</f>
        <v>0</v>
      </c>
      <c r="BB57" s="88">
        <f>'Congés et HotLine 2015'!$BC$31</f>
        <v>0</v>
      </c>
      <c r="BC57" s="88">
        <f>'Congés et HotLine 2015'!$BD$31</f>
        <v>0</v>
      </c>
      <c r="BD57" s="88">
        <f>'Congés et HotLine 2015'!$BE$31</f>
        <v>0</v>
      </c>
      <c r="BE57" s="88">
        <f>'Congés et HotLine 2015'!$BF$31</f>
        <v>0</v>
      </c>
      <c r="BF57" s="88">
        <f>'Congés et HotLine 2015'!$BG$31</f>
        <v>0</v>
      </c>
      <c r="BG57" s="88">
        <f>'Congés et HotLine 2015'!$BH$31</f>
        <v>0</v>
      </c>
      <c r="BH57" s="88">
        <f>'Congés et HotLine 2015'!$BI$31</f>
        <v>0</v>
      </c>
      <c r="BI57" s="88">
        <f>'Congés et HotLine 2015'!$BJ$31</f>
        <v>0</v>
      </c>
      <c r="BJ57" s="88">
        <f>'Congés et HotLine 2015'!$C$55</f>
        <v>0</v>
      </c>
      <c r="BK57" s="88">
        <f>'Congés et HotLine 2015'!$D$55</f>
        <v>0</v>
      </c>
      <c r="BL57" s="88">
        <f>'Congés et HotLine 2015'!$E$55</f>
        <v>0</v>
      </c>
      <c r="BM57" s="88">
        <f>'Congés et HotLine 2015'!$F$55</f>
        <v>0</v>
      </c>
      <c r="BN57" s="88">
        <f>'Congés et HotLine 2015'!$G$55</f>
        <v>0</v>
      </c>
      <c r="BO57" s="88">
        <f>'Congés et HotLine 2015'!$H$55</f>
        <v>0</v>
      </c>
      <c r="BP57" s="88">
        <f>'Congés et HotLine 2015'!$I$55</f>
        <v>0</v>
      </c>
      <c r="BQ57" s="88">
        <f>'Congés et HotLine 2015'!$J$55</f>
        <v>0</v>
      </c>
      <c r="BR57" s="88">
        <f>'Congés et HotLine 2015'!$K$55</f>
        <v>0</v>
      </c>
      <c r="BS57" s="88">
        <f>'Congés et HotLine 2015'!$L$55</f>
        <v>0</v>
      </c>
      <c r="BT57" s="88">
        <f>'Congés et HotLine 2015'!$M$55</f>
        <v>0</v>
      </c>
      <c r="BU57" s="88">
        <f>'Congés et HotLine 2015'!$N$55</f>
        <v>0</v>
      </c>
      <c r="BV57" s="88">
        <f>'Congés et HotLine 2015'!$O$55</f>
        <v>0</v>
      </c>
      <c r="BW57" s="88">
        <f>'Congés et HotLine 2015'!$P$55</f>
        <v>0</v>
      </c>
      <c r="BX57" s="88">
        <f>'Congés et HotLine 2015'!$Q$55</f>
        <v>0</v>
      </c>
      <c r="BY57" s="88">
        <f>'Congés et HotLine 2015'!$R$55</f>
        <v>0</v>
      </c>
      <c r="BZ57" s="88">
        <f>'Congés et HotLine 2015'!$S$55</f>
        <v>0</v>
      </c>
      <c r="CA57" s="88">
        <f>'Congés et HotLine 2015'!$T$55</f>
        <v>0</v>
      </c>
      <c r="CB57" s="88">
        <f>'Congés et HotLine 2015'!$U$55</f>
        <v>0</v>
      </c>
      <c r="CC57" s="88">
        <f>'Congés et HotLine 2015'!$V$55</f>
        <v>0</v>
      </c>
      <c r="CD57" s="88">
        <f>'Congés et HotLine 2015'!$W$55</f>
        <v>0</v>
      </c>
      <c r="CE57" s="88">
        <f>'Congés et HotLine 2015'!$X$55</f>
        <v>0</v>
      </c>
      <c r="CF57" s="88">
        <f>'Congés et HotLine 2015'!$Y$55</f>
        <v>0</v>
      </c>
      <c r="CG57" s="88">
        <f>'Congés et HotLine 2015'!$Z$55</f>
        <v>0</v>
      </c>
      <c r="CH57" s="88">
        <f>'Congés et HotLine 2015'!$AA$55</f>
        <v>0</v>
      </c>
      <c r="CI57" s="88">
        <f>'Congés et HotLine 2015'!$AB$55</f>
        <v>0</v>
      </c>
      <c r="CJ57" s="88">
        <f>'Congés et HotLine 2015'!$AC$55</f>
        <v>0</v>
      </c>
      <c r="CK57" s="87">
        <f>'Congés et HotLine 2015'!$AD$55</f>
        <v>0</v>
      </c>
      <c r="CL57" s="88">
        <f>'Congés et HotLine 2015'!$AE$55</f>
        <v>0</v>
      </c>
      <c r="CM57" s="88">
        <f>'Congés et HotLine 2015'!$AF$55</f>
        <v>0</v>
      </c>
      <c r="CN57" s="88">
        <f>'Congés et HotLine 2015'!$AG$55</f>
        <v>0</v>
      </c>
      <c r="CO57" s="88">
        <f>'Congés et HotLine 2015'!$AH$55</f>
        <v>0</v>
      </c>
      <c r="CP57" s="88">
        <f>'Congés et HotLine 2015'!$AI$55</f>
        <v>0</v>
      </c>
      <c r="CQ57" s="88">
        <f>'Congés et HotLine 2015'!$AJ$55</f>
        <v>0</v>
      </c>
      <c r="CR57" s="88">
        <f>'Congés et HotLine 2015'!$AK$55</f>
        <v>0</v>
      </c>
      <c r="CS57" s="88">
        <f>'Congés et HotLine 2015'!$AL$55</f>
        <v>0</v>
      </c>
      <c r="CT57" s="88">
        <f>'Congés et HotLine 2015'!$AM$55</f>
        <v>0</v>
      </c>
      <c r="CU57" s="88">
        <f>'Congés et HotLine 2015'!$AN$55</f>
        <v>0</v>
      </c>
      <c r="CV57" s="88">
        <f>'Congés et HotLine 2015'!$AO$55</f>
        <v>0</v>
      </c>
      <c r="CW57" s="88">
        <f>'Congés et HotLine 2015'!$AP$55</f>
        <v>0</v>
      </c>
      <c r="CX57" s="88">
        <f>'Congés et HotLine 2015'!$AQ$55</f>
        <v>0</v>
      </c>
      <c r="CY57" s="88">
        <f>'Congés et HotLine 2015'!$AR$55</f>
        <v>0</v>
      </c>
      <c r="CZ57" s="88">
        <f>'Congés et HotLine 2015'!$AS$55</f>
        <v>0</v>
      </c>
      <c r="DA57" s="88">
        <f>'Congés et HotLine 2015'!$AT$55</f>
        <v>0</v>
      </c>
      <c r="DB57" s="88">
        <f>'Congés et HotLine 2015'!$AU$55</f>
        <v>0</v>
      </c>
      <c r="DC57" s="88">
        <f>'Congés et HotLine 2015'!$AV$55</f>
        <v>0</v>
      </c>
      <c r="DD57" s="88">
        <f>'Congés et HotLine 2015'!$AW$55</f>
        <v>0</v>
      </c>
      <c r="DE57" s="88">
        <f>'Congés et HotLine 2015'!$AX$55</f>
        <v>0</v>
      </c>
      <c r="DF57" s="88">
        <f>'Congés et HotLine 2015'!$AY$55</f>
        <v>0</v>
      </c>
      <c r="DG57" s="88">
        <f>'Congés et HotLine 2015'!$AZ$55</f>
        <v>0</v>
      </c>
      <c r="DH57" s="88">
        <f>'Congés et HotLine 2015'!$BA$55</f>
        <v>0</v>
      </c>
      <c r="DI57" s="88">
        <f>'Congés et HotLine 2015'!$BB$55</f>
        <v>0</v>
      </c>
      <c r="DJ57" s="88">
        <f>'Congés et HotLine 2015'!$BC$55</f>
        <v>0</v>
      </c>
      <c r="DK57" s="88">
        <f>'Congés et HotLine 2015'!$BD$55</f>
        <v>0</v>
      </c>
      <c r="DL57" s="88">
        <f>'Congés et HotLine 2015'!$BE$55</f>
        <v>0</v>
      </c>
      <c r="DM57" s="88">
        <f>'Congés et HotLine 2015'!$BF$55</f>
        <v>0</v>
      </c>
      <c r="DN57" s="88">
        <f>'Congés et HotLine 2015'!$BG$55</f>
        <v>0</v>
      </c>
      <c r="DO57" s="88">
        <f>'Congés et HotLine 2015'!$BH$55</f>
        <v>0</v>
      </c>
      <c r="DP57" s="88">
        <f>'Congés et HotLine 2015'!$BI$55</f>
        <v>0</v>
      </c>
      <c r="DQ57" s="88">
        <f>'Congés et HotLine 2015'!$BJ$55</f>
        <v>0</v>
      </c>
      <c r="DR57" s="88">
        <f>'Congés et HotLine 2015'!$BK$55</f>
        <v>0</v>
      </c>
      <c r="DS57" s="88">
        <f>'Congés et HotLine 2015'!$C$79</f>
        <v>0</v>
      </c>
      <c r="DT57" s="88">
        <f>'Congés et HotLine 2015'!$D$79</f>
        <v>0</v>
      </c>
      <c r="DU57" s="88">
        <f>'Congés et HotLine 2015'!$E$79</f>
        <v>0</v>
      </c>
      <c r="DV57" s="88">
        <f>'Congés et HotLine 2015'!$F$79</f>
        <v>0</v>
      </c>
      <c r="DW57" s="87">
        <f>'Congés et HotLine 2015'!$G$79</f>
        <v>0</v>
      </c>
      <c r="DX57" s="88">
        <f>'Congés et HotLine 2015'!$H$79</f>
        <v>0</v>
      </c>
      <c r="DY57" s="88">
        <f>'Congés et HotLine 2015'!$I$79</f>
        <v>0</v>
      </c>
      <c r="DZ57" s="87">
        <f>'Congés et HotLine 2015'!$J$79</f>
        <v>0</v>
      </c>
      <c r="EA57" s="88">
        <f>'Congés et HotLine 2015'!$K$79</f>
        <v>0</v>
      </c>
      <c r="EB57" s="88">
        <f>'Congés et HotLine 2015'!$L$79</f>
        <v>0</v>
      </c>
      <c r="EC57" s="88">
        <f>'Congés et HotLine 2015'!$M$79</f>
        <v>0</v>
      </c>
      <c r="ED57" s="88">
        <f>'Congés et HotLine 2015'!$N$79</f>
        <v>0</v>
      </c>
      <c r="EE57" s="88">
        <f>'Congés et HotLine 2015'!$O$79</f>
        <v>0</v>
      </c>
      <c r="EF57" s="88">
        <f>'Congés et HotLine 2015'!$P$79</f>
        <v>0</v>
      </c>
      <c r="EG57" s="88">
        <f>'Congés et HotLine 2015'!$Q$79</f>
        <v>0</v>
      </c>
      <c r="EH57" s="87">
        <f>'Congés et HotLine 2015'!$R$79</f>
        <v>0</v>
      </c>
      <c r="EI57" s="88">
        <f>'Congés et HotLine 2015'!$S$79</f>
        <v>0</v>
      </c>
      <c r="EJ57" s="88">
        <f>'Congés et HotLine 2015'!$T$79</f>
        <v>0</v>
      </c>
      <c r="EK57" s="88">
        <f>'Congés et HotLine 2015'!$U$79</f>
        <v>0</v>
      </c>
      <c r="EL57" s="88">
        <f>'Congés et HotLine 2015'!$V$79</f>
        <v>0</v>
      </c>
      <c r="EM57" s="88">
        <f>'Congés et HotLine 2015'!$W$79</f>
        <v>0</v>
      </c>
      <c r="EN57" s="88">
        <f>'Congés et HotLine 2015'!$X$79</f>
        <v>0</v>
      </c>
      <c r="EO57" s="88">
        <f>'Congés et HotLine 2015'!$Y$79</f>
        <v>0</v>
      </c>
      <c r="EP57" s="88">
        <f>'Congés et HotLine 2015'!$Z$79</f>
        <v>0</v>
      </c>
      <c r="EQ57" s="88">
        <f>'Congés et HotLine 2015'!$AA$79</f>
        <v>0</v>
      </c>
      <c r="ER57" s="88">
        <f>'Congés et HotLine 2015'!$AB$79</f>
        <v>0</v>
      </c>
      <c r="ES57" s="88">
        <f>'Congés et HotLine 2015'!$AC$79</f>
        <v>0</v>
      </c>
      <c r="ET57" s="88">
        <f>'Congés et HotLine 2015'!$AD$79</f>
        <v>0</v>
      </c>
      <c r="EU57" s="88">
        <f>'Congés et HotLine 2015'!$AE$79</f>
        <v>0</v>
      </c>
      <c r="EV57" s="88">
        <f>'Congés et HotLine 2015'!$AF$79</f>
        <v>0</v>
      </c>
      <c r="EW57" s="88">
        <f>'Congés et HotLine 2015'!$AG$79</f>
        <v>0</v>
      </c>
      <c r="EX57" s="88">
        <f>'Congés et HotLine 2015'!$AH$79</f>
        <v>0</v>
      </c>
      <c r="EY57" s="88">
        <f>'Congés et HotLine 2015'!$AI$79</f>
        <v>0</v>
      </c>
      <c r="EZ57" s="88">
        <f>'Congés et HotLine 2015'!$AJ$79</f>
        <v>0</v>
      </c>
      <c r="FA57" s="88">
        <f>'Congés et HotLine 2015'!$AK$79</f>
        <v>0</v>
      </c>
      <c r="FB57" s="88">
        <f>'Congés et HotLine 2015'!$AL$79</f>
        <v>0</v>
      </c>
      <c r="FC57" s="88">
        <f>'Congés et HotLine 2015'!$AM$79</f>
        <v>0</v>
      </c>
      <c r="FD57" s="88">
        <f>'Congés et HotLine 2015'!$AN$79</f>
        <v>0</v>
      </c>
      <c r="FE57" s="88">
        <f>'Congés et HotLine 2015'!$AO$79</f>
        <v>0</v>
      </c>
      <c r="FF57" s="88">
        <f>'Congés et HotLine 2015'!$AP$79</f>
        <v>0</v>
      </c>
      <c r="FG57" s="88">
        <f>'Congés et HotLine 2015'!$AQ$79</f>
        <v>0</v>
      </c>
      <c r="FH57" s="88">
        <f>'Congés et HotLine 2015'!$AR$79</f>
        <v>0</v>
      </c>
      <c r="FI57" s="88">
        <f>'Congés et HotLine 2015'!$AS$79</f>
        <v>0</v>
      </c>
      <c r="FJ57" s="88">
        <f>'Congés et HotLine 2015'!$AT$79</f>
        <v>0</v>
      </c>
      <c r="FK57" s="88">
        <f>'Congés et HotLine 2015'!$AU$79</f>
        <v>0</v>
      </c>
      <c r="FL57" s="88">
        <f>'Congés et HotLine 2015'!$AV$79</f>
        <v>0</v>
      </c>
      <c r="FM57" s="88">
        <f>'Congés et HotLine 2015'!$AW$79</f>
        <v>0</v>
      </c>
      <c r="FN57" s="88">
        <f>'Congés et HotLine 2015'!$AX$79</f>
        <v>0</v>
      </c>
      <c r="FO57" s="88">
        <f>'Congés et HotLine 2015'!$AY$79</f>
        <v>0</v>
      </c>
      <c r="FP57" s="88">
        <f>'Congés et HotLine 2015'!$AZ$79</f>
        <v>0</v>
      </c>
      <c r="FQ57" s="88">
        <f>'Congés et HotLine 2015'!$BA$79</f>
        <v>0</v>
      </c>
      <c r="FR57" s="88">
        <f>'Congés et HotLine 2015'!$BB$79</f>
        <v>0</v>
      </c>
      <c r="FS57" s="88">
        <f>'Congés et HotLine 2015'!$BC$79</f>
        <v>0</v>
      </c>
      <c r="FT57" s="88">
        <f>'Congés et HotLine 2015'!$BD$79</f>
        <v>0</v>
      </c>
      <c r="FU57" s="88">
        <f>'Congés et HotLine 2015'!$BE$79</f>
        <v>0</v>
      </c>
      <c r="FV57" s="88">
        <f>'Congés et HotLine 2015'!$BF$79</f>
        <v>0</v>
      </c>
      <c r="FW57" s="88">
        <f>'Congés et HotLine 2015'!$BG$79</f>
        <v>0</v>
      </c>
      <c r="FX57" s="88">
        <f>'Congés et HotLine 2015'!$BH$79</f>
        <v>0</v>
      </c>
      <c r="FY57" s="88">
        <f>'Congés et HotLine 2015'!$BI$79</f>
        <v>0</v>
      </c>
      <c r="FZ57" s="88">
        <f>'Congés et HotLine 2015'!$BJ$79</f>
        <v>0</v>
      </c>
      <c r="GA57" s="88">
        <f>'Congés et HotLine 2015'!$BK$79</f>
        <v>0</v>
      </c>
      <c r="GB57" s="88">
        <f>'Congés et HotLine 2015'!$C$104</f>
        <v>0</v>
      </c>
      <c r="GC57" s="88">
        <f>'Congés et HotLine 2015'!$D$104</f>
        <v>0</v>
      </c>
      <c r="GD57" s="88">
        <f>'Congés et HotLine 2015'!$E$104</f>
        <v>0</v>
      </c>
      <c r="GE57" s="88">
        <f>'Congés et HotLine 2015'!$F$104</f>
        <v>0</v>
      </c>
      <c r="GF57" s="88">
        <f>'Congés et HotLine 2015'!$G$104</f>
        <v>0</v>
      </c>
      <c r="GG57" s="88">
        <f>'Congés et HotLine 2015'!$H$104</f>
        <v>0</v>
      </c>
      <c r="GH57" s="88">
        <f>'Congés et HotLine 2015'!$I$104</f>
        <v>0</v>
      </c>
      <c r="GI57" s="88">
        <f>'Congés et HotLine 2015'!$J$104</f>
        <v>0</v>
      </c>
      <c r="GJ57" s="88">
        <f>'Congés et HotLine 2015'!$K$104</f>
        <v>0</v>
      </c>
      <c r="GK57" s="88">
        <f>'Congés et HotLine 2015'!$L$104</f>
        <v>0</v>
      </c>
      <c r="GL57" s="88">
        <f>'Congés et HotLine 2015'!$M$104</f>
        <v>0</v>
      </c>
      <c r="GM57" s="88">
        <f>'Congés et HotLine 2015'!$N$104</f>
        <v>0</v>
      </c>
      <c r="GN57" s="88">
        <f>'Congés et HotLine 2015'!$O$104</f>
        <v>0</v>
      </c>
      <c r="GO57" s="87">
        <f>'Congés et HotLine 2015'!$P$104</f>
        <v>0</v>
      </c>
      <c r="GP57" s="88">
        <f>'Congés et HotLine 2015'!$Q$104</f>
        <v>0</v>
      </c>
      <c r="GQ57" s="88">
        <f>'Congés et HotLine 2015'!$R$104</f>
        <v>0</v>
      </c>
      <c r="GR57" s="88">
        <f>'Congés et HotLine 2015'!$S$104</f>
        <v>0</v>
      </c>
      <c r="GS57" s="88">
        <f>'Congés et HotLine 2015'!$T$104</f>
        <v>0</v>
      </c>
      <c r="GT57" s="88">
        <f>'Congés et HotLine 2015'!$U$104</f>
        <v>0</v>
      </c>
      <c r="GU57" s="88">
        <f>'Congés et HotLine 2015'!$V$104</f>
        <v>0</v>
      </c>
      <c r="GV57" s="88">
        <f>'Congés et HotLine 2015'!$W$104</f>
        <v>0</v>
      </c>
      <c r="GW57" s="88">
        <f>'Congés et HotLine 2015'!$X$104</f>
        <v>0</v>
      </c>
      <c r="GX57" s="88">
        <f>'Congés et HotLine 2015'!$Y$104</f>
        <v>0</v>
      </c>
      <c r="GY57" s="88">
        <f>'Congés et HotLine 2015'!$Z$104</f>
        <v>0</v>
      </c>
      <c r="GZ57" s="88">
        <f>'Congés et HotLine 2015'!$AA$104</f>
        <v>0</v>
      </c>
      <c r="HA57" s="88">
        <f>'Congés et HotLine 2015'!$AB$104</f>
        <v>0</v>
      </c>
      <c r="HB57" s="88">
        <f>'Congés et HotLine 2015'!$AC$104</f>
        <v>0</v>
      </c>
      <c r="HC57" s="88">
        <f>'Congés et HotLine 2015'!$AD$104</f>
        <v>0</v>
      </c>
      <c r="HD57" s="88">
        <f>'Congés et HotLine 2015'!$AE$104</f>
        <v>0</v>
      </c>
      <c r="HE57" s="88">
        <f>'Congés et HotLine 2015'!$AF$104</f>
        <v>0</v>
      </c>
      <c r="HF57" s="88">
        <f>'Congés et HotLine 2015'!$AG$104</f>
        <v>0</v>
      </c>
      <c r="HG57" s="88">
        <f>'Congés et HotLine 2015'!$AH$104</f>
        <v>0</v>
      </c>
      <c r="HH57" s="88">
        <f>'Congés et HotLine 2015'!$AI$104</f>
        <v>0</v>
      </c>
      <c r="HI57" s="88">
        <f>'Congés et HotLine 2015'!$AJ$104</f>
        <v>0</v>
      </c>
      <c r="HJ57" s="88">
        <f>'Congés et HotLine 2015'!$AK$104</f>
        <v>0</v>
      </c>
      <c r="HK57" s="88">
        <f>'Congés et HotLine 2015'!$AL$104</f>
        <v>0</v>
      </c>
      <c r="HL57" s="88">
        <f>'Congés et HotLine 2015'!$AM$104</f>
        <v>0</v>
      </c>
      <c r="HM57" s="88">
        <f>'Congés et HotLine 2015'!$AN$104</f>
        <v>0</v>
      </c>
      <c r="HN57" s="88">
        <f>'Congés et HotLine 2015'!$AO$104</f>
        <v>0</v>
      </c>
      <c r="HO57" s="88">
        <f>'Congés et HotLine 2015'!$AP$104</f>
        <v>0</v>
      </c>
      <c r="HP57" s="88">
        <f>'Congés et HotLine 2015'!$AQ$104</f>
        <v>0</v>
      </c>
      <c r="HQ57" s="88">
        <f>'Congés et HotLine 2015'!$AR$104</f>
        <v>0</v>
      </c>
      <c r="HR57" s="88">
        <f>'Congés et HotLine 2015'!$AS$104</f>
        <v>0</v>
      </c>
      <c r="HS57" s="88">
        <f>'Congés et HotLine 2015'!$AT$104</f>
        <v>0</v>
      </c>
      <c r="HT57" s="88">
        <f>'Congés et HotLine 2015'!$AU$104</f>
        <v>0</v>
      </c>
      <c r="HU57" s="87">
        <f>'Congés et HotLine 2015'!$AV$104</f>
        <v>0</v>
      </c>
      <c r="HV57" s="88">
        <f>'Congés et HotLine 2015'!$AW$104</f>
        <v>0</v>
      </c>
      <c r="HW57" s="88">
        <f>'Congés et HotLine 2015'!$AX$104</f>
        <v>0</v>
      </c>
      <c r="HX57" s="88">
        <f>'Congés et HotLine 2015'!$AY$104</f>
        <v>0</v>
      </c>
      <c r="HY57" s="88">
        <f>'Congés et HotLine 2015'!$AZ$104</f>
        <v>0</v>
      </c>
      <c r="HZ57" s="88">
        <f>'Congés et HotLine 2015'!$BA$104</f>
        <v>0</v>
      </c>
      <c r="IA57" s="88">
        <f>'Congés et HotLine 2015'!$BB$104</f>
        <v>0</v>
      </c>
      <c r="IB57" s="88">
        <f>'Congés et HotLine 2015'!$BC$104</f>
        <v>0</v>
      </c>
      <c r="IC57" s="88">
        <f>'Congés et HotLine 2015'!$BD$104</f>
        <v>0</v>
      </c>
      <c r="ID57" s="88">
        <f>'Congés et HotLine 2015'!$BE$104</f>
        <v>0</v>
      </c>
      <c r="IE57" s="88">
        <f>'Congés et HotLine 2015'!$BF$104</f>
        <v>0</v>
      </c>
      <c r="IF57" s="88">
        <f>'Congés et HotLine 2015'!$BG$104</f>
        <v>0</v>
      </c>
      <c r="IG57" s="88">
        <f>'Congés et HotLine 2015'!$BH$104</f>
        <v>0</v>
      </c>
      <c r="IH57" s="88">
        <f>'Congés et HotLine 2015'!$BI$104</f>
        <v>0</v>
      </c>
      <c r="II57" s="88">
        <f>'Congés et HotLine 2015'!$BJ$104</f>
        <v>0</v>
      </c>
      <c r="IJ57" s="88">
        <f>'Congés et HotLine 2015'!$BK$104</f>
        <v>0</v>
      </c>
      <c r="IK57" s="88">
        <f>'Congés et HotLine 2015'!$BL$104</f>
        <v>0</v>
      </c>
      <c r="IL57" s="88">
        <f>'Congés et HotLine 2015'!$C$128</f>
        <v>0</v>
      </c>
      <c r="IM57" s="88">
        <f>'Congés et HotLine 2015'!$D$128</f>
        <v>0</v>
      </c>
      <c r="IN57" s="88">
        <f>'Congés et HotLine 2015'!$E$128</f>
        <v>0</v>
      </c>
      <c r="IO57" s="88">
        <f>'Congés et HotLine 2015'!$F$128</f>
        <v>0</v>
      </c>
      <c r="IP57" s="88">
        <f>'Congés et HotLine 2015'!$G$128</f>
        <v>0</v>
      </c>
      <c r="IQ57" s="88">
        <f>'Congés et HotLine 2015'!$H$128</f>
        <v>0</v>
      </c>
      <c r="IR57" s="88">
        <f>'Congés et HotLine 2015'!$I$128</f>
        <v>0</v>
      </c>
      <c r="IS57" s="88">
        <f>'Congés et HotLine 2015'!$J$128</f>
        <v>0</v>
      </c>
      <c r="IT57" s="88">
        <f>'Congés et HotLine 2015'!$K$128</f>
        <v>0</v>
      </c>
      <c r="IU57" s="88">
        <f>'Congés et HotLine 2015'!$L$128</f>
        <v>0</v>
      </c>
      <c r="IV57" s="88">
        <f>'Congés et HotLine 2015'!$M$128</f>
        <v>0</v>
      </c>
      <c r="IW57" s="88">
        <f>'Congés et HotLine 2015'!$N$128</f>
        <v>0</v>
      </c>
      <c r="IX57" s="88">
        <f>'Congés et HotLine 2015'!$O$128</f>
        <v>0</v>
      </c>
      <c r="IY57" s="88">
        <f>'Congés et HotLine 2015'!$P$128</f>
        <v>0</v>
      </c>
      <c r="IZ57" s="88">
        <f>'Congés et HotLine 2015'!$Q$128</f>
        <v>0</v>
      </c>
      <c r="JA57" s="88">
        <f>'Congés et HotLine 2015'!$R$128</f>
        <v>0</v>
      </c>
      <c r="JB57" s="88">
        <f>'Congés et HotLine 2015'!$S$128</f>
        <v>0</v>
      </c>
      <c r="JC57" s="88">
        <f>'Congés et HotLine 2015'!$T$128</f>
        <v>0</v>
      </c>
      <c r="JD57" s="88">
        <f>'Congés et HotLine 2015'!$U$128</f>
        <v>0</v>
      </c>
      <c r="JE57" s="88">
        <f>'Congés et HotLine 2015'!$V$128</f>
        <v>0</v>
      </c>
      <c r="JF57" s="88">
        <f>'Congés et HotLine 2015'!$W$128</f>
        <v>0</v>
      </c>
      <c r="JG57" s="88">
        <f>'Congés et HotLine 2015'!$X$128</f>
        <v>0</v>
      </c>
      <c r="JH57" s="88">
        <f>'Congés et HotLine 2015'!$Y$128</f>
        <v>0</v>
      </c>
      <c r="JI57" s="88">
        <f>'Congés et HotLine 2015'!$Z$128</f>
        <v>0</v>
      </c>
      <c r="JJ57" s="88">
        <f>'Congés et HotLine 2015'!$AA$128</f>
        <v>0</v>
      </c>
      <c r="JK57" s="88">
        <f>'Congés et HotLine 2015'!$AB$128</f>
        <v>0</v>
      </c>
      <c r="JL57" s="88">
        <f>'Congés et HotLine 2015'!$AC$128</f>
        <v>0</v>
      </c>
      <c r="JM57" s="88">
        <f>'Congés et HotLine 2015'!$AD$128</f>
        <v>0</v>
      </c>
      <c r="JN57" s="88">
        <f>'Congés et HotLine 2015'!$AE$128</f>
        <v>0</v>
      </c>
      <c r="JO57" s="88">
        <f>'Congés et HotLine 2015'!$AF$128</f>
        <v>0</v>
      </c>
      <c r="JP57" s="88">
        <f>'Congés et HotLine 2015'!$AG$128</f>
        <v>0</v>
      </c>
      <c r="JQ57" s="88">
        <f>'Congés et HotLine 2015'!$AH$128</f>
        <v>0</v>
      </c>
      <c r="JR57" s="88">
        <f>'Congés et HotLine 2015'!$AI$128</f>
        <v>0</v>
      </c>
      <c r="JS57" s="88">
        <f>'Congés et HotLine 2015'!$AJ$128</f>
        <v>0</v>
      </c>
      <c r="JT57" s="88">
        <f>'Congés et HotLine 2015'!$AK$128</f>
        <v>0</v>
      </c>
      <c r="JU57" s="88">
        <f>'Congés et HotLine 2015'!$AL$128</f>
        <v>0</v>
      </c>
      <c r="JV57" s="88">
        <f>'Congés et HotLine 2015'!$AM$128</f>
        <v>0</v>
      </c>
      <c r="JW57" s="88">
        <f>'Congés et HotLine 2015'!$AN$128</f>
        <v>0</v>
      </c>
      <c r="JX57" s="88">
        <f>'Congés et HotLine 2015'!$AO$128</f>
        <v>0</v>
      </c>
      <c r="JY57" s="88">
        <f>'Congés et HotLine 2015'!$AP$128</f>
        <v>0</v>
      </c>
      <c r="JZ57" s="88">
        <f>'Congés et HotLine 2015'!$AQ$128</f>
        <v>0</v>
      </c>
      <c r="KA57" s="88">
        <f>'Congés et HotLine 2015'!$AR$128</f>
        <v>0</v>
      </c>
      <c r="KB57" s="88">
        <f>'Congés et HotLine 2015'!$AS$128</f>
        <v>0</v>
      </c>
      <c r="KC57" s="88">
        <f>'Congés et HotLine 2015'!$AT$128</f>
        <v>0</v>
      </c>
      <c r="KD57" s="88">
        <f>'Congés et HotLine 2015'!$AU$128</f>
        <v>0</v>
      </c>
      <c r="KE57" s="88">
        <f>'Congés et HotLine 2015'!$AV$128</f>
        <v>0</v>
      </c>
      <c r="KF57" s="88">
        <f>'Congés et HotLine 2015'!$AW$128</f>
        <v>0</v>
      </c>
      <c r="KG57" s="88">
        <f>'Congés et HotLine 2015'!$AX$128</f>
        <v>0</v>
      </c>
      <c r="KH57" s="88">
        <f>'Congés et HotLine 2015'!$AY$128</f>
        <v>0</v>
      </c>
      <c r="KI57" s="88">
        <f>'Congés et HotLine 2015'!$AZ$128</f>
        <v>0</v>
      </c>
      <c r="KJ57" s="88">
        <f>'Congés et HotLine 2015'!$BA$128</f>
        <v>0</v>
      </c>
      <c r="KK57" s="88">
        <f>'Congés et HotLine 2015'!$BB$128</f>
        <v>0</v>
      </c>
      <c r="KL57" s="88">
        <f>'Congés et HotLine 2015'!$BC$128</f>
        <v>0</v>
      </c>
      <c r="KM57" s="88">
        <f>'Congés et HotLine 2015'!$BD$128</f>
        <v>0</v>
      </c>
      <c r="KN57" s="88">
        <f>'Congés et HotLine 2015'!$BE$128</f>
        <v>0</v>
      </c>
      <c r="KO57" s="88">
        <f>'Congés et HotLine 2015'!$BF$128</f>
        <v>0</v>
      </c>
      <c r="KP57" s="88">
        <f>'Congés et HotLine 2015'!$BG$128</f>
        <v>0</v>
      </c>
      <c r="KQ57" s="88">
        <f>'Congés et HotLine 2015'!$BH$128</f>
        <v>0</v>
      </c>
      <c r="KR57" s="88">
        <f>'Congés et HotLine 2015'!$BI$128</f>
        <v>0</v>
      </c>
      <c r="KS57" s="88">
        <f>'Congés et HotLine 2015'!$BJ$128</f>
        <v>0</v>
      </c>
      <c r="KT57" s="88">
        <f>'Congés et HotLine 2015'!$BK$128</f>
        <v>0</v>
      </c>
      <c r="KU57" s="88">
        <f>'Congés et HotLine 2015'!$C$152</f>
        <v>0</v>
      </c>
      <c r="KV57" s="88">
        <f>'Congés et HotLine 2015'!$D$152</f>
        <v>0</v>
      </c>
      <c r="KW57" s="88">
        <f>'Congés et HotLine 2015'!$E$152</f>
        <v>0</v>
      </c>
      <c r="KX57" s="88">
        <f>'Congés et HotLine 2015'!$F$152</f>
        <v>0</v>
      </c>
      <c r="KY57" s="88">
        <f>'Congés et HotLine 2015'!$G$152</f>
        <v>0</v>
      </c>
      <c r="KZ57" s="88">
        <f>'Congés et HotLine 2015'!$H$152</f>
        <v>0</v>
      </c>
      <c r="LA57" s="88">
        <f>'Congés et HotLine 2015'!$I$152</f>
        <v>0</v>
      </c>
      <c r="LB57" s="88">
        <f>'Congés et HotLine 2015'!$J$152</f>
        <v>0</v>
      </c>
      <c r="LC57" s="88">
        <f>'Congés et HotLine 2015'!$K$152</f>
        <v>0</v>
      </c>
      <c r="LD57" s="88">
        <f>'Congés et HotLine 2015'!$L$152</f>
        <v>0</v>
      </c>
      <c r="LE57" s="87">
        <f>'Congés et HotLine 2015'!$M$152</f>
        <v>0</v>
      </c>
      <c r="LF57" s="88">
        <f>'Congés et HotLine 2015'!$N$152</f>
        <v>0</v>
      </c>
      <c r="LG57" s="88">
        <f>'Congés et HotLine 2015'!$O$152</f>
        <v>0</v>
      </c>
      <c r="LH57" s="88">
        <f>'Congés et HotLine 2015'!$P$152</f>
        <v>0</v>
      </c>
      <c r="LI57" s="88">
        <f>'Congés et HotLine 2015'!$Q$152</f>
        <v>0</v>
      </c>
      <c r="LJ57" s="88">
        <f>'Congés et HotLine 2015'!$R$152</f>
        <v>0</v>
      </c>
      <c r="LK57" s="88">
        <f>'Congés et HotLine 2015'!$S$152</f>
        <v>0</v>
      </c>
      <c r="LL57" s="88">
        <f>'Congés et HotLine 2015'!$T$152</f>
        <v>0</v>
      </c>
      <c r="LM57" s="88">
        <f>'Congés et HotLine 2015'!$U$152</f>
        <v>0</v>
      </c>
      <c r="LN57" s="88">
        <f>'Congés et HotLine 2015'!$V$152</f>
        <v>0</v>
      </c>
      <c r="LO57" s="88">
        <f>'Congés et HotLine 2015'!$W$152</f>
        <v>0</v>
      </c>
      <c r="LP57" s="88">
        <f>'Congés et HotLine 2015'!$X$152</f>
        <v>0</v>
      </c>
      <c r="LQ57" s="88">
        <f>'Congés et HotLine 2015'!$Y$152</f>
        <v>0</v>
      </c>
      <c r="LR57" s="88">
        <f>'Congés et HotLine 2015'!$Z$152</f>
        <v>0</v>
      </c>
      <c r="LS57" s="88">
        <f>'Congés et HotLine 2015'!$AA$152</f>
        <v>0</v>
      </c>
      <c r="LT57" s="88">
        <f>'Congés et HotLine 2015'!$AB$152</f>
        <v>0</v>
      </c>
      <c r="LU57" s="88">
        <f>'Congés et HotLine 2015'!$AC$152</f>
        <v>0</v>
      </c>
      <c r="LV57" s="88">
        <f>'Congés et HotLine 2015'!$AD$152</f>
        <v>0</v>
      </c>
      <c r="LW57" s="88">
        <f>'Congés et HotLine 2015'!$AE$152</f>
        <v>0</v>
      </c>
      <c r="LX57" s="88">
        <f>'Congés et HotLine 2015'!$AF$152</f>
        <v>0</v>
      </c>
      <c r="LY57" s="88">
        <f>'Congés et HotLine 2015'!$AG$152</f>
        <v>0</v>
      </c>
      <c r="LZ57" s="88">
        <f>'Congés et HotLine 2015'!$AH$152</f>
        <v>0</v>
      </c>
      <c r="MA57" s="88">
        <f>'Congés et HotLine 2015'!$AI$152</f>
        <v>0</v>
      </c>
      <c r="MB57" s="88">
        <f>'Congés et HotLine 2015'!$AJ$152</f>
        <v>0</v>
      </c>
      <c r="MC57" s="88">
        <f>'Congés et HotLine 2015'!$AK$152</f>
        <v>0</v>
      </c>
      <c r="MD57" s="88">
        <f>'Congés et HotLine 2015'!$AL$152</f>
        <v>0</v>
      </c>
      <c r="ME57" s="88">
        <f>'Congés et HotLine 2015'!$AM$152</f>
        <v>0</v>
      </c>
      <c r="MF57" s="88">
        <f>'Congés et HotLine 2015'!$AN$152</f>
        <v>0</v>
      </c>
      <c r="MG57" s="88">
        <f>'Congés et HotLine 2015'!$AO$152</f>
        <v>0</v>
      </c>
      <c r="MH57" s="88">
        <f>'Congés et HotLine 2015'!$AP$152</f>
        <v>0</v>
      </c>
      <c r="MI57" s="88">
        <f>'Congés et HotLine 2015'!$AQ$152</f>
        <v>0</v>
      </c>
      <c r="MJ57" s="88">
        <f>'Congés et HotLine 2015'!$AR$152</f>
        <v>0</v>
      </c>
      <c r="MK57" s="88">
        <f>'Congés et HotLine 2015'!$AS$152</f>
        <v>0</v>
      </c>
      <c r="ML57" s="88">
        <f>'Congés et HotLine 2015'!$AT$152</f>
        <v>0</v>
      </c>
      <c r="MM57" s="88">
        <f>'Congés et HotLine 2015'!$AU$152</f>
        <v>0</v>
      </c>
      <c r="MN57" s="88">
        <f>'Congés et HotLine 2015'!$AV$152</f>
        <v>0</v>
      </c>
      <c r="MO57" s="88">
        <f>'Congés et HotLine 2015'!$AW$152</f>
        <v>0</v>
      </c>
      <c r="MP57" s="88">
        <f>'Congés et HotLine 2015'!$AX$152</f>
        <v>0</v>
      </c>
      <c r="MQ57" s="88">
        <f>'Congés et HotLine 2015'!$AY$152</f>
        <v>0</v>
      </c>
      <c r="MR57" s="88">
        <f>'Congés et HotLine 2015'!$AZ$152</f>
        <v>0</v>
      </c>
      <c r="MS57" s="88">
        <f>'Congés et HotLine 2015'!$BA$152</f>
        <v>0</v>
      </c>
      <c r="MT57" s="88">
        <f>'Congés et HotLine 2015'!$BB$152</f>
        <v>0</v>
      </c>
      <c r="MU57" s="88">
        <f>'Congés et HotLine 2015'!$BC$152</f>
        <v>0</v>
      </c>
      <c r="MV57" s="88">
        <f>'Congés et HotLine 2015'!$BD$152</f>
        <v>0</v>
      </c>
      <c r="MW57" s="87">
        <f>'Congés et HotLine 2015'!$BE$152</f>
        <v>0</v>
      </c>
      <c r="MX57" s="88">
        <f>'Congés et HotLine 2015'!$BF$152</f>
        <v>0</v>
      </c>
      <c r="MY57" s="88">
        <f>'Congés et HotLine 2015'!$BG$152</f>
        <v>0</v>
      </c>
      <c r="MZ57" s="88">
        <f>'Congés et HotLine 2015'!$BH$152</f>
        <v>0</v>
      </c>
      <c r="NA57" s="88">
        <f>'Congés et HotLine 2015'!$BI$152</f>
        <v>0</v>
      </c>
      <c r="NB57" s="88">
        <f>'Congés et HotLine 2015'!$BJ$152</f>
        <v>0</v>
      </c>
      <c r="NC57" s="88">
        <f>'Congés et HotLine 2015'!$BK$152</f>
        <v>0</v>
      </c>
    </row>
    <row r="58" spans="1:367" ht="24" customHeight="1" x14ac:dyDescent="0.25">
      <c r="A58" s="94" t="str">
        <f>'Congés et HotLine 2015'!$B$31</f>
        <v>Utilisateur19</v>
      </c>
      <c r="B58" s="87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88"/>
      <c r="AX58" s="88"/>
      <c r="AY58" s="88"/>
      <c r="AZ58" s="88"/>
      <c r="BA58" s="88"/>
      <c r="BB58" s="88"/>
      <c r="BC58" s="88"/>
      <c r="BD58" s="88"/>
      <c r="BE58" s="88"/>
      <c r="BF58" s="88"/>
      <c r="BG58" s="88"/>
      <c r="BH58" s="88"/>
      <c r="BI58" s="88"/>
      <c r="BJ58" s="88"/>
      <c r="BK58" s="88"/>
      <c r="BL58" s="88"/>
      <c r="BM58" s="88"/>
      <c r="BN58" s="88"/>
      <c r="BO58" s="88"/>
      <c r="BP58" s="88"/>
      <c r="BQ58" s="88"/>
      <c r="BR58" s="88"/>
      <c r="BS58" s="88"/>
      <c r="BT58" s="88"/>
      <c r="BU58" s="88"/>
      <c r="BV58" s="88"/>
      <c r="BW58" s="88"/>
      <c r="BX58" s="88"/>
      <c r="BY58" s="88"/>
      <c r="BZ58" s="88"/>
      <c r="CA58" s="88"/>
      <c r="CB58" s="88"/>
      <c r="CC58" s="88"/>
      <c r="CD58" s="88"/>
      <c r="CE58" s="88"/>
      <c r="CF58" s="88"/>
      <c r="CG58" s="88"/>
      <c r="CH58" s="88"/>
      <c r="CI58" s="88"/>
      <c r="CJ58" s="88"/>
      <c r="CK58" s="87"/>
      <c r="CL58" s="88"/>
      <c r="CM58" s="88"/>
      <c r="CN58" s="88"/>
      <c r="CO58" s="88"/>
      <c r="CP58" s="88"/>
      <c r="CQ58" s="88"/>
      <c r="CR58" s="88"/>
      <c r="CS58" s="88"/>
      <c r="CT58" s="88"/>
      <c r="CU58" s="88"/>
      <c r="CV58" s="88"/>
      <c r="CW58" s="88"/>
      <c r="CX58" s="88"/>
      <c r="CY58" s="88"/>
      <c r="CZ58" s="88"/>
      <c r="DA58" s="88"/>
      <c r="DB58" s="88"/>
      <c r="DC58" s="88"/>
      <c r="DD58" s="88"/>
      <c r="DE58" s="88"/>
      <c r="DF58" s="88"/>
      <c r="DG58" s="88"/>
      <c r="DH58" s="88"/>
      <c r="DI58" s="88"/>
      <c r="DJ58" s="88"/>
      <c r="DK58" s="88"/>
      <c r="DL58" s="88"/>
      <c r="DM58" s="88"/>
      <c r="DN58" s="88"/>
      <c r="DO58" s="88"/>
      <c r="DP58" s="88"/>
      <c r="DQ58" s="88"/>
      <c r="DR58" s="88"/>
      <c r="DS58" s="88"/>
      <c r="DT58" s="88"/>
      <c r="DU58" s="88"/>
      <c r="DV58" s="88"/>
      <c r="DW58" s="87"/>
      <c r="DX58" s="88"/>
      <c r="DY58" s="88"/>
      <c r="DZ58" s="87"/>
      <c r="EA58" s="88"/>
      <c r="EB58" s="88"/>
      <c r="EC58" s="88"/>
      <c r="ED58" s="88"/>
      <c r="EE58" s="88"/>
      <c r="EF58" s="88"/>
      <c r="EG58" s="88"/>
      <c r="EH58" s="87"/>
      <c r="EI58" s="88"/>
      <c r="EJ58" s="88"/>
      <c r="EK58" s="88"/>
      <c r="EL58" s="88"/>
      <c r="EM58" s="88"/>
      <c r="EN58" s="88"/>
      <c r="EO58" s="88"/>
      <c r="EP58" s="88"/>
      <c r="EQ58" s="88"/>
      <c r="ER58" s="88"/>
      <c r="ES58" s="88"/>
      <c r="ET58" s="88"/>
      <c r="EU58" s="88"/>
      <c r="EV58" s="88"/>
      <c r="EW58" s="88"/>
      <c r="EX58" s="88"/>
      <c r="EY58" s="88"/>
      <c r="EZ58" s="88"/>
      <c r="FA58" s="88"/>
      <c r="FB58" s="88"/>
      <c r="FC58" s="88"/>
      <c r="FD58" s="88"/>
      <c r="FE58" s="88"/>
      <c r="FF58" s="88"/>
      <c r="FG58" s="88"/>
      <c r="FH58" s="88"/>
      <c r="FI58" s="88"/>
      <c r="FJ58" s="88"/>
      <c r="FK58" s="88"/>
      <c r="FL58" s="88"/>
      <c r="FM58" s="88"/>
      <c r="FN58" s="88"/>
      <c r="FO58" s="88"/>
      <c r="FP58" s="88"/>
      <c r="FQ58" s="88"/>
      <c r="FR58" s="88"/>
      <c r="FS58" s="88"/>
      <c r="FT58" s="88"/>
      <c r="FU58" s="88"/>
      <c r="FV58" s="88"/>
      <c r="FW58" s="88"/>
      <c r="FX58" s="88"/>
      <c r="FY58" s="88"/>
      <c r="FZ58" s="88"/>
      <c r="GA58" s="88"/>
      <c r="GB58" s="88"/>
      <c r="GC58" s="88"/>
      <c r="GD58" s="88"/>
      <c r="GE58" s="88"/>
      <c r="GF58" s="88"/>
      <c r="GG58" s="88"/>
      <c r="GH58" s="88"/>
      <c r="GI58" s="88"/>
      <c r="GJ58" s="88"/>
      <c r="GK58" s="88"/>
      <c r="GL58" s="88"/>
      <c r="GM58" s="88"/>
      <c r="GN58" s="88"/>
      <c r="GO58" s="87"/>
      <c r="GP58" s="88"/>
      <c r="GQ58" s="88"/>
      <c r="GR58" s="88"/>
      <c r="GS58" s="88"/>
      <c r="GT58" s="88"/>
      <c r="GU58" s="88"/>
      <c r="GV58" s="88"/>
      <c r="GW58" s="88"/>
      <c r="GX58" s="88"/>
      <c r="GY58" s="88"/>
      <c r="GZ58" s="88"/>
      <c r="HA58" s="88"/>
      <c r="HB58" s="88"/>
      <c r="HC58" s="88"/>
      <c r="HD58" s="88"/>
      <c r="HE58" s="88"/>
      <c r="HF58" s="88"/>
      <c r="HG58" s="88"/>
      <c r="HH58" s="88"/>
      <c r="HI58" s="88"/>
      <c r="HJ58" s="88"/>
      <c r="HK58" s="88"/>
      <c r="HL58" s="88"/>
      <c r="HM58" s="88"/>
      <c r="HN58" s="88"/>
      <c r="HO58" s="88"/>
      <c r="HP58" s="88"/>
      <c r="HQ58" s="88"/>
      <c r="HR58" s="88"/>
      <c r="HS58" s="88"/>
      <c r="HT58" s="88"/>
      <c r="HU58" s="87"/>
      <c r="HV58" s="88"/>
      <c r="HW58" s="88"/>
      <c r="HX58" s="88"/>
      <c r="HY58" s="88"/>
      <c r="HZ58" s="88"/>
      <c r="IA58" s="88"/>
      <c r="IB58" s="88"/>
      <c r="IC58" s="88"/>
      <c r="ID58" s="88"/>
      <c r="IE58" s="88"/>
      <c r="IF58" s="88"/>
      <c r="IG58" s="88"/>
      <c r="IH58" s="88"/>
      <c r="II58" s="88"/>
      <c r="IJ58" s="88"/>
      <c r="IK58" s="88"/>
      <c r="IL58" s="88"/>
      <c r="IM58" s="88"/>
      <c r="IN58" s="88"/>
      <c r="IO58" s="88"/>
      <c r="IP58" s="88"/>
      <c r="IQ58" s="88"/>
      <c r="IR58" s="88"/>
      <c r="IS58" s="88"/>
      <c r="IT58" s="88"/>
      <c r="IU58" s="88"/>
      <c r="IV58" s="88"/>
      <c r="IW58" s="88"/>
      <c r="IX58" s="88"/>
      <c r="IY58" s="88"/>
      <c r="IZ58" s="88"/>
      <c r="JA58" s="88"/>
      <c r="JB58" s="88"/>
      <c r="JC58" s="88"/>
      <c r="JD58" s="88"/>
      <c r="JE58" s="88"/>
      <c r="JF58" s="88"/>
      <c r="JG58" s="88"/>
      <c r="JH58" s="88"/>
      <c r="JI58" s="88"/>
      <c r="JJ58" s="88"/>
      <c r="JK58" s="88"/>
      <c r="JL58" s="88"/>
      <c r="JM58" s="88"/>
      <c r="JN58" s="88"/>
      <c r="JO58" s="88"/>
      <c r="JP58" s="88"/>
      <c r="JQ58" s="88"/>
      <c r="JR58" s="88"/>
      <c r="JS58" s="88"/>
      <c r="JT58" s="88"/>
      <c r="JU58" s="88"/>
      <c r="JV58" s="88"/>
      <c r="JW58" s="88"/>
      <c r="JX58" s="88"/>
      <c r="JY58" s="88"/>
      <c r="JZ58" s="88"/>
      <c r="KA58" s="88"/>
      <c r="KB58" s="88"/>
      <c r="KC58" s="88"/>
      <c r="KD58" s="88"/>
      <c r="KE58" s="88"/>
      <c r="KF58" s="88"/>
      <c r="KG58" s="88"/>
      <c r="KH58" s="88"/>
      <c r="KI58" s="88"/>
      <c r="KJ58" s="88"/>
      <c r="KK58" s="88"/>
      <c r="KL58" s="88"/>
      <c r="KM58" s="88"/>
      <c r="KN58" s="88"/>
      <c r="KO58" s="88"/>
      <c r="KP58" s="88"/>
      <c r="KQ58" s="88"/>
      <c r="KR58" s="88"/>
      <c r="KS58" s="88"/>
      <c r="KT58" s="88"/>
      <c r="KU58" s="88"/>
      <c r="KV58" s="88"/>
      <c r="KW58" s="88"/>
      <c r="KX58" s="88"/>
      <c r="KY58" s="88"/>
      <c r="KZ58" s="88"/>
      <c r="LA58" s="88"/>
      <c r="LB58" s="88"/>
      <c r="LC58" s="88"/>
      <c r="LD58" s="88"/>
      <c r="LE58" s="87"/>
      <c r="LF58" s="88"/>
      <c r="LG58" s="88"/>
      <c r="LH58" s="88"/>
      <c r="LI58" s="88"/>
      <c r="LJ58" s="88"/>
      <c r="LK58" s="88"/>
      <c r="LL58" s="88"/>
      <c r="LM58" s="88"/>
      <c r="LN58" s="88"/>
      <c r="LO58" s="88"/>
      <c r="LP58" s="88"/>
      <c r="LQ58" s="88"/>
      <c r="LR58" s="88"/>
      <c r="LS58" s="88"/>
      <c r="LT58" s="88"/>
      <c r="LU58" s="88"/>
      <c r="LV58" s="88"/>
      <c r="LW58" s="88"/>
      <c r="LX58" s="88"/>
      <c r="LY58" s="88"/>
      <c r="LZ58" s="88"/>
      <c r="MA58" s="88"/>
      <c r="MB58" s="88"/>
      <c r="MC58" s="88"/>
      <c r="MD58" s="88"/>
      <c r="ME58" s="88"/>
      <c r="MF58" s="88"/>
      <c r="MG58" s="88"/>
      <c r="MH58" s="88"/>
      <c r="MI58" s="88"/>
      <c r="MJ58" s="88"/>
      <c r="MK58" s="88"/>
      <c r="ML58" s="88"/>
      <c r="MM58" s="88"/>
      <c r="MN58" s="88"/>
      <c r="MO58" s="88"/>
      <c r="MP58" s="88"/>
      <c r="MQ58" s="88"/>
      <c r="MR58" s="88"/>
      <c r="MS58" s="88"/>
      <c r="MT58" s="88"/>
      <c r="MU58" s="88"/>
      <c r="MV58" s="88"/>
      <c r="MW58" s="87"/>
      <c r="MX58" s="88"/>
      <c r="MY58" s="88"/>
      <c r="MZ58" s="88"/>
      <c r="NA58" s="88"/>
      <c r="NB58" s="88"/>
      <c r="NC58" s="88"/>
    </row>
    <row r="59" spans="1:367" ht="24" customHeight="1" x14ac:dyDescent="0.25">
      <c r="A59" s="95"/>
      <c r="B59" s="87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  <c r="BM59" s="88"/>
      <c r="BN59" s="88"/>
      <c r="BO59" s="88"/>
      <c r="BP59" s="88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87"/>
      <c r="CL59" s="88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  <c r="CX59" s="88"/>
      <c r="CY59" s="88"/>
      <c r="CZ59" s="88"/>
      <c r="DA59" s="88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7"/>
      <c r="DX59" s="88"/>
      <c r="DY59" s="88"/>
      <c r="DZ59" s="87"/>
      <c r="EA59" s="88"/>
      <c r="EB59" s="88"/>
      <c r="EC59" s="88"/>
      <c r="ED59" s="88"/>
      <c r="EE59" s="88"/>
      <c r="EF59" s="88"/>
      <c r="EG59" s="88"/>
      <c r="EH59" s="87"/>
      <c r="EI59" s="88"/>
      <c r="EJ59" s="88"/>
      <c r="EK59" s="88"/>
      <c r="EL59" s="88"/>
      <c r="EM59" s="88"/>
      <c r="EN59" s="88"/>
      <c r="EO59" s="88"/>
      <c r="EP59" s="88"/>
      <c r="EQ59" s="88"/>
      <c r="ER59" s="88"/>
      <c r="ES59" s="88"/>
      <c r="ET59" s="88"/>
      <c r="EU59" s="88"/>
      <c r="EV59" s="88"/>
      <c r="EW59" s="88"/>
      <c r="EX59" s="88"/>
      <c r="EY59" s="88"/>
      <c r="EZ59" s="88"/>
      <c r="FA59" s="88"/>
      <c r="FB59" s="88"/>
      <c r="FC59" s="88"/>
      <c r="FD59" s="88"/>
      <c r="FE59" s="88"/>
      <c r="FF59" s="88"/>
      <c r="FG59" s="88"/>
      <c r="FH59" s="88"/>
      <c r="FI59" s="88"/>
      <c r="FJ59" s="88"/>
      <c r="FK59" s="88"/>
      <c r="FL59" s="88"/>
      <c r="FM59" s="88"/>
      <c r="FN59" s="88"/>
      <c r="FO59" s="88"/>
      <c r="FP59" s="88"/>
      <c r="FQ59" s="88"/>
      <c r="FR59" s="88"/>
      <c r="FS59" s="88"/>
      <c r="FT59" s="88"/>
      <c r="FU59" s="88"/>
      <c r="FV59" s="88"/>
      <c r="FW59" s="88"/>
      <c r="FX59" s="88"/>
      <c r="FY59" s="88"/>
      <c r="FZ59" s="88"/>
      <c r="GA59" s="88"/>
      <c r="GB59" s="88"/>
      <c r="GC59" s="88"/>
      <c r="GD59" s="88"/>
      <c r="GE59" s="88"/>
      <c r="GF59" s="88"/>
      <c r="GG59" s="88"/>
      <c r="GH59" s="88"/>
      <c r="GI59" s="88"/>
      <c r="GJ59" s="88"/>
      <c r="GK59" s="88"/>
      <c r="GL59" s="88"/>
      <c r="GM59" s="88"/>
      <c r="GN59" s="88"/>
      <c r="GO59" s="87"/>
      <c r="GP59" s="88"/>
      <c r="GQ59" s="88"/>
      <c r="GR59" s="88"/>
      <c r="GS59" s="88"/>
      <c r="GT59" s="88"/>
      <c r="GU59" s="88"/>
      <c r="GV59" s="88"/>
      <c r="GW59" s="88"/>
      <c r="GX59" s="88"/>
      <c r="GY59" s="88"/>
      <c r="GZ59" s="88"/>
      <c r="HA59" s="88"/>
      <c r="HB59" s="88"/>
      <c r="HC59" s="88"/>
      <c r="HD59" s="88"/>
      <c r="HE59" s="88"/>
      <c r="HF59" s="88"/>
      <c r="HG59" s="88"/>
      <c r="HH59" s="88"/>
      <c r="HI59" s="88"/>
      <c r="HJ59" s="88"/>
      <c r="HK59" s="88"/>
      <c r="HL59" s="88"/>
      <c r="HM59" s="88"/>
      <c r="HN59" s="88"/>
      <c r="HO59" s="88"/>
      <c r="HP59" s="88"/>
      <c r="HQ59" s="88"/>
      <c r="HR59" s="88"/>
      <c r="HS59" s="88"/>
      <c r="HT59" s="88"/>
      <c r="HU59" s="87"/>
      <c r="HV59" s="88"/>
      <c r="HW59" s="88"/>
      <c r="HX59" s="88"/>
      <c r="HY59" s="88"/>
      <c r="HZ59" s="88"/>
      <c r="IA59" s="88"/>
      <c r="IB59" s="88"/>
      <c r="IC59" s="88"/>
      <c r="ID59" s="88"/>
      <c r="IE59" s="88"/>
      <c r="IF59" s="88"/>
      <c r="IG59" s="88"/>
      <c r="IH59" s="88"/>
      <c r="II59" s="88"/>
      <c r="IJ59" s="88"/>
      <c r="IK59" s="88"/>
      <c r="IL59" s="88"/>
      <c r="IM59" s="88"/>
      <c r="IN59" s="88"/>
      <c r="IO59" s="88"/>
      <c r="IP59" s="88"/>
      <c r="IQ59" s="88"/>
      <c r="IR59" s="88"/>
      <c r="IS59" s="88"/>
      <c r="IT59" s="88"/>
      <c r="IU59" s="88"/>
      <c r="IV59" s="88"/>
      <c r="IW59" s="88"/>
      <c r="IX59" s="88"/>
      <c r="IY59" s="88"/>
      <c r="IZ59" s="88"/>
      <c r="JA59" s="88"/>
      <c r="JB59" s="88"/>
      <c r="JC59" s="88"/>
      <c r="JD59" s="88"/>
      <c r="JE59" s="88"/>
      <c r="JF59" s="88"/>
      <c r="JG59" s="88"/>
      <c r="JH59" s="88"/>
      <c r="JI59" s="88"/>
      <c r="JJ59" s="88"/>
      <c r="JK59" s="88"/>
      <c r="JL59" s="88"/>
      <c r="JM59" s="88"/>
      <c r="JN59" s="88"/>
      <c r="JO59" s="88"/>
      <c r="JP59" s="88"/>
      <c r="JQ59" s="88"/>
      <c r="JR59" s="88"/>
      <c r="JS59" s="88"/>
      <c r="JT59" s="88"/>
      <c r="JU59" s="88"/>
      <c r="JV59" s="88"/>
      <c r="JW59" s="88"/>
      <c r="JX59" s="88"/>
      <c r="JY59" s="88"/>
      <c r="JZ59" s="88"/>
      <c r="KA59" s="88"/>
      <c r="KB59" s="88"/>
      <c r="KC59" s="88"/>
      <c r="KD59" s="88"/>
      <c r="KE59" s="88"/>
      <c r="KF59" s="88"/>
      <c r="KG59" s="88"/>
      <c r="KH59" s="88"/>
      <c r="KI59" s="88"/>
      <c r="KJ59" s="88"/>
      <c r="KK59" s="88"/>
      <c r="KL59" s="88"/>
      <c r="KM59" s="88"/>
      <c r="KN59" s="88"/>
      <c r="KO59" s="88"/>
      <c r="KP59" s="88"/>
      <c r="KQ59" s="88"/>
      <c r="KR59" s="88"/>
      <c r="KS59" s="88"/>
      <c r="KT59" s="88"/>
      <c r="KU59" s="88"/>
      <c r="KV59" s="88"/>
      <c r="KW59" s="88"/>
      <c r="KX59" s="88"/>
      <c r="KY59" s="88"/>
      <c r="KZ59" s="88"/>
      <c r="LA59" s="88"/>
      <c r="LB59" s="88"/>
      <c r="LC59" s="88"/>
      <c r="LD59" s="88"/>
      <c r="LE59" s="87"/>
      <c r="LF59" s="88"/>
      <c r="LG59" s="88"/>
      <c r="LH59" s="88"/>
      <c r="LI59" s="88"/>
      <c r="LJ59" s="88"/>
      <c r="LK59" s="88"/>
      <c r="LL59" s="88"/>
      <c r="LM59" s="88"/>
      <c r="LN59" s="88"/>
      <c r="LO59" s="88"/>
      <c r="LP59" s="88"/>
      <c r="LQ59" s="88"/>
      <c r="LR59" s="88"/>
      <c r="LS59" s="88"/>
      <c r="LT59" s="88"/>
      <c r="LU59" s="88"/>
      <c r="LV59" s="88"/>
      <c r="LW59" s="88"/>
      <c r="LX59" s="88"/>
      <c r="LY59" s="88"/>
      <c r="LZ59" s="88"/>
      <c r="MA59" s="88"/>
      <c r="MB59" s="88"/>
      <c r="MC59" s="88"/>
      <c r="MD59" s="88"/>
      <c r="ME59" s="88"/>
      <c r="MF59" s="88"/>
      <c r="MG59" s="88"/>
      <c r="MH59" s="88"/>
      <c r="MI59" s="88"/>
      <c r="MJ59" s="88"/>
      <c r="MK59" s="88"/>
      <c r="ML59" s="88"/>
      <c r="MM59" s="88"/>
      <c r="MN59" s="88"/>
      <c r="MO59" s="88"/>
      <c r="MP59" s="88"/>
      <c r="MQ59" s="88"/>
      <c r="MR59" s="88"/>
      <c r="MS59" s="88"/>
      <c r="MT59" s="88"/>
      <c r="MU59" s="88"/>
      <c r="MV59" s="88"/>
      <c r="MW59" s="87"/>
      <c r="MX59" s="88"/>
      <c r="MY59" s="88"/>
      <c r="MZ59" s="88"/>
      <c r="NA59" s="88"/>
      <c r="NB59" s="88"/>
      <c r="NC59" s="88"/>
    </row>
    <row r="60" spans="1:367" ht="24" customHeight="1" x14ac:dyDescent="0.25">
      <c r="A60" s="91" t="str">
        <f>'Congés et HotLine 2015'!$B$32</f>
        <v>Utilisateur20</v>
      </c>
      <c r="B60" s="92">
        <f>'Congés et HotLine 2015'!$C$32</f>
        <v>0</v>
      </c>
      <c r="C60" s="93">
        <f>'Congés et HotLine 2015'!$D$32</f>
        <v>0</v>
      </c>
      <c r="D60" s="93">
        <f>'Congés et HotLine 2015'!$E$32</f>
        <v>0</v>
      </c>
      <c r="E60" s="93">
        <f>'Congés et HotLine 2015'!$F$32</f>
        <v>0</v>
      </c>
      <c r="F60" s="93">
        <f>'Congés et HotLine 2015'!$G$32</f>
        <v>0</v>
      </c>
      <c r="G60" s="93">
        <f>'Congés et HotLine 2015'!$H$32</f>
        <v>0</v>
      </c>
      <c r="H60" s="93">
        <f>'Congés et HotLine 2015'!$I$32</f>
        <v>0</v>
      </c>
      <c r="I60" s="93">
        <f>'Congés et HotLine 2015'!$J$32</f>
        <v>0</v>
      </c>
      <c r="J60" s="93">
        <f>'Congés et HotLine 2015'!$K$32</f>
        <v>0</v>
      </c>
      <c r="K60" s="93">
        <f>'Congés et HotLine 2015'!$L$32</f>
        <v>0</v>
      </c>
      <c r="L60" s="93">
        <f>'Congés et HotLine 2015'!$M$32</f>
        <v>0</v>
      </c>
      <c r="M60" s="93">
        <f>'Congés et HotLine 2015'!$N$32</f>
        <v>0</v>
      </c>
      <c r="N60" s="93">
        <f>'Congés et HotLine 2015'!$O$32</f>
        <v>0</v>
      </c>
      <c r="O60" s="93">
        <f>'Congés et HotLine 2015'!$P$32</f>
        <v>0</v>
      </c>
      <c r="P60" s="93">
        <f>'Congés et HotLine 2015'!$Q$32</f>
        <v>0</v>
      </c>
      <c r="Q60" s="93">
        <f>'Congés et HotLine 2015'!$R$32</f>
        <v>0</v>
      </c>
      <c r="R60" s="93">
        <f>'Congés et HotLine 2015'!$S$32</f>
        <v>0</v>
      </c>
      <c r="S60" s="93">
        <f>'Congés et HotLine 2015'!$T$32</f>
        <v>0</v>
      </c>
      <c r="T60" s="93">
        <f>'Congés et HotLine 2015'!$U$32</f>
        <v>0</v>
      </c>
      <c r="U60" s="93">
        <f>'Congés et HotLine 2015'!$V$32</f>
        <v>0</v>
      </c>
      <c r="V60" s="93">
        <f>'Congés et HotLine 2015'!$W$32</f>
        <v>0</v>
      </c>
      <c r="W60" s="93">
        <f>'Congés et HotLine 2015'!$X$32</f>
        <v>0</v>
      </c>
      <c r="X60" s="93">
        <f>'Congés et HotLine 2015'!$Y$32</f>
        <v>0</v>
      </c>
      <c r="Y60" s="93">
        <f>'Congés et HotLine 2015'!$Z$32</f>
        <v>0</v>
      </c>
      <c r="Z60" s="93">
        <f>'Congés et HotLine 2015'!$AA$32</f>
        <v>0</v>
      </c>
      <c r="AA60" s="93">
        <f>'Congés et HotLine 2015'!$AB$32</f>
        <v>0</v>
      </c>
      <c r="AB60" s="93">
        <f>'Congés et HotLine 2015'!$AC$32</f>
        <v>0</v>
      </c>
      <c r="AC60" s="93">
        <f>'Congés et HotLine 2015'!$AD$32</f>
        <v>0</v>
      </c>
      <c r="AD60" s="93">
        <f>'Congés et HotLine 2015'!$AE$32</f>
        <v>0</v>
      </c>
      <c r="AE60" s="93">
        <f>'Congés et HotLine 2015'!$AF$32</f>
        <v>0</v>
      </c>
      <c r="AF60" s="93">
        <f>'Congés et HotLine 2015'!$AG$32</f>
        <v>0</v>
      </c>
      <c r="AG60" s="93">
        <f>'Congés et HotLine 2015'!$AH$32</f>
        <v>0</v>
      </c>
      <c r="AH60" s="93">
        <f>'Congés et HotLine 2015'!$AI$32</f>
        <v>0</v>
      </c>
      <c r="AI60" s="93">
        <f>'Congés et HotLine 2015'!$AJ$32</f>
        <v>0</v>
      </c>
      <c r="AJ60" s="93">
        <f>'Congés et HotLine 2015'!$AK$32</f>
        <v>0</v>
      </c>
      <c r="AK60" s="93">
        <f>'Congés et HotLine 2015'!$AL$32</f>
        <v>0</v>
      </c>
      <c r="AL60" s="93">
        <f>'Congés et HotLine 2015'!$AM$32</f>
        <v>0</v>
      </c>
      <c r="AM60" s="93">
        <f>'Congés et HotLine 2015'!$AN$32</f>
        <v>0</v>
      </c>
      <c r="AN60" s="93">
        <f>'Congés et HotLine 2015'!$AO$32</f>
        <v>0</v>
      </c>
      <c r="AO60" s="93">
        <f>'Congés et HotLine 2015'!$AP$32</f>
        <v>0</v>
      </c>
      <c r="AP60" s="93">
        <f>'Congés et HotLine 2015'!$AQ$32</f>
        <v>0</v>
      </c>
      <c r="AQ60" s="93">
        <f>'Congés et HotLine 2015'!$AR$32</f>
        <v>0</v>
      </c>
      <c r="AR60" s="93">
        <f>'Congés et HotLine 2015'!$AS$32</f>
        <v>0</v>
      </c>
      <c r="AS60" s="93">
        <f>'Congés et HotLine 2015'!$AT$32</f>
        <v>0</v>
      </c>
      <c r="AT60" s="93">
        <f>'Congés et HotLine 2015'!$AU$32</f>
        <v>0</v>
      </c>
      <c r="AU60" s="93">
        <f>'Congés et HotLine 2015'!$AV$32</f>
        <v>0</v>
      </c>
      <c r="AV60" s="93">
        <f>'Congés et HotLine 2015'!$AW$32</f>
        <v>0</v>
      </c>
      <c r="AW60" s="93">
        <f>'Congés et HotLine 2015'!$AX$32</f>
        <v>0</v>
      </c>
      <c r="AX60" s="93">
        <f>'Congés et HotLine 2015'!$AY$32</f>
        <v>0</v>
      </c>
      <c r="AY60" s="93">
        <f>'Congés et HotLine 2015'!$AZ$32</f>
        <v>0</v>
      </c>
      <c r="AZ60" s="93">
        <f>'Congés et HotLine 2015'!$BA$32</f>
        <v>0</v>
      </c>
      <c r="BA60" s="93">
        <f>'Congés et HotLine 2015'!$BB$32</f>
        <v>0</v>
      </c>
      <c r="BB60" s="93">
        <f>'Congés et HotLine 2015'!$BC$32</f>
        <v>0</v>
      </c>
      <c r="BC60" s="93">
        <f>'Congés et HotLine 2015'!$BD$32</f>
        <v>0</v>
      </c>
      <c r="BD60" s="93">
        <f>'Congés et HotLine 2015'!$BE$32</f>
        <v>0</v>
      </c>
      <c r="BE60" s="93">
        <f>'Congés et HotLine 2015'!$BF$32</f>
        <v>0</v>
      </c>
      <c r="BF60" s="93">
        <f>'Congés et HotLine 2015'!$BG$32</f>
        <v>0</v>
      </c>
      <c r="BG60" s="93">
        <f>'Congés et HotLine 2015'!$BH$32</f>
        <v>0</v>
      </c>
      <c r="BH60" s="93">
        <f>'Congés et HotLine 2015'!$BI$32</f>
        <v>0</v>
      </c>
      <c r="BI60" s="93">
        <f>'Congés et HotLine 2015'!$BJ$32</f>
        <v>0</v>
      </c>
      <c r="BJ60" s="93">
        <f>'Congés et HotLine 2015'!$C$56</f>
        <v>0</v>
      </c>
      <c r="BK60" s="93">
        <f>'Congés et HotLine 2015'!$D$56</f>
        <v>0</v>
      </c>
      <c r="BL60" s="93">
        <f>'Congés et HotLine 2015'!$E$56</f>
        <v>0</v>
      </c>
      <c r="BM60" s="93">
        <f>'Congés et HotLine 2015'!$F$56</f>
        <v>0</v>
      </c>
      <c r="BN60" s="93">
        <f>'Congés et HotLine 2015'!$G$56</f>
        <v>0</v>
      </c>
      <c r="BO60" s="93">
        <f>'Congés et HotLine 2015'!$H$56</f>
        <v>0</v>
      </c>
      <c r="BP60" s="93">
        <f>'Congés et HotLine 2015'!$I$56</f>
        <v>0</v>
      </c>
      <c r="BQ60" s="93">
        <f>'Congés et HotLine 2015'!$J$56</f>
        <v>0</v>
      </c>
      <c r="BR60" s="93">
        <f>'Congés et HotLine 2015'!$K$56</f>
        <v>0</v>
      </c>
      <c r="BS60" s="93">
        <f>'Congés et HotLine 2015'!$L$56</f>
        <v>0</v>
      </c>
      <c r="BT60" s="93">
        <f>'Congés et HotLine 2015'!$M$56</f>
        <v>0</v>
      </c>
      <c r="BU60" s="93">
        <f>'Congés et HotLine 2015'!$N$56</f>
        <v>0</v>
      </c>
      <c r="BV60" s="93">
        <f>'Congés et HotLine 2015'!$O$56</f>
        <v>0</v>
      </c>
      <c r="BW60" s="93">
        <f>'Congés et HotLine 2015'!$P$56</f>
        <v>0</v>
      </c>
      <c r="BX60" s="93">
        <f>'Congés et HotLine 2015'!$Q$56</f>
        <v>0</v>
      </c>
      <c r="BY60" s="93">
        <f>'Congés et HotLine 2015'!$R$56</f>
        <v>0</v>
      </c>
      <c r="BZ60" s="93">
        <f>'Congés et HotLine 2015'!$S$56</f>
        <v>0</v>
      </c>
      <c r="CA60" s="93">
        <f>'Congés et HotLine 2015'!$T$56</f>
        <v>0</v>
      </c>
      <c r="CB60" s="93">
        <f>'Congés et HotLine 2015'!$U$56</f>
        <v>0</v>
      </c>
      <c r="CC60" s="93">
        <f>'Congés et HotLine 2015'!$V$56</f>
        <v>0</v>
      </c>
      <c r="CD60" s="93">
        <f>'Congés et HotLine 2015'!$W$56</f>
        <v>0</v>
      </c>
      <c r="CE60" s="93">
        <f>'Congés et HotLine 2015'!$X$56</f>
        <v>0</v>
      </c>
      <c r="CF60" s="93">
        <f>'Congés et HotLine 2015'!$Y$56</f>
        <v>0</v>
      </c>
      <c r="CG60" s="93">
        <f>'Congés et HotLine 2015'!$Z$56</f>
        <v>0</v>
      </c>
      <c r="CH60" s="93">
        <f>'Congés et HotLine 2015'!$AA$56</f>
        <v>0</v>
      </c>
      <c r="CI60" s="93">
        <f>'Congés et HotLine 2015'!$AB$56</f>
        <v>0</v>
      </c>
      <c r="CJ60" s="93">
        <f>'Congés et HotLine 2015'!$AC$56</f>
        <v>0</v>
      </c>
      <c r="CK60" s="92">
        <f>'Congés et HotLine 2015'!$AD$56</f>
        <v>0</v>
      </c>
      <c r="CL60" s="93">
        <f>'Congés et HotLine 2015'!$AE$56</f>
        <v>0</v>
      </c>
      <c r="CM60" s="93">
        <f>'Congés et HotLine 2015'!$AF$56</f>
        <v>0</v>
      </c>
      <c r="CN60" s="93">
        <f>'Congés et HotLine 2015'!$AG$56</f>
        <v>0</v>
      </c>
      <c r="CO60" s="93">
        <f>'Congés et HotLine 2015'!$AH$56</f>
        <v>0</v>
      </c>
      <c r="CP60" s="93">
        <f>'Congés et HotLine 2015'!$AI$56</f>
        <v>0</v>
      </c>
      <c r="CQ60" s="93">
        <f>'Congés et HotLine 2015'!$AJ$56</f>
        <v>0</v>
      </c>
      <c r="CR60" s="93">
        <f>'Congés et HotLine 2015'!$AK$56</f>
        <v>0</v>
      </c>
      <c r="CS60" s="93">
        <f>'Congés et HotLine 2015'!$AL$56</f>
        <v>0</v>
      </c>
      <c r="CT60" s="93">
        <f>'Congés et HotLine 2015'!$AM$56</f>
        <v>0</v>
      </c>
      <c r="CU60" s="93">
        <f>'Congés et HotLine 2015'!$AN$56</f>
        <v>0</v>
      </c>
      <c r="CV60" s="93">
        <f>'Congés et HotLine 2015'!$AO$56</f>
        <v>0</v>
      </c>
      <c r="CW60" s="93">
        <f>'Congés et HotLine 2015'!$AP$56</f>
        <v>0</v>
      </c>
      <c r="CX60" s="93">
        <f>'Congés et HotLine 2015'!$AQ$56</f>
        <v>0</v>
      </c>
      <c r="CY60" s="93">
        <f>'Congés et HotLine 2015'!$AR$56</f>
        <v>0</v>
      </c>
      <c r="CZ60" s="93">
        <f>'Congés et HotLine 2015'!$AS$56</f>
        <v>0</v>
      </c>
      <c r="DA60" s="93">
        <f>'Congés et HotLine 2015'!$AT$56</f>
        <v>0</v>
      </c>
      <c r="DB60" s="93">
        <f>'Congés et HotLine 2015'!$AU$56</f>
        <v>0</v>
      </c>
      <c r="DC60" s="93">
        <f>'Congés et HotLine 2015'!$AV$56</f>
        <v>0</v>
      </c>
      <c r="DD60" s="93">
        <f>'Congés et HotLine 2015'!$AW$56</f>
        <v>0</v>
      </c>
      <c r="DE60" s="93">
        <f>'Congés et HotLine 2015'!$AX$56</f>
        <v>0</v>
      </c>
      <c r="DF60" s="93">
        <f>'Congés et HotLine 2015'!$AY$56</f>
        <v>0</v>
      </c>
      <c r="DG60" s="93">
        <f>'Congés et HotLine 2015'!$AZ$56</f>
        <v>0</v>
      </c>
      <c r="DH60" s="93">
        <f>'Congés et HotLine 2015'!$BA$56</f>
        <v>0</v>
      </c>
      <c r="DI60" s="93">
        <f>'Congés et HotLine 2015'!$BB$56</f>
        <v>0</v>
      </c>
      <c r="DJ60" s="93">
        <f>'Congés et HotLine 2015'!$BC$56</f>
        <v>0</v>
      </c>
      <c r="DK60" s="93">
        <f>'Congés et HotLine 2015'!$BD$56</f>
        <v>0</v>
      </c>
      <c r="DL60" s="93">
        <f>'Congés et HotLine 2015'!$BE$56</f>
        <v>0</v>
      </c>
      <c r="DM60" s="93">
        <f>'Congés et HotLine 2015'!$BF$56</f>
        <v>0</v>
      </c>
      <c r="DN60" s="93">
        <f>'Congés et HotLine 2015'!$BG$56</f>
        <v>0</v>
      </c>
      <c r="DO60" s="93">
        <f>'Congés et HotLine 2015'!$BH$56</f>
        <v>0</v>
      </c>
      <c r="DP60" s="93">
        <f>'Congés et HotLine 2015'!$BI$56</f>
        <v>0</v>
      </c>
      <c r="DQ60" s="93">
        <f>'Congés et HotLine 2015'!$BJ$56</f>
        <v>0</v>
      </c>
      <c r="DR60" s="93">
        <f>'Congés et HotLine 2015'!$BK$56</f>
        <v>0</v>
      </c>
      <c r="DS60" s="93">
        <f>'Congés et HotLine 2015'!$C$80</f>
        <v>0</v>
      </c>
      <c r="DT60" s="93">
        <f>'Congés et HotLine 2015'!$D$80</f>
        <v>0</v>
      </c>
      <c r="DU60" s="93">
        <f>'Congés et HotLine 2015'!$E$80</f>
        <v>0</v>
      </c>
      <c r="DV60" s="93">
        <f>'Congés et HotLine 2015'!$F$80</f>
        <v>0</v>
      </c>
      <c r="DW60" s="92">
        <f>'Congés et HotLine 2015'!$G$80</f>
        <v>0</v>
      </c>
      <c r="DX60" s="93">
        <f>'Congés et HotLine 2015'!$H$80</f>
        <v>0</v>
      </c>
      <c r="DY60" s="93">
        <f>'Congés et HotLine 2015'!$I$80</f>
        <v>0</v>
      </c>
      <c r="DZ60" s="92">
        <f>'Congés et HotLine 2015'!$J$80</f>
        <v>0</v>
      </c>
      <c r="EA60" s="93">
        <f>'Congés et HotLine 2015'!$K$80</f>
        <v>0</v>
      </c>
      <c r="EB60" s="93">
        <f>'Congés et HotLine 2015'!$L$80</f>
        <v>0</v>
      </c>
      <c r="EC60" s="93">
        <f>'Congés et HotLine 2015'!$M$80</f>
        <v>0</v>
      </c>
      <c r="ED60" s="93">
        <f>'Congés et HotLine 2015'!$N$80</f>
        <v>0</v>
      </c>
      <c r="EE60" s="93">
        <f>'Congés et HotLine 2015'!$O$80</f>
        <v>0</v>
      </c>
      <c r="EF60" s="93">
        <f>'Congés et HotLine 2015'!$P$80</f>
        <v>0</v>
      </c>
      <c r="EG60" s="93">
        <f>'Congés et HotLine 2015'!$Q$80</f>
        <v>0</v>
      </c>
      <c r="EH60" s="92">
        <f>'Congés et HotLine 2015'!$R$80</f>
        <v>0</v>
      </c>
      <c r="EI60" s="93">
        <f>'Congés et HotLine 2015'!$S$80</f>
        <v>0</v>
      </c>
      <c r="EJ60" s="93">
        <f>'Congés et HotLine 2015'!$T$80</f>
        <v>0</v>
      </c>
      <c r="EK60" s="93">
        <f>'Congés et HotLine 2015'!$U$80</f>
        <v>0</v>
      </c>
      <c r="EL60" s="93">
        <f>'Congés et HotLine 2015'!$V$80</f>
        <v>0</v>
      </c>
      <c r="EM60" s="93">
        <f>'Congés et HotLine 2015'!$W$80</f>
        <v>0</v>
      </c>
      <c r="EN60" s="93">
        <f>'Congés et HotLine 2015'!$X$80</f>
        <v>0</v>
      </c>
      <c r="EO60" s="93">
        <f>'Congés et HotLine 2015'!$Y$80</f>
        <v>0</v>
      </c>
      <c r="EP60" s="93">
        <f>'Congés et HotLine 2015'!$Z$80</f>
        <v>0</v>
      </c>
      <c r="EQ60" s="93">
        <f>'Congés et HotLine 2015'!$AA$80</f>
        <v>0</v>
      </c>
      <c r="ER60" s="93">
        <f>'Congés et HotLine 2015'!$AB$80</f>
        <v>0</v>
      </c>
      <c r="ES60" s="93">
        <f>'Congés et HotLine 2015'!$AC$80</f>
        <v>0</v>
      </c>
      <c r="ET60" s="93">
        <f>'Congés et HotLine 2015'!$AD$80</f>
        <v>0</v>
      </c>
      <c r="EU60" s="93">
        <f>'Congés et HotLine 2015'!$AE$80</f>
        <v>0</v>
      </c>
      <c r="EV60" s="93">
        <f>'Congés et HotLine 2015'!$AF$80</f>
        <v>0</v>
      </c>
      <c r="EW60" s="93">
        <f>'Congés et HotLine 2015'!$AG$80</f>
        <v>0</v>
      </c>
      <c r="EX60" s="93">
        <f>'Congés et HotLine 2015'!$AH$80</f>
        <v>0</v>
      </c>
      <c r="EY60" s="93">
        <f>'Congés et HotLine 2015'!$AI$80</f>
        <v>0</v>
      </c>
      <c r="EZ60" s="93">
        <f>'Congés et HotLine 2015'!$AJ$80</f>
        <v>0</v>
      </c>
      <c r="FA60" s="93">
        <f>'Congés et HotLine 2015'!$AK$80</f>
        <v>0</v>
      </c>
      <c r="FB60" s="93">
        <f>'Congés et HotLine 2015'!$AL$80</f>
        <v>0</v>
      </c>
      <c r="FC60" s="93">
        <f>'Congés et HotLine 2015'!$AM$80</f>
        <v>0</v>
      </c>
      <c r="FD60" s="93">
        <f>'Congés et HotLine 2015'!$AN$80</f>
        <v>0</v>
      </c>
      <c r="FE60" s="93">
        <f>'Congés et HotLine 2015'!$AO$80</f>
        <v>0</v>
      </c>
      <c r="FF60" s="93">
        <f>'Congés et HotLine 2015'!$AP$80</f>
        <v>0</v>
      </c>
      <c r="FG60" s="93">
        <f>'Congés et HotLine 2015'!$AQ$80</f>
        <v>0</v>
      </c>
      <c r="FH60" s="93">
        <f>'Congés et HotLine 2015'!$AR$80</f>
        <v>0</v>
      </c>
      <c r="FI60" s="93">
        <f>'Congés et HotLine 2015'!$AS$80</f>
        <v>0</v>
      </c>
      <c r="FJ60" s="93">
        <f>'Congés et HotLine 2015'!$AT$80</f>
        <v>0</v>
      </c>
      <c r="FK60" s="93">
        <f>'Congés et HotLine 2015'!$AU$80</f>
        <v>0</v>
      </c>
      <c r="FL60" s="93">
        <f>'Congés et HotLine 2015'!$AV$80</f>
        <v>0</v>
      </c>
      <c r="FM60" s="93">
        <f>'Congés et HotLine 2015'!$AW$80</f>
        <v>0</v>
      </c>
      <c r="FN60" s="93">
        <f>'Congés et HotLine 2015'!$AX$80</f>
        <v>0</v>
      </c>
      <c r="FO60" s="93">
        <f>'Congés et HotLine 2015'!$AY$80</f>
        <v>0</v>
      </c>
      <c r="FP60" s="93">
        <f>'Congés et HotLine 2015'!$AZ$80</f>
        <v>0</v>
      </c>
      <c r="FQ60" s="93">
        <f>'Congés et HotLine 2015'!$BA$80</f>
        <v>0</v>
      </c>
      <c r="FR60" s="93">
        <f>'Congés et HotLine 2015'!$BB$80</f>
        <v>0</v>
      </c>
      <c r="FS60" s="93">
        <f>'Congés et HotLine 2015'!$BC$80</f>
        <v>0</v>
      </c>
      <c r="FT60" s="93">
        <f>'Congés et HotLine 2015'!$BD$80</f>
        <v>0</v>
      </c>
      <c r="FU60" s="93">
        <f>'Congés et HotLine 2015'!$BE$80</f>
        <v>0</v>
      </c>
      <c r="FV60" s="93">
        <f>'Congés et HotLine 2015'!$BF$80</f>
        <v>0</v>
      </c>
      <c r="FW60" s="93">
        <f>'Congés et HotLine 2015'!$BG$80</f>
        <v>0</v>
      </c>
      <c r="FX60" s="93">
        <f>'Congés et HotLine 2015'!$BH$80</f>
        <v>0</v>
      </c>
      <c r="FY60" s="93">
        <f>'Congés et HotLine 2015'!$BI$80</f>
        <v>0</v>
      </c>
      <c r="FZ60" s="93">
        <f>'Congés et HotLine 2015'!$BJ$80</f>
        <v>0</v>
      </c>
      <c r="GA60" s="93">
        <f>'Congés et HotLine 2015'!$BK$80</f>
        <v>0</v>
      </c>
      <c r="GB60" s="93">
        <f>'Congés et HotLine 2015'!$C$105</f>
        <v>0</v>
      </c>
      <c r="GC60" s="93">
        <f>'Congés et HotLine 2015'!$D$105</f>
        <v>0</v>
      </c>
      <c r="GD60" s="93">
        <f>'Congés et HotLine 2015'!$E$105</f>
        <v>0</v>
      </c>
      <c r="GE60" s="93">
        <f>'Congés et HotLine 2015'!$F$105</f>
        <v>0</v>
      </c>
      <c r="GF60" s="93">
        <f>'Congés et HotLine 2015'!$G$105</f>
        <v>0</v>
      </c>
      <c r="GG60" s="93">
        <f>'Congés et HotLine 2015'!$H$105</f>
        <v>0</v>
      </c>
      <c r="GH60" s="93">
        <f>'Congés et HotLine 2015'!$I$105</f>
        <v>0</v>
      </c>
      <c r="GI60" s="93">
        <f>'Congés et HotLine 2015'!$J$105</f>
        <v>0</v>
      </c>
      <c r="GJ60" s="93">
        <f>'Congés et HotLine 2015'!$K$105</f>
        <v>0</v>
      </c>
      <c r="GK60" s="93">
        <f>'Congés et HotLine 2015'!$L$105</f>
        <v>0</v>
      </c>
      <c r="GL60" s="93">
        <f>'Congés et HotLine 2015'!$M$105</f>
        <v>0</v>
      </c>
      <c r="GM60" s="93">
        <f>'Congés et HotLine 2015'!$N$105</f>
        <v>0</v>
      </c>
      <c r="GN60" s="93">
        <f>'Congés et HotLine 2015'!$O$105</f>
        <v>0</v>
      </c>
      <c r="GO60" s="92">
        <f>'Congés et HotLine 2015'!$P$105</f>
        <v>0</v>
      </c>
      <c r="GP60" s="93">
        <f>'Congés et HotLine 2015'!$Q$105</f>
        <v>0</v>
      </c>
      <c r="GQ60" s="93">
        <f>'Congés et HotLine 2015'!$R$105</f>
        <v>0</v>
      </c>
      <c r="GR60" s="93">
        <f>'Congés et HotLine 2015'!$S$105</f>
        <v>0</v>
      </c>
      <c r="GS60" s="93">
        <f>'Congés et HotLine 2015'!$T$105</f>
        <v>0</v>
      </c>
      <c r="GT60" s="93">
        <f>'Congés et HotLine 2015'!$U$105</f>
        <v>0</v>
      </c>
      <c r="GU60" s="93">
        <f>'Congés et HotLine 2015'!$V$105</f>
        <v>0</v>
      </c>
      <c r="GV60" s="93">
        <f>'Congés et HotLine 2015'!$W$105</f>
        <v>0</v>
      </c>
      <c r="GW60" s="93">
        <f>'Congés et HotLine 2015'!$X$105</f>
        <v>0</v>
      </c>
      <c r="GX60" s="93">
        <f>'Congés et HotLine 2015'!$Y$105</f>
        <v>0</v>
      </c>
      <c r="GY60" s="93">
        <f>'Congés et HotLine 2015'!$Z$105</f>
        <v>0</v>
      </c>
      <c r="GZ60" s="93">
        <f>'Congés et HotLine 2015'!$AA$105</f>
        <v>0</v>
      </c>
      <c r="HA60" s="93">
        <f>'Congés et HotLine 2015'!$AB$105</f>
        <v>0</v>
      </c>
      <c r="HB60" s="93">
        <f>'Congés et HotLine 2015'!$AC$105</f>
        <v>0</v>
      </c>
      <c r="HC60" s="93">
        <f>'Congés et HotLine 2015'!$AD$105</f>
        <v>0</v>
      </c>
      <c r="HD60" s="93">
        <f>'Congés et HotLine 2015'!$AE$105</f>
        <v>0</v>
      </c>
      <c r="HE60" s="93">
        <f>'Congés et HotLine 2015'!$AF$105</f>
        <v>0</v>
      </c>
      <c r="HF60" s="93">
        <f>'Congés et HotLine 2015'!$AG$105</f>
        <v>0</v>
      </c>
      <c r="HG60" s="93">
        <f>'Congés et HotLine 2015'!$AH$105</f>
        <v>0</v>
      </c>
      <c r="HH60" s="93">
        <f>'Congés et HotLine 2015'!$AI$105</f>
        <v>0</v>
      </c>
      <c r="HI60" s="93">
        <f>'Congés et HotLine 2015'!$AJ$105</f>
        <v>0</v>
      </c>
      <c r="HJ60" s="93">
        <f>'Congés et HotLine 2015'!$AK$105</f>
        <v>0</v>
      </c>
      <c r="HK60" s="93">
        <f>'Congés et HotLine 2015'!$AL$105</f>
        <v>0</v>
      </c>
      <c r="HL60" s="93">
        <f>'Congés et HotLine 2015'!$AM$105</f>
        <v>0</v>
      </c>
      <c r="HM60" s="93">
        <f>'Congés et HotLine 2015'!$AN$105</f>
        <v>0</v>
      </c>
      <c r="HN60" s="93">
        <f>'Congés et HotLine 2015'!$AO$105</f>
        <v>0</v>
      </c>
      <c r="HO60" s="93">
        <f>'Congés et HotLine 2015'!$AP$105</f>
        <v>0</v>
      </c>
      <c r="HP60" s="93">
        <f>'Congés et HotLine 2015'!$AQ$105</f>
        <v>0</v>
      </c>
      <c r="HQ60" s="93">
        <f>'Congés et HotLine 2015'!$AR$105</f>
        <v>0</v>
      </c>
      <c r="HR60" s="93">
        <f>'Congés et HotLine 2015'!$AS$105</f>
        <v>0</v>
      </c>
      <c r="HS60" s="93">
        <f>'Congés et HotLine 2015'!$AT$105</f>
        <v>0</v>
      </c>
      <c r="HT60" s="93">
        <f>'Congés et HotLine 2015'!$AU$105</f>
        <v>0</v>
      </c>
      <c r="HU60" s="92">
        <f>'Congés et HotLine 2015'!$AV$105</f>
        <v>0</v>
      </c>
      <c r="HV60" s="93">
        <f>'Congés et HotLine 2015'!$AW$105</f>
        <v>0</v>
      </c>
      <c r="HW60" s="93">
        <f>'Congés et HotLine 2015'!$AX$105</f>
        <v>0</v>
      </c>
      <c r="HX60" s="93">
        <f>'Congés et HotLine 2015'!$AY$105</f>
        <v>0</v>
      </c>
      <c r="HY60" s="93">
        <f>'Congés et HotLine 2015'!$AZ$105</f>
        <v>0</v>
      </c>
      <c r="HZ60" s="93">
        <f>'Congés et HotLine 2015'!$BA$105</f>
        <v>0</v>
      </c>
      <c r="IA60" s="93">
        <f>'Congés et HotLine 2015'!$BB$105</f>
        <v>0</v>
      </c>
      <c r="IB60" s="93">
        <f>'Congés et HotLine 2015'!$BC$105</f>
        <v>0</v>
      </c>
      <c r="IC60" s="93">
        <f>'Congés et HotLine 2015'!$BD$105</f>
        <v>0</v>
      </c>
      <c r="ID60" s="93">
        <f>'Congés et HotLine 2015'!$BE$105</f>
        <v>0</v>
      </c>
      <c r="IE60" s="93">
        <f>'Congés et HotLine 2015'!$BF$105</f>
        <v>0</v>
      </c>
      <c r="IF60" s="93">
        <f>'Congés et HotLine 2015'!$BG$105</f>
        <v>0</v>
      </c>
      <c r="IG60" s="93">
        <f>'Congés et HotLine 2015'!$BH$105</f>
        <v>0</v>
      </c>
      <c r="IH60" s="93">
        <f>'Congés et HotLine 2015'!$BI$105</f>
        <v>0</v>
      </c>
      <c r="II60" s="93">
        <f>'Congés et HotLine 2015'!$BJ$105</f>
        <v>0</v>
      </c>
      <c r="IJ60" s="93">
        <f>'Congés et HotLine 2015'!$BK$105</f>
        <v>0</v>
      </c>
      <c r="IK60" s="93">
        <f>'Congés et HotLine 2015'!$BL$105</f>
        <v>0</v>
      </c>
      <c r="IL60" s="93">
        <f>'Congés et HotLine 2015'!$C$129</f>
        <v>0</v>
      </c>
      <c r="IM60" s="93">
        <f>'Congés et HotLine 2015'!$D$129</f>
        <v>0</v>
      </c>
      <c r="IN60" s="93">
        <f>'Congés et HotLine 2015'!$E$129</f>
        <v>0</v>
      </c>
      <c r="IO60" s="93">
        <f>'Congés et HotLine 2015'!$F$129</f>
        <v>0</v>
      </c>
      <c r="IP60" s="93">
        <f>'Congés et HotLine 2015'!$G$129</f>
        <v>0</v>
      </c>
      <c r="IQ60" s="93">
        <f>'Congés et HotLine 2015'!$H$129</f>
        <v>0</v>
      </c>
      <c r="IR60" s="93">
        <f>'Congés et HotLine 2015'!$I$129</f>
        <v>0</v>
      </c>
      <c r="IS60" s="93">
        <f>'Congés et HotLine 2015'!$J$129</f>
        <v>0</v>
      </c>
      <c r="IT60" s="93">
        <f>'Congés et HotLine 2015'!$K$129</f>
        <v>0</v>
      </c>
      <c r="IU60" s="93">
        <f>'Congés et HotLine 2015'!$L$129</f>
        <v>0</v>
      </c>
      <c r="IV60" s="93">
        <f>'Congés et HotLine 2015'!$M$129</f>
        <v>0</v>
      </c>
      <c r="IW60" s="93">
        <f>'Congés et HotLine 2015'!$N$129</f>
        <v>0</v>
      </c>
      <c r="IX60" s="93">
        <f>'Congés et HotLine 2015'!$O$129</f>
        <v>0</v>
      </c>
      <c r="IY60" s="93">
        <f>'Congés et HotLine 2015'!$P$129</f>
        <v>0</v>
      </c>
      <c r="IZ60" s="93">
        <f>'Congés et HotLine 2015'!$Q$129</f>
        <v>0</v>
      </c>
      <c r="JA60" s="93">
        <f>'Congés et HotLine 2015'!$R$129</f>
        <v>0</v>
      </c>
      <c r="JB60" s="93">
        <f>'Congés et HotLine 2015'!$S$129</f>
        <v>0</v>
      </c>
      <c r="JC60" s="93">
        <f>'Congés et HotLine 2015'!$T$129</f>
        <v>0</v>
      </c>
      <c r="JD60" s="93">
        <f>'Congés et HotLine 2015'!$U$129</f>
        <v>0</v>
      </c>
      <c r="JE60" s="93">
        <f>'Congés et HotLine 2015'!$V$129</f>
        <v>0</v>
      </c>
      <c r="JF60" s="93">
        <f>'Congés et HotLine 2015'!$W$129</f>
        <v>0</v>
      </c>
      <c r="JG60" s="93">
        <f>'Congés et HotLine 2015'!$X$129</f>
        <v>0</v>
      </c>
      <c r="JH60" s="93">
        <f>'Congés et HotLine 2015'!$Y$129</f>
        <v>0</v>
      </c>
      <c r="JI60" s="93">
        <f>'Congés et HotLine 2015'!$Z$129</f>
        <v>0</v>
      </c>
      <c r="JJ60" s="93">
        <f>'Congés et HotLine 2015'!$AA$129</f>
        <v>0</v>
      </c>
      <c r="JK60" s="93">
        <f>'Congés et HotLine 2015'!$AB$129</f>
        <v>0</v>
      </c>
      <c r="JL60" s="93">
        <f>'Congés et HotLine 2015'!$AC$129</f>
        <v>0</v>
      </c>
      <c r="JM60" s="93">
        <f>'Congés et HotLine 2015'!$AD$129</f>
        <v>0</v>
      </c>
      <c r="JN60" s="93">
        <f>'Congés et HotLine 2015'!$AE$129</f>
        <v>0</v>
      </c>
      <c r="JO60" s="93">
        <f>'Congés et HotLine 2015'!$AF$129</f>
        <v>0</v>
      </c>
      <c r="JP60" s="93">
        <f>'Congés et HotLine 2015'!$AG$129</f>
        <v>0</v>
      </c>
      <c r="JQ60" s="93">
        <f>'Congés et HotLine 2015'!$AH$129</f>
        <v>0</v>
      </c>
      <c r="JR60" s="93">
        <f>'Congés et HotLine 2015'!$AI$129</f>
        <v>0</v>
      </c>
      <c r="JS60" s="93">
        <f>'Congés et HotLine 2015'!$AJ$129</f>
        <v>0</v>
      </c>
      <c r="JT60" s="93">
        <f>'Congés et HotLine 2015'!$AK$129</f>
        <v>0</v>
      </c>
      <c r="JU60" s="93">
        <f>'Congés et HotLine 2015'!$AL$129</f>
        <v>0</v>
      </c>
      <c r="JV60" s="93">
        <f>'Congés et HotLine 2015'!$AM$129</f>
        <v>0</v>
      </c>
      <c r="JW60" s="93">
        <f>'Congés et HotLine 2015'!$AN$129</f>
        <v>0</v>
      </c>
      <c r="JX60" s="93">
        <f>'Congés et HotLine 2015'!$AO$129</f>
        <v>0</v>
      </c>
      <c r="JY60" s="93">
        <f>'Congés et HotLine 2015'!$AP$129</f>
        <v>0</v>
      </c>
      <c r="JZ60" s="93">
        <f>'Congés et HotLine 2015'!$AQ$129</f>
        <v>0</v>
      </c>
      <c r="KA60" s="93">
        <f>'Congés et HotLine 2015'!$AR$129</f>
        <v>0</v>
      </c>
      <c r="KB60" s="93">
        <f>'Congés et HotLine 2015'!$AS$129</f>
        <v>0</v>
      </c>
      <c r="KC60" s="93">
        <f>'Congés et HotLine 2015'!$AT$129</f>
        <v>0</v>
      </c>
      <c r="KD60" s="93">
        <f>'Congés et HotLine 2015'!$AU$129</f>
        <v>0</v>
      </c>
      <c r="KE60" s="93">
        <f>'Congés et HotLine 2015'!$AV$129</f>
        <v>0</v>
      </c>
      <c r="KF60" s="93">
        <f>'Congés et HotLine 2015'!$AW$129</f>
        <v>0</v>
      </c>
      <c r="KG60" s="93">
        <f>'Congés et HotLine 2015'!$AX$129</f>
        <v>0</v>
      </c>
      <c r="KH60" s="93">
        <f>'Congés et HotLine 2015'!$AY$129</f>
        <v>0</v>
      </c>
      <c r="KI60" s="93">
        <f>'Congés et HotLine 2015'!$AZ$129</f>
        <v>0</v>
      </c>
      <c r="KJ60" s="93">
        <f>'Congés et HotLine 2015'!$BA$129</f>
        <v>0</v>
      </c>
      <c r="KK60" s="93">
        <f>'Congés et HotLine 2015'!$BB$129</f>
        <v>0</v>
      </c>
      <c r="KL60" s="93">
        <f>'Congés et HotLine 2015'!$BC$129</f>
        <v>0</v>
      </c>
      <c r="KM60" s="93">
        <f>'Congés et HotLine 2015'!$BD$129</f>
        <v>0</v>
      </c>
      <c r="KN60" s="93">
        <f>'Congés et HotLine 2015'!$BE$129</f>
        <v>0</v>
      </c>
      <c r="KO60" s="93">
        <f>'Congés et HotLine 2015'!$BF$129</f>
        <v>0</v>
      </c>
      <c r="KP60" s="93">
        <f>'Congés et HotLine 2015'!$BG$129</f>
        <v>0</v>
      </c>
      <c r="KQ60" s="93">
        <f>'Congés et HotLine 2015'!$BH$129</f>
        <v>0</v>
      </c>
      <c r="KR60" s="93">
        <f>'Congés et HotLine 2015'!$BI$129</f>
        <v>0</v>
      </c>
      <c r="KS60" s="93">
        <f>'Congés et HotLine 2015'!$BJ$129</f>
        <v>0</v>
      </c>
      <c r="KT60" s="93">
        <f>'Congés et HotLine 2015'!$BK$129</f>
        <v>0</v>
      </c>
      <c r="KU60" s="93">
        <f>'Congés et HotLine 2015'!$C$153</f>
        <v>0</v>
      </c>
      <c r="KV60" s="93">
        <f>'Congés et HotLine 2015'!$D$153</f>
        <v>0</v>
      </c>
      <c r="KW60" s="93">
        <f>'Congés et HotLine 2015'!$E$153</f>
        <v>0</v>
      </c>
      <c r="KX60" s="93">
        <f>'Congés et HotLine 2015'!$F$153</f>
        <v>0</v>
      </c>
      <c r="KY60" s="93">
        <f>'Congés et HotLine 2015'!$G$153</f>
        <v>0</v>
      </c>
      <c r="KZ60" s="93">
        <f>'Congés et HotLine 2015'!$H$153</f>
        <v>0</v>
      </c>
      <c r="LA60" s="93">
        <f>'Congés et HotLine 2015'!$I$153</f>
        <v>0</v>
      </c>
      <c r="LB60" s="93">
        <f>'Congés et HotLine 2015'!$J$153</f>
        <v>0</v>
      </c>
      <c r="LC60" s="93">
        <f>'Congés et HotLine 2015'!$K$153</f>
        <v>0</v>
      </c>
      <c r="LD60" s="93">
        <f>'Congés et HotLine 2015'!$L$153</f>
        <v>0</v>
      </c>
      <c r="LE60" s="92">
        <f>'Congés et HotLine 2015'!$M$153</f>
        <v>0</v>
      </c>
      <c r="LF60" s="93">
        <f>'Congés et HotLine 2015'!$N$153</f>
        <v>0</v>
      </c>
      <c r="LG60" s="93">
        <f>'Congés et HotLine 2015'!$O$153</f>
        <v>0</v>
      </c>
      <c r="LH60" s="93">
        <f>'Congés et HotLine 2015'!$P$153</f>
        <v>0</v>
      </c>
      <c r="LI60" s="93">
        <f>'Congés et HotLine 2015'!$Q$153</f>
        <v>0</v>
      </c>
      <c r="LJ60" s="93">
        <f>'Congés et HotLine 2015'!$R$153</f>
        <v>0</v>
      </c>
      <c r="LK60" s="93">
        <f>'Congés et HotLine 2015'!$S$153</f>
        <v>0</v>
      </c>
      <c r="LL60" s="93">
        <f>'Congés et HotLine 2015'!$T$153</f>
        <v>0</v>
      </c>
      <c r="LM60" s="93">
        <f>'Congés et HotLine 2015'!$U$153</f>
        <v>0</v>
      </c>
      <c r="LN60" s="93">
        <f>'Congés et HotLine 2015'!$V$153</f>
        <v>0</v>
      </c>
      <c r="LO60" s="93">
        <f>'Congés et HotLine 2015'!$W$153</f>
        <v>0</v>
      </c>
      <c r="LP60" s="93">
        <f>'Congés et HotLine 2015'!$X$153</f>
        <v>0</v>
      </c>
      <c r="LQ60" s="93">
        <f>'Congés et HotLine 2015'!$Y$153</f>
        <v>0</v>
      </c>
      <c r="LR60" s="93">
        <f>'Congés et HotLine 2015'!$Z$153</f>
        <v>0</v>
      </c>
      <c r="LS60" s="93">
        <f>'Congés et HotLine 2015'!$AA$153</f>
        <v>0</v>
      </c>
      <c r="LT60" s="93">
        <f>'Congés et HotLine 2015'!$AB$153</f>
        <v>0</v>
      </c>
      <c r="LU60" s="93">
        <f>'Congés et HotLine 2015'!$AC$153</f>
        <v>0</v>
      </c>
      <c r="LV60" s="93">
        <f>'Congés et HotLine 2015'!$AD$153</f>
        <v>0</v>
      </c>
      <c r="LW60" s="93">
        <f>'Congés et HotLine 2015'!$AE$153</f>
        <v>0</v>
      </c>
      <c r="LX60" s="93">
        <f>'Congés et HotLine 2015'!$AF$153</f>
        <v>0</v>
      </c>
      <c r="LY60" s="93">
        <f>'Congés et HotLine 2015'!$AG$153</f>
        <v>0</v>
      </c>
      <c r="LZ60" s="93">
        <f>'Congés et HotLine 2015'!$AH$153</f>
        <v>0</v>
      </c>
      <c r="MA60" s="93">
        <f>'Congés et HotLine 2015'!$AI$153</f>
        <v>0</v>
      </c>
      <c r="MB60" s="93">
        <f>'Congés et HotLine 2015'!$AJ$153</f>
        <v>0</v>
      </c>
      <c r="MC60" s="93">
        <f>'Congés et HotLine 2015'!$AK$153</f>
        <v>0</v>
      </c>
      <c r="MD60" s="93">
        <f>'Congés et HotLine 2015'!$AL$153</f>
        <v>0</v>
      </c>
      <c r="ME60" s="93">
        <f>'Congés et HotLine 2015'!$AM$153</f>
        <v>0</v>
      </c>
      <c r="MF60" s="93">
        <f>'Congés et HotLine 2015'!$AN$153</f>
        <v>0</v>
      </c>
      <c r="MG60" s="93">
        <f>'Congés et HotLine 2015'!$AO$153</f>
        <v>0</v>
      </c>
      <c r="MH60" s="93">
        <f>'Congés et HotLine 2015'!$AP$153</f>
        <v>0</v>
      </c>
      <c r="MI60" s="93">
        <f>'Congés et HotLine 2015'!$AQ$153</f>
        <v>0</v>
      </c>
      <c r="MJ60" s="93">
        <f>'Congés et HotLine 2015'!$AR$153</f>
        <v>0</v>
      </c>
      <c r="MK60" s="93">
        <f>'Congés et HotLine 2015'!$AS$153</f>
        <v>0</v>
      </c>
      <c r="ML60" s="93">
        <f>'Congés et HotLine 2015'!$AT$153</f>
        <v>0</v>
      </c>
      <c r="MM60" s="93">
        <f>'Congés et HotLine 2015'!$AU$153</f>
        <v>0</v>
      </c>
      <c r="MN60" s="93">
        <f>'Congés et HotLine 2015'!$AV$153</f>
        <v>0</v>
      </c>
      <c r="MO60" s="93">
        <f>'Congés et HotLine 2015'!$AW$153</f>
        <v>0</v>
      </c>
      <c r="MP60" s="93">
        <f>'Congés et HotLine 2015'!$AX$153</f>
        <v>0</v>
      </c>
      <c r="MQ60" s="93">
        <f>'Congés et HotLine 2015'!$AY$153</f>
        <v>0</v>
      </c>
      <c r="MR60" s="93">
        <f>'Congés et HotLine 2015'!$AZ$153</f>
        <v>0</v>
      </c>
      <c r="MS60" s="93">
        <f>'Congés et HotLine 2015'!$BA$153</f>
        <v>0</v>
      </c>
      <c r="MT60" s="93">
        <f>'Congés et HotLine 2015'!$BB$153</f>
        <v>0</v>
      </c>
      <c r="MU60" s="93">
        <f>'Congés et HotLine 2015'!$BC$153</f>
        <v>0</v>
      </c>
      <c r="MV60" s="93">
        <f>'Congés et HotLine 2015'!$BD$153</f>
        <v>0</v>
      </c>
      <c r="MW60" s="92">
        <f>'Congés et HotLine 2015'!$BE$153</f>
        <v>0</v>
      </c>
      <c r="MX60" s="93">
        <f>'Congés et HotLine 2015'!$BF$153</f>
        <v>0</v>
      </c>
      <c r="MY60" s="93">
        <f>'Congés et HotLine 2015'!$BG$153</f>
        <v>0</v>
      </c>
      <c r="MZ60" s="93">
        <f>'Congés et HotLine 2015'!$BH$153</f>
        <v>0</v>
      </c>
      <c r="NA60" s="93">
        <f>'Congés et HotLine 2015'!$BI$153</f>
        <v>0</v>
      </c>
      <c r="NB60" s="93">
        <f>'Congés et HotLine 2015'!$BJ$153</f>
        <v>0</v>
      </c>
      <c r="NC60" s="93">
        <f>'Congés et HotLine 2015'!$BK$153</f>
        <v>0</v>
      </c>
    </row>
    <row r="61" spans="1:367" ht="24" customHeight="1" x14ac:dyDescent="0.25">
      <c r="A61" s="96" t="str">
        <f>'Congés et HotLine 2015'!$B$32</f>
        <v>Utilisateur20</v>
      </c>
      <c r="B61" s="87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88"/>
      <c r="BA61" s="88"/>
      <c r="BB61" s="88"/>
      <c r="BC61" s="88"/>
      <c r="BD61" s="88"/>
      <c r="BE61" s="88"/>
      <c r="BF61" s="88"/>
      <c r="BG61" s="88"/>
      <c r="BH61" s="88"/>
      <c r="BI61" s="88"/>
      <c r="BJ61" s="88"/>
      <c r="BK61" s="88"/>
      <c r="BL61" s="88"/>
      <c r="BM61" s="88"/>
      <c r="BN61" s="88"/>
      <c r="BO61" s="88"/>
      <c r="BP61" s="88"/>
      <c r="BQ61" s="88"/>
      <c r="BR61" s="88"/>
      <c r="BS61" s="88"/>
      <c r="BT61" s="88"/>
      <c r="BU61" s="88"/>
      <c r="BV61" s="88"/>
      <c r="BW61" s="88"/>
      <c r="BX61" s="88"/>
      <c r="BY61" s="88"/>
      <c r="BZ61" s="88"/>
      <c r="CA61" s="88"/>
      <c r="CB61" s="88"/>
      <c r="CC61" s="88"/>
      <c r="CD61" s="88"/>
      <c r="CE61" s="88"/>
      <c r="CF61" s="88"/>
      <c r="CG61" s="88"/>
      <c r="CH61" s="88"/>
      <c r="CI61" s="88"/>
      <c r="CJ61" s="88"/>
      <c r="CK61" s="87"/>
      <c r="CL61" s="88"/>
      <c r="CM61" s="88"/>
      <c r="CN61" s="88"/>
      <c r="CO61" s="88"/>
      <c r="CP61" s="88"/>
      <c r="CQ61" s="88"/>
      <c r="CR61" s="88"/>
      <c r="CS61" s="88"/>
      <c r="CT61" s="88"/>
      <c r="CU61" s="88"/>
      <c r="CV61" s="88"/>
      <c r="CW61" s="88"/>
      <c r="CX61" s="88"/>
      <c r="CY61" s="88"/>
      <c r="CZ61" s="88"/>
      <c r="DA61" s="88"/>
      <c r="DB61" s="88"/>
      <c r="DC61" s="88"/>
      <c r="DD61" s="88"/>
      <c r="DE61" s="88"/>
      <c r="DF61" s="88"/>
      <c r="DG61" s="88"/>
      <c r="DH61" s="88"/>
      <c r="DI61" s="88"/>
      <c r="DJ61" s="88"/>
      <c r="DK61" s="88"/>
      <c r="DL61" s="88"/>
      <c r="DM61" s="88"/>
      <c r="DN61" s="88"/>
      <c r="DO61" s="88"/>
      <c r="DP61" s="88"/>
      <c r="DQ61" s="88"/>
      <c r="DR61" s="88"/>
      <c r="DS61" s="88"/>
      <c r="DT61" s="88"/>
      <c r="DU61" s="88"/>
      <c r="DV61" s="88"/>
      <c r="DW61" s="87"/>
      <c r="DX61" s="88"/>
      <c r="DY61" s="88"/>
      <c r="DZ61" s="87"/>
      <c r="EA61" s="88"/>
      <c r="EB61" s="88"/>
      <c r="EC61" s="88"/>
      <c r="ED61" s="88"/>
      <c r="EE61" s="88"/>
      <c r="EF61" s="88"/>
      <c r="EG61" s="88"/>
      <c r="EH61" s="87"/>
      <c r="EI61" s="88"/>
      <c r="EJ61" s="88"/>
      <c r="EK61" s="88"/>
      <c r="EL61" s="88"/>
      <c r="EM61" s="88"/>
      <c r="EN61" s="88"/>
      <c r="EO61" s="88"/>
      <c r="EP61" s="88"/>
      <c r="EQ61" s="88"/>
      <c r="ER61" s="88"/>
      <c r="ES61" s="88"/>
      <c r="ET61" s="88"/>
      <c r="EU61" s="88"/>
      <c r="EV61" s="88"/>
      <c r="EW61" s="88"/>
      <c r="EX61" s="88"/>
      <c r="EY61" s="88"/>
      <c r="EZ61" s="88"/>
      <c r="FA61" s="88"/>
      <c r="FB61" s="88"/>
      <c r="FC61" s="88"/>
      <c r="FD61" s="88"/>
      <c r="FE61" s="88"/>
      <c r="FF61" s="88"/>
      <c r="FG61" s="88"/>
      <c r="FH61" s="88"/>
      <c r="FI61" s="88"/>
      <c r="FJ61" s="88"/>
      <c r="FK61" s="88"/>
      <c r="FL61" s="88"/>
      <c r="FM61" s="88"/>
      <c r="FN61" s="88"/>
      <c r="FO61" s="88"/>
      <c r="FP61" s="88"/>
      <c r="FQ61" s="88"/>
      <c r="FR61" s="88"/>
      <c r="FS61" s="88"/>
      <c r="FT61" s="88"/>
      <c r="FU61" s="88"/>
      <c r="FV61" s="88"/>
      <c r="FW61" s="88"/>
      <c r="FX61" s="88"/>
      <c r="FY61" s="88"/>
      <c r="FZ61" s="88"/>
      <c r="GA61" s="88"/>
      <c r="GB61" s="88"/>
      <c r="GC61" s="88"/>
      <c r="GD61" s="88"/>
      <c r="GE61" s="88"/>
      <c r="GF61" s="88"/>
      <c r="GG61" s="88"/>
      <c r="GH61" s="88"/>
      <c r="GI61" s="88"/>
      <c r="GJ61" s="88"/>
      <c r="GK61" s="88"/>
      <c r="GL61" s="88"/>
      <c r="GM61" s="88"/>
      <c r="GN61" s="88"/>
      <c r="GO61" s="87"/>
      <c r="GP61" s="88"/>
      <c r="GQ61" s="88"/>
      <c r="GR61" s="88"/>
      <c r="GS61" s="88"/>
      <c r="GT61" s="88"/>
      <c r="GU61" s="88"/>
      <c r="GV61" s="88"/>
      <c r="GW61" s="88"/>
      <c r="GX61" s="88"/>
      <c r="GY61" s="88"/>
      <c r="GZ61" s="88"/>
      <c r="HA61" s="88"/>
      <c r="HB61" s="88"/>
      <c r="HC61" s="88"/>
      <c r="HD61" s="88"/>
      <c r="HE61" s="88"/>
      <c r="HF61" s="88"/>
      <c r="HG61" s="88"/>
      <c r="HH61" s="88"/>
      <c r="HI61" s="88"/>
      <c r="HJ61" s="88"/>
      <c r="HK61" s="88"/>
      <c r="HL61" s="88"/>
      <c r="HM61" s="88"/>
      <c r="HN61" s="88"/>
      <c r="HO61" s="88"/>
      <c r="HP61" s="88"/>
      <c r="HQ61" s="88"/>
      <c r="HR61" s="88"/>
      <c r="HS61" s="88"/>
      <c r="HT61" s="88"/>
      <c r="HU61" s="87"/>
      <c r="HV61" s="88"/>
      <c r="HW61" s="88"/>
      <c r="HX61" s="88"/>
      <c r="HY61" s="88"/>
      <c r="HZ61" s="88"/>
      <c r="IA61" s="88"/>
      <c r="IB61" s="88"/>
      <c r="IC61" s="88"/>
      <c r="ID61" s="88"/>
      <c r="IE61" s="88"/>
      <c r="IF61" s="88"/>
      <c r="IG61" s="88"/>
      <c r="IH61" s="88"/>
      <c r="II61" s="88"/>
      <c r="IJ61" s="88"/>
      <c r="IK61" s="88"/>
      <c r="IL61" s="88"/>
      <c r="IM61" s="88"/>
      <c r="IN61" s="88"/>
      <c r="IO61" s="88"/>
      <c r="IP61" s="88"/>
      <c r="IQ61" s="88"/>
      <c r="IR61" s="88"/>
      <c r="IS61" s="88"/>
      <c r="IT61" s="88"/>
      <c r="IU61" s="88"/>
      <c r="IV61" s="88"/>
      <c r="IW61" s="88"/>
      <c r="IX61" s="88"/>
      <c r="IY61" s="88"/>
      <c r="IZ61" s="88"/>
      <c r="JA61" s="88"/>
      <c r="JB61" s="88"/>
      <c r="JC61" s="88"/>
      <c r="JD61" s="88"/>
      <c r="JE61" s="88"/>
      <c r="JF61" s="88"/>
      <c r="JG61" s="88"/>
      <c r="JH61" s="88"/>
      <c r="JI61" s="88"/>
      <c r="JJ61" s="88"/>
      <c r="JK61" s="88"/>
      <c r="JL61" s="88"/>
      <c r="JM61" s="88"/>
      <c r="JN61" s="88"/>
      <c r="JO61" s="88"/>
      <c r="JP61" s="88"/>
      <c r="JQ61" s="88"/>
      <c r="JR61" s="88"/>
      <c r="JS61" s="88"/>
      <c r="JT61" s="88"/>
      <c r="JU61" s="88"/>
      <c r="JV61" s="88"/>
      <c r="JW61" s="88"/>
      <c r="JX61" s="88"/>
      <c r="JY61" s="88"/>
      <c r="JZ61" s="88"/>
      <c r="KA61" s="88"/>
      <c r="KB61" s="88"/>
      <c r="KC61" s="88"/>
      <c r="KD61" s="88"/>
      <c r="KE61" s="88"/>
      <c r="KF61" s="88"/>
      <c r="KG61" s="88"/>
      <c r="KH61" s="88"/>
      <c r="KI61" s="88"/>
      <c r="KJ61" s="88"/>
      <c r="KK61" s="88"/>
      <c r="KL61" s="88"/>
      <c r="KM61" s="88"/>
      <c r="KN61" s="88"/>
      <c r="KO61" s="88"/>
      <c r="KP61" s="88"/>
      <c r="KQ61" s="88"/>
      <c r="KR61" s="88"/>
      <c r="KS61" s="88"/>
      <c r="KT61" s="88"/>
      <c r="KU61" s="88"/>
      <c r="KV61" s="88"/>
      <c r="KW61" s="88"/>
      <c r="KX61" s="88"/>
      <c r="KY61" s="88"/>
      <c r="KZ61" s="88"/>
      <c r="LA61" s="88"/>
      <c r="LB61" s="88"/>
      <c r="LC61" s="88"/>
      <c r="LD61" s="88"/>
      <c r="LE61" s="87"/>
      <c r="LF61" s="88"/>
      <c r="LG61" s="88"/>
      <c r="LH61" s="88"/>
      <c r="LI61" s="88"/>
      <c r="LJ61" s="88"/>
      <c r="LK61" s="88"/>
      <c r="LL61" s="88"/>
      <c r="LM61" s="88"/>
      <c r="LN61" s="88"/>
      <c r="LO61" s="88"/>
      <c r="LP61" s="88"/>
      <c r="LQ61" s="88"/>
      <c r="LR61" s="88"/>
      <c r="LS61" s="88"/>
      <c r="LT61" s="88"/>
      <c r="LU61" s="88"/>
      <c r="LV61" s="88"/>
      <c r="LW61" s="88"/>
      <c r="LX61" s="88"/>
      <c r="LY61" s="88"/>
      <c r="LZ61" s="88"/>
      <c r="MA61" s="88"/>
      <c r="MB61" s="88"/>
      <c r="MC61" s="88"/>
      <c r="MD61" s="88"/>
      <c r="ME61" s="88"/>
      <c r="MF61" s="88"/>
      <c r="MG61" s="88"/>
      <c r="MH61" s="88"/>
      <c r="MI61" s="88"/>
      <c r="MJ61" s="88"/>
      <c r="MK61" s="88"/>
      <c r="ML61" s="88"/>
      <c r="MM61" s="88"/>
      <c r="MN61" s="88"/>
      <c r="MO61" s="88"/>
      <c r="MP61" s="88"/>
      <c r="MQ61" s="88"/>
      <c r="MR61" s="88"/>
      <c r="MS61" s="88"/>
      <c r="MT61" s="88"/>
      <c r="MU61" s="88"/>
      <c r="MV61" s="88"/>
      <c r="MW61" s="87"/>
      <c r="MX61" s="88"/>
      <c r="MY61" s="88"/>
      <c r="MZ61" s="88"/>
      <c r="NA61" s="88"/>
      <c r="NB61" s="88"/>
      <c r="NC61" s="88"/>
    </row>
    <row r="62" spans="1:367" ht="24" customHeight="1" x14ac:dyDescent="0.25">
      <c r="A62" s="96"/>
      <c r="B62" s="87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8"/>
      <c r="AW62" s="88"/>
      <c r="AX62" s="88"/>
      <c r="AY62" s="88"/>
      <c r="AZ62" s="88"/>
      <c r="BA62" s="88"/>
      <c r="BB62" s="88"/>
      <c r="BC62" s="88"/>
      <c r="BD62" s="88"/>
      <c r="BE62" s="88"/>
      <c r="BF62" s="88"/>
      <c r="BG62" s="88"/>
      <c r="BH62" s="88"/>
      <c r="BI62" s="88"/>
      <c r="BJ62" s="88"/>
      <c r="BK62" s="88"/>
      <c r="BL62" s="88"/>
      <c r="BM62" s="88"/>
      <c r="BN62" s="88"/>
      <c r="BO62" s="88"/>
      <c r="BP62" s="88"/>
      <c r="BQ62" s="88"/>
      <c r="BR62" s="88"/>
      <c r="BS62" s="88"/>
      <c r="BT62" s="88"/>
      <c r="BU62" s="88"/>
      <c r="BV62" s="88"/>
      <c r="BW62" s="88"/>
      <c r="BX62" s="88"/>
      <c r="BY62" s="88"/>
      <c r="BZ62" s="88"/>
      <c r="CA62" s="88"/>
      <c r="CB62" s="88"/>
      <c r="CC62" s="88"/>
      <c r="CD62" s="88"/>
      <c r="CE62" s="88"/>
      <c r="CF62" s="88"/>
      <c r="CG62" s="88"/>
      <c r="CH62" s="88"/>
      <c r="CI62" s="88"/>
      <c r="CJ62" s="88"/>
      <c r="CK62" s="87"/>
      <c r="CL62" s="88"/>
      <c r="CM62" s="88"/>
      <c r="CN62" s="88"/>
      <c r="CO62" s="88"/>
      <c r="CP62" s="88"/>
      <c r="CQ62" s="88"/>
      <c r="CR62" s="88"/>
      <c r="CS62" s="88"/>
      <c r="CT62" s="88"/>
      <c r="CU62" s="88"/>
      <c r="CV62" s="88"/>
      <c r="CW62" s="88"/>
      <c r="CX62" s="88"/>
      <c r="CY62" s="88"/>
      <c r="CZ62" s="88"/>
      <c r="DA62" s="88"/>
      <c r="DB62" s="88"/>
      <c r="DC62" s="88"/>
      <c r="DD62" s="88"/>
      <c r="DE62" s="88"/>
      <c r="DF62" s="88"/>
      <c r="DG62" s="88"/>
      <c r="DH62" s="88"/>
      <c r="DI62" s="88"/>
      <c r="DJ62" s="88"/>
      <c r="DK62" s="88"/>
      <c r="DL62" s="88"/>
      <c r="DM62" s="88"/>
      <c r="DN62" s="88"/>
      <c r="DO62" s="88"/>
      <c r="DP62" s="88"/>
      <c r="DQ62" s="88"/>
      <c r="DR62" s="88"/>
      <c r="DS62" s="88"/>
      <c r="DT62" s="88"/>
      <c r="DU62" s="88"/>
      <c r="DV62" s="88"/>
      <c r="DW62" s="87"/>
      <c r="DX62" s="88"/>
      <c r="DY62" s="88"/>
      <c r="DZ62" s="87"/>
      <c r="EA62" s="88"/>
      <c r="EB62" s="88"/>
      <c r="EC62" s="88"/>
      <c r="ED62" s="88"/>
      <c r="EE62" s="88"/>
      <c r="EF62" s="88"/>
      <c r="EG62" s="88"/>
      <c r="EH62" s="87"/>
      <c r="EI62" s="88"/>
      <c r="EJ62" s="88"/>
      <c r="EK62" s="88"/>
      <c r="EL62" s="88"/>
      <c r="EM62" s="88"/>
      <c r="EN62" s="88"/>
      <c r="EO62" s="88"/>
      <c r="EP62" s="88"/>
      <c r="EQ62" s="88"/>
      <c r="ER62" s="88"/>
      <c r="ES62" s="88"/>
      <c r="ET62" s="88"/>
      <c r="EU62" s="88"/>
      <c r="EV62" s="88"/>
      <c r="EW62" s="88"/>
      <c r="EX62" s="88"/>
      <c r="EY62" s="88"/>
      <c r="EZ62" s="88"/>
      <c r="FA62" s="88"/>
      <c r="FB62" s="88"/>
      <c r="FC62" s="88"/>
      <c r="FD62" s="88"/>
      <c r="FE62" s="88"/>
      <c r="FF62" s="88"/>
      <c r="FG62" s="88"/>
      <c r="FH62" s="88"/>
      <c r="FI62" s="88"/>
      <c r="FJ62" s="88"/>
      <c r="FK62" s="88"/>
      <c r="FL62" s="88"/>
      <c r="FM62" s="88"/>
      <c r="FN62" s="88"/>
      <c r="FO62" s="88"/>
      <c r="FP62" s="88"/>
      <c r="FQ62" s="88"/>
      <c r="FR62" s="88"/>
      <c r="FS62" s="88"/>
      <c r="FT62" s="88"/>
      <c r="FU62" s="88"/>
      <c r="FV62" s="88"/>
      <c r="FW62" s="88"/>
      <c r="FX62" s="88"/>
      <c r="FY62" s="88"/>
      <c r="FZ62" s="88"/>
      <c r="GA62" s="88"/>
      <c r="GB62" s="88"/>
      <c r="GC62" s="88"/>
      <c r="GD62" s="88"/>
      <c r="GE62" s="88"/>
      <c r="GF62" s="88"/>
      <c r="GG62" s="88"/>
      <c r="GH62" s="88"/>
      <c r="GI62" s="88"/>
      <c r="GJ62" s="88"/>
      <c r="GK62" s="88"/>
      <c r="GL62" s="88"/>
      <c r="GM62" s="88"/>
      <c r="GN62" s="88"/>
      <c r="GO62" s="87"/>
      <c r="GP62" s="88"/>
      <c r="GQ62" s="88"/>
      <c r="GR62" s="88"/>
      <c r="GS62" s="88"/>
      <c r="GT62" s="88"/>
      <c r="GU62" s="88"/>
      <c r="GV62" s="88"/>
      <c r="GW62" s="88"/>
      <c r="GX62" s="88"/>
      <c r="GY62" s="88"/>
      <c r="GZ62" s="88"/>
      <c r="HA62" s="88"/>
      <c r="HB62" s="88"/>
      <c r="HC62" s="88"/>
      <c r="HD62" s="88"/>
      <c r="HE62" s="88"/>
      <c r="HF62" s="88"/>
      <c r="HG62" s="88"/>
      <c r="HH62" s="88"/>
      <c r="HI62" s="88"/>
      <c r="HJ62" s="88"/>
      <c r="HK62" s="88"/>
      <c r="HL62" s="88"/>
      <c r="HM62" s="88"/>
      <c r="HN62" s="88"/>
      <c r="HO62" s="88"/>
      <c r="HP62" s="88"/>
      <c r="HQ62" s="88"/>
      <c r="HR62" s="88"/>
      <c r="HS62" s="88"/>
      <c r="HT62" s="88"/>
      <c r="HU62" s="87"/>
      <c r="HV62" s="88"/>
      <c r="HW62" s="88"/>
      <c r="HX62" s="88"/>
      <c r="HY62" s="88"/>
      <c r="HZ62" s="88"/>
      <c r="IA62" s="88"/>
      <c r="IB62" s="88"/>
      <c r="IC62" s="88"/>
      <c r="ID62" s="88"/>
      <c r="IE62" s="88"/>
      <c r="IF62" s="88"/>
      <c r="IG62" s="88"/>
      <c r="IH62" s="88"/>
      <c r="II62" s="88"/>
      <c r="IJ62" s="88"/>
      <c r="IK62" s="88"/>
      <c r="IL62" s="88"/>
      <c r="IM62" s="88"/>
      <c r="IN62" s="88"/>
      <c r="IO62" s="88"/>
      <c r="IP62" s="88"/>
      <c r="IQ62" s="88"/>
      <c r="IR62" s="88"/>
      <c r="IS62" s="88"/>
      <c r="IT62" s="88"/>
      <c r="IU62" s="88"/>
      <c r="IV62" s="88"/>
      <c r="IW62" s="88"/>
      <c r="IX62" s="88"/>
      <c r="IY62" s="88"/>
      <c r="IZ62" s="88"/>
      <c r="JA62" s="88"/>
      <c r="JB62" s="88"/>
      <c r="JC62" s="88"/>
      <c r="JD62" s="88"/>
      <c r="JE62" s="88"/>
      <c r="JF62" s="88"/>
      <c r="JG62" s="88"/>
      <c r="JH62" s="88"/>
      <c r="JI62" s="88"/>
      <c r="JJ62" s="88"/>
      <c r="JK62" s="88"/>
      <c r="JL62" s="88"/>
      <c r="JM62" s="88"/>
      <c r="JN62" s="88"/>
      <c r="JO62" s="88"/>
      <c r="JP62" s="88"/>
      <c r="JQ62" s="88"/>
      <c r="JR62" s="88"/>
      <c r="JS62" s="88"/>
      <c r="JT62" s="88"/>
      <c r="JU62" s="88"/>
      <c r="JV62" s="88"/>
      <c r="JW62" s="88"/>
      <c r="JX62" s="88"/>
      <c r="JY62" s="88"/>
      <c r="JZ62" s="88"/>
      <c r="KA62" s="88"/>
      <c r="KB62" s="88"/>
      <c r="KC62" s="88"/>
      <c r="KD62" s="88"/>
      <c r="KE62" s="88"/>
      <c r="KF62" s="88"/>
      <c r="KG62" s="88"/>
      <c r="KH62" s="88"/>
      <c r="KI62" s="88"/>
      <c r="KJ62" s="88"/>
      <c r="KK62" s="88"/>
      <c r="KL62" s="88"/>
      <c r="KM62" s="88"/>
      <c r="KN62" s="88"/>
      <c r="KO62" s="88"/>
      <c r="KP62" s="88"/>
      <c r="KQ62" s="88"/>
      <c r="KR62" s="88"/>
      <c r="KS62" s="88"/>
      <c r="KT62" s="88"/>
      <c r="KU62" s="88"/>
      <c r="KV62" s="88"/>
      <c r="KW62" s="88"/>
      <c r="KX62" s="88"/>
      <c r="KY62" s="88"/>
      <c r="KZ62" s="88"/>
      <c r="LA62" s="88"/>
      <c r="LB62" s="88"/>
      <c r="LC62" s="88"/>
      <c r="LD62" s="88"/>
      <c r="LE62" s="87"/>
      <c r="LF62" s="88"/>
      <c r="LG62" s="88"/>
      <c r="LH62" s="88"/>
      <c r="LI62" s="88"/>
      <c r="LJ62" s="88"/>
      <c r="LK62" s="88"/>
      <c r="LL62" s="88"/>
      <c r="LM62" s="88"/>
      <c r="LN62" s="88"/>
      <c r="LO62" s="88"/>
      <c r="LP62" s="88"/>
      <c r="LQ62" s="88"/>
      <c r="LR62" s="88"/>
      <c r="LS62" s="88"/>
      <c r="LT62" s="88"/>
      <c r="LU62" s="88"/>
      <c r="LV62" s="88"/>
      <c r="LW62" s="88"/>
      <c r="LX62" s="88"/>
      <c r="LY62" s="88"/>
      <c r="LZ62" s="88"/>
      <c r="MA62" s="88"/>
      <c r="MB62" s="88"/>
      <c r="MC62" s="88"/>
      <c r="MD62" s="88"/>
      <c r="ME62" s="88"/>
      <c r="MF62" s="88"/>
      <c r="MG62" s="88"/>
      <c r="MH62" s="88"/>
      <c r="MI62" s="88"/>
      <c r="MJ62" s="88"/>
      <c r="MK62" s="88"/>
      <c r="ML62" s="88"/>
      <c r="MM62" s="88"/>
      <c r="MN62" s="88"/>
      <c r="MO62" s="88"/>
      <c r="MP62" s="88"/>
      <c r="MQ62" s="88"/>
      <c r="MR62" s="88"/>
      <c r="MS62" s="88"/>
      <c r="MT62" s="88"/>
      <c r="MU62" s="88"/>
      <c r="MV62" s="88"/>
      <c r="MW62" s="87"/>
      <c r="MX62" s="88"/>
      <c r="MY62" s="88"/>
      <c r="MZ62" s="88"/>
      <c r="NA62" s="88"/>
      <c r="NB62" s="88"/>
      <c r="NC62" s="88"/>
    </row>
  </sheetData>
  <mergeCells count="20">
    <mergeCell ref="A37:A38"/>
    <mergeCell ref="A4:A5"/>
    <mergeCell ref="A7:A8"/>
    <mergeCell ref="A10:A11"/>
    <mergeCell ref="A13:A14"/>
    <mergeCell ref="A16:A17"/>
    <mergeCell ref="A19:A20"/>
    <mergeCell ref="A22:A23"/>
    <mergeCell ref="A25:A26"/>
    <mergeCell ref="A28:A29"/>
    <mergeCell ref="A31:A32"/>
    <mergeCell ref="A34:A35"/>
    <mergeCell ref="A58:A59"/>
    <mergeCell ref="A61:A62"/>
    <mergeCell ref="A40:A41"/>
    <mergeCell ref="A43:A44"/>
    <mergeCell ref="A46:A47"/>
    <mergeCell ref="A49:A50"/>
    <mergeCell ref="A52:A53"/>
    <mergeCell ref="A55:A56"/>
  </mergeCells>
  <conditionalFormatting sqref="B1:BI1">
    <cfRule type="containsText" dxfId="172" priority="60" operator="containsText" text="S53">
      <formula>NOT(ISERROR(SEARCH("S53",B1)))</formula>
    </cfRule>
    <cfRule type="containsText" dxfId="171" priority="61" operator="containsText" text="S10">
      <formula>NOT(ISERROR(SEARCH("S10",B1)))</formula>
    </cfRule>
    <cfRule type="containsText" dxfId="170" priority="63" operator="containsText" text="S9">
      <formula>NOT(ISERROR(SEARCH("S9",B1)))</formula>
    </cfRule>
    <cfRule type="containsText" dxfId="169" priority="64" operator="containsText" text="S8">
      <formula>NOT(ISERROR(SEARCH("S8",B1)))</formula>
    </cfRule>
    <cfRule type="containsText" dxfId="168" priority="65" operator="containsText" text="S7">
      <formula>NOT(ISERROR(SEARCH("S7",B1)))</formula>
    </cfRule>
    <cfRule type="containsText" dxfId="167" priority="66" operator="containsText" text="S6">
      <formula>NOT(ISERROR(SEARCH("S6",B1)))</formula>
    </cfRule>
    <cfRule type="containsText" dxfId="166" priority="67" operator="containsText" text="S5">
      <formula>NOT(ISERROR(SEARCH("S5",B1)))</formula>
    </cfRule>
    <cfRule type="containsText" dxfId="165" priority="68" operator="containsText" text="s4">
      <formula>NOT(ISERROR(SEARCH("s4",B1)))</formula>
    </cfRule>
    <cfRule type="containsText" dxfId="164" priority="69" operator="containsText" text="S3">
      <formula>NOT(ISERROR(SEARCH("S3",B1)))</formula>
    </cfRule>
    <cfRule type="containsText" dxfId="163" priority="70" operator="containsText" text="S2">
      <formula>NOT(ISERROR(SEARCH("S2",B1)))</formula>
    </cfRule>
    <cfRule type="containsText" dxfId="162" priority="71" operator="containsText" text="S1">
      <formula>NOT(ISERROR(SEARCH("S1",B1)))</formula>
    </cfRule>
  </conditionalFormatting>
  <conditionalFormatting sqref="BJ1:DR1">
    <cfRule type="containsText" dxfId="161" priority="50" operator="containsText" text="s18">
      <formula>NOT(ISERROR(SEARCH("s18",BJ1)))</formula>
    </cfRule>
    <cfRule type="containsText" dxfId="160" priority="51" operator="containsText" text="s17">
      <formula>NOT(ISERROR(SEARCH("s17",BJ1)))</formula>
    </cfRule>
    <cfRule type="containsText" dxfId="159" priority="52" operator="containsText" text="s16">
      <formula>NOT(ISERROR(SEARCH("s16",BJ1)))</formula>
    </cfRule>
    <cfRule type="containsText" dxfId="158" priority="53" operator="containsText" text="s15">
      <formula>NOT(ISERROR(SEARCH("s15",BJ1)))</formula>
    </cfRule>
    <cfRule type="containsText" dxfId="157" priority="54" operator="containsText" text="s14">
      <formula>NOT(ISERROR(SEARCH("s14",BJ1)))</formula>
    </cfRule>
    <cfRule type="containsText" dxfId="156" priority="55" operator="containsText" text="s13">
      <formula>NOT(ISERROR(SEARCH("s13",BJ1)))</formula>
    </cfRule>
    <cfRule type="containsText" dxfId="155" priority="56" operator="containsText" text="s12">
      <formula>NOT(ISERROR(SEARCH("s12",BJ1)))</formula>
    </cfRule>
    <cfRule type="containsText" dxfId="154" priority="57" operator="containsText" text="s11">
      <formula>NOT(ISERROR(SEARCH("s11",BJ1)))</formula>
    </cfRule>
    <cfRule type="containsText" dxfId="153" priority="58" operator="containsText" text="s10">
      <formula>NOT(ISERROR(SEARCH("s10",BJ1)))</formula>
    </cfRule>
    <cfRule type="containsText" dxfId="152" priority="59" operator="containsText" text="s9">
      <formula>NOT(ISERROR(SEARCH("s9",BJ1)))</formula>
    </cfRule>
  </conditionalFormatting>
  <conditionalFormatting sqref="DS1:GA1">
    <cfRule type="containsText" dxfId="151" priority="37" operator="containsText" text="s27">
      <formula>NOT(ISERROR(SEARCH("s27",DS1)))</formula>
    </cfRule>
    <cfRule type="containsText" dxfId="150" priority="38" operator="containsText" text="s26">
      <formula>NOT(ISERROR(SEARCH("s26",DS1)))</formula>
    </cfRule>
    <cfRule type="containsText" dxfId="149" priority="39" operator="containsText" text="s25">
      <formula>NOT(ISERROR(SEARCH("s25",DS1)))</formula>
    </cfRule>
    <cfRule type="containsText" dxfId="148" priority="40" operator="containsText" text="s24">
      <formula>NOT(ISERROR(SEARCH("s24",DS1)))</formula>
    </cfRule>
    <cfRule type="containsText" dxfId="147" priority="41" operator="containsText" text="s23">
      <formula>NOT(ISERROR(SEARCH("s23",DS1)))</formula>
    </cfRule>
    <cfRule type="containsText" dxfId="146" priority="42" operator="containsText" text="s22">
      <formula>NOT(ISERROR(SEARCH("s22",DS1)))</formula>
    </cfRule>
    <cfRule type="containsText" dxfId="145" priority="43" operator="containsText" text="s21">
      <formula>NOT(ISERROR(SEARCH("s21",DS1)))</formula>
    </cfRule>
    <cfRule type="containsText" dxfId="144" priority="44" operator="containsText" text="s20">
      <formula>NOT(ISERROR(SEARCH("s20",DS1)))</formula>
    </cfRule>
    <cfRule type="containsText" dxfId="143" priority="45" operator="containsText" text="s19">
      <formula>NOT(ISERROR(SEARCH("s19",DS1)))</formula>
    </cfRule>
    <cfRule type="containsText" dxfId="142" priority="46" operator="containsText" text="s18">
      <formula>NOT(ISERROR(SEARCH("s18",DS1)))</formula>
    </cfRule>
  </conditionalFormatting>
  <conditionalFormatting sqref="GB1:IK1">
    <cfRule type="containsText" dxfId="141" priority="25" operator="containsText" text="S36">
      <formula>NOT(ISERROR(SEARCH("S36",GB1)))</formula>
    </cfRule>
    <cfRule type="containsText" dxfId="140" priority="26" operator="containsText" text="s35">
      <formula>NOT(ISERROR(SEARCH("s35",GB1)))</formula>
    </cfRule>
    <cfRule type="containsText" dxfId="139" priority="27" operator="containsText" text="s34">
      <formula>NOT(ISERROR(SEARCH("s34",GB1)))</formula>
    </cfRule>
    <cfRule type="containsText" dxfId="138" priority="28" operator="containsText" text="s33">
      <formula>NOT(ISERROR(SEARCH("s33",GB1)))</formula>
    </cfRule>
    <cfRule type="containsText" dxfId="137" priority="29" operator="containsText" text="s32">
      <formula>NOT(ISERROR(SEARCH("s32",GB1)))</formula>
    </cfRule>
    <cfRule type="containsText" dxfId="136" priority="30" operator="containsText" text="s31">
      <formula>NOT(ISERROR(SEARCH("s31",GB1)))</formula>
    </cfRule>
    <cfRule type="containsText" dxfId="135" priority="31" operator="containsText" text="s30">
      <formula>NOT(ISERROR(SEARCH("s30",GB1)))</formula>
    </cfRule>
    <cfRule type="containsText" dxfId="134" priority="32" operator="containsText" text="s29">
      <formula>NOT(ISERROR(SEARCH("s29",GB1)))</formula>
    </cfRule>
    <cfRule type="containsText" dxfId="133" priority="33" operator="containsText" text="s28">
      <formula>NOT(ISERROR(SEARCH("s28",GB1)))</formula>
    </cfRule>
    <cfRule type="containsText" dxfId="132" priority="34" operator="containsText" text="s27">
      <formula>NOT(ISERROR(SEARCH("s27",GB1)))</formula>
    </cfRule>
    <cfRule type="containsText" dxfId="131" priority="35" operator="containsText" text="s26">
      <formula>NOT(ISERROR(SEARCH("s26",GB1)))</formula>
    </cfRule>
  </conditionalFormatting>
  <conditionalFormatting sqref="IL1:KT1">
    <cfRule type="containsText" dxfId="130" priority="13" operator="containsText" text="S45">
      <formula>NOT(ISERROR(SEARCH("S45",IL1)))</formula>
    </cfRule>
    <cfRule type="containsText" dxfId="129" priority="14" operator="containsText" text="s44">
      <formula>NOT(ISERROR(SEARCH("s44",IL1)))</formula>
    </cfRule>
    <cfRule type="containsText" dxfId="128" priority="15" operator="containsText" text="s43">
      <formula>NOT(ISERROR(SEARCH("s43",IL1)))</formula>
    </cfRule>
    <cfRule type="containsText" dxfId="127" priority="16" operator="containsText" text="s42">
      <formula>NOT(ISERROR(SEARCH("s42",IL1)))</formula>
    </cfRule>
    <cfRule type="containsText" dxfId="126" priority="17" operator="containsText" text="s41">
      <formula>NOT(ISERROR(SEARCH("s41",IL1)))</formula>
    </cfRule>
    <cfRule type="containsText" dxfId="125" priority="18" operator="containsText" text="s40">
      <formula>NOT(ISERROR(SEARCH("s40",IL1)))</formula>
    </cfRule>
    <cfRule type="containsText" dxfId="124" priority="19" operator="containsText" text="s39">
      <formula>NOT(ISERROR(SEARCH("s39",IL1)))</formula>
    </cfRule>
    <cfRule type="containsText" dxfId="123" priority="20" operator="containsText" text="s38">
      <formula>NOT(ISERROR(SEARCH("s38",IL1)))</formula>
    </cfRule>
    <cfRule type="containsText" dxfId="122" priority="21" operator="containsText" text="s37">
      <formula>NOT(ISERROR(SEARCH("s37",IL1)))</formula>
    </cfRule>
    <cfRule type="containsText" dxfId="121" priority="22" operator="containsText" text="s36">
      <formula>NOT(ISERROR(SEARCH("s36",IL1)))</formula>
    </cfRule>
    <cfRule type="containsText" dxfId="120" priority="23" operator="containsText" text="s35">
      <formula>NOT(ISERROR(SEARCH("s35",IL1)))</formula>
    </cfRule>
  </conditionalFormatting>
  <conditionalFormatting sqref="KU1:NC1">
    <cfRule type="containsText" dxfId="119" priority="1" operator="containsText" text="S1">
      <formula>NOT(ISERROR(SEARCH("S1",KU1)))</formula>
    </cfRule>
    <cfRule type="containsText" dxfId="118" priority="3" operator="containsText" text="s53">
      <formula>NOT(ISERROR(SEARCH("s53",KU1)))</formula>
    </cfRule>
    <cfRule type="containsText" dxfId="117" priority="4" operator="containsText" text="s52">
      <formula>NOT(ISERROR(SEARCH("s52",KU1)))</formula>
    </cfRule>
    <cfRule type="containsText" dxfId="116" priority="5" operator="containsText" text="s51">
      <formula>NOT(ISERROR(SEARCH("s51",KU1)))</formula>
    </cfRule>
    <cfRule type="containsText" dxfId="115" priority="6" operator="containsText" text="s50">
      <formula>NOT(ISERROR(SEARCH("s50",KU1)))</formula>
    </cfRule>
    <cfRule type="containsText" dxfId="114" priority="7" operator="containsText" text="s49">
      <formula>NOT(ISERROR(SEARCH("s49",KU1)))</formula>
    </cfRule>
    <cfRule type="containsText" dxfId="113" priority="8" operator="containsText" text="s48">
      <formula>NOT(ISERROR(SEARCH("s48",KU1)))</formula>
    </cfRule>
    <cfRule type="containsText" dxfId="112" priority="9" operator="containsText" text="s47">
      <formula>NOT(ISERROR(SEARCH("s47",KU1)))</formula>
    </cfRule>
    <cfRule type="containsText" dxfId="111" priority="10" operator="containsText" text="s46">
      <formula>NOT(ISERROR(SEARCH("s46",KU1)))</formula>
    </cfRule>
    <cfRule type="containsText" dxfId="110" priority="11" operator="containsText" text="s45">
      <formula>NOT(ISERROR(SEARCH("s45",KU1)))</formula>
    </cfRule>
    <cfRule type="containsText" dxfId="109" priority="12" operator="containsText" text="s44">
      <formula>NOT(ISERROR(SEARCH("s44",KU1)))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8" operator="containsText" id="{A2F21FEF-893B-406F-A7FF-8AB5C3429D8B}">
            <xm:f>NOT(ISERROR(SEARCH("S19",BJ1)))</xm:f>
            <xm:f>"S19"</xm:f>
            <x14:dxf>
              <font>
                <color auto="1"/>
              </font>
              <fill>
                <patternFill>
                  <fgColor theme="9" tint="0.39994506668294322"/>
                  <bgColor theme="9" tint="0.39994506668294322"/>
                </patternFill>
              </fill>
            </x14:dxf>
          </x14:cfRule>
          <xm:sqref>BJ1:DR1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K153"/>
  <sheetViews>
    <sheetView zoomScaleNormal="100" workbookViewId="0">
      <selection activeCell="N4" sqref="N4"/>
    </sheetView>
  </sheetViews>
  <sheetFormatPr baseColWidth="10" defaultRowHeight="12.75" x14ac:dyDescent="0.2"/>
  <cols>
    <col min="1" max="1" width="1.5703125" style="7" customWidth="1"/>
    <col min="2" max="2" width="11.7109375" style="6" customWidth="1"/>
    <col min="3" max="3" width="3.7109375" style="6" customWidth="1"/>
    <col min="4" max="61" width="3.28515625" style="6" customWidth="1"/>
    <col min="62" max="64" width="3.28515625" style="7" customWidth="1"/>
    <col min="65" max="65" width="3" style="7" customWidth="1"/>
    <col min="66" max="66" width="5.42578125" style="7" customWidth="1"/>
    <col min="67" max="16384" width="11.42578125" style="7"/>
  </cols>
  <sheetData>
    <row r="1" spans="1:76" ht="5.25" customHeight="1" x14ac:dyDescent="0.2"/>
    <row r="2" spans="1:76" ht="15.75" customHeight="1" x14ac:dyDescent="0.25">
      <c r="C2" s="37"/>
      <c r="D2" s="117" t="s">
        <v>107</v>
      </c>
      <c r="E2" s="117"/>
      <c r="F2" s="117"/>
      <c r="G2" s="117"/>
      <c r="H2" s="117"/>
      <c r="I2" s="117"/>
      <c r="K2" s="38"/>
      <c r="L2" s="118" t="s">
        <v>108</v>
      </c>
      <c r="M2" s="118"/>
      <c r="N2" s="118"/>
      <c r="O2" s="118"/>
      <c r="P2" s="118"/>
      <c r="Q2" s="118"/>
      <c r="S2" s="39"/>
      <c r="T2" s="118" t="s">
        <v>109</v>
      </c>
      <c r="U2" s="118"/>
      <c r="V2" s="118"/>
      <c r="W2" s="118"/>
      <c r="X2" s="118"/>
      <c r="Z2" s="40"/>
      <c r="AA2" s="118" t="s">
        <v>110</v>
      </c>
      <c r="AB2" s="118"/>
      <c r="AC2" s="118"/>
      <c r="AD2" s="118"/>
      <c r="AE2" s="118"/>
      <c r="AG2" s="41"/>
      <c r="AH2" s="127" t="s">
        <v>111</v>
      </c>
      <c r="AI2" s="127"/>
      <c r="AJ2" s="127"/>
      <c r="AK2" s="127"/>
      <c r="AL2" s="127"/>
      <c r="AM2" s="21"/>
      <c r="AN2" s="9"/>
      <c r="AO2" s="43">
        <v>1</v>
      </c>
      <c r="AP2" s="128" t="s">
        <v>113</v>
      </c>
      <c r="AQ2" s="129"/>
      <c r="AR2" s="129"/>
      <c r="AS2" s="129"/>
      <c r="AT2" s="129"/>
      <c r="AU2" s="129"/>
      <c r="AV2" s="129"/>
      <c r="AW2" s="130"/>
      <c r="AX2" s="128" t="s">
        <v>112</v>
      </c>
      <c r="AY2" s="129"/>
      <c r="AZ2" s="129"/>
      <c r="BA2" s="129"/>
      <c r="BB2" s="129"/>
      <c r="BC2" s="129"/>
      <c r="BD2" s="130"/>
      <c r="BE2" s="45"/>
      <c r="BF2" s="128" t="s">
        <v>114</v>
      </c>
      <c r="BG2" s="129"/>
      <c r="BH2" s="129"/>
      <c r="BI2" s="129"/>
      <c r="BJ2" s="130"/>
      <c r="BP2" s="15" t="str">
        <f>IF(COUNTIF($C10:$BK10,2)=0,"",COUNTIF($C10:$BK10,2))</f>
        <v/>
      </c>
      <c r="BQ2" s="36"/>
      <c r="BR2" s="36"/>
      <c r="BS2" s="21"/>
      <c r="BT2" s="21"/>
      <c r="BU2" s="21"/>
      <c r="BV2" s="21"/>
      <c r="BW2" s="21"/>
      <c r="BX2" s="21"/>
    </row>
    <row r="3" spans="1:76" ht="16.5" customHeight="1" x14ac:dyDescent="0.25">
      <c r="B3" s="10"/>
      <c r="AO3" s="43">
        <v>2</v>
      </c>
      <c r="AP3" s="128" t="s">
        <v>115</v>
      </c>
      <c r="AQ3" s="129"/>
      <c r="AR3" s="129"/>
      <c r="AS3" s="129"/>
      <c r="AT3" s="129"/>
      <c r="AU3" s="129"/>
      <c r="AV3" s="129"/>
      <c r="AW3" s="130"/>
      <c r="AX3" s="128" t="s">
        <v>117</v>
      </c>
      <c r="AY3" s="129"/>
      <c r="AZ3" s="129"/>
      <c r="BA3" s="129"/>
      <c r="BB3" s="129"/>
      <c r="BC3" s="129"/>
      <c r="BD3" s="130"/>
      <c r="BE3" s="45"/>
      <c r="BF3" s="128" t="s">
        <v>118</v>
      </c>
      <c r="BG3" s="129"/>
      <c r="BH3" s="129"/>
      <c r="BI3" s="129"/>
      <c r="BJ3" s="130"/>
      <c r="BP3" s="15"/>
      <c r="BQ3" s="36"/>
      <c r="BR3" s="36"/>
    </row>
    <row r="4" spans="1:76" ht="17.25" customHeight="1" x14ac:dyDescent="0.25">
      <c r="B4" s="11"/>
      <c r="C4" s="36"/>
      <c r="D4" s="21"/>
      <c r="E4" s="21"/>
      <c r="F4" s="21"/>
      <c r="G4" s="21"/>
      <c r="H4" s="21"/>
      <c r="I4" s="21"/>
      <c r="J4" s="21"/>
      <c r="K4" s="21"/>
      <c r="L4" s="21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3">
        <v>3</v>
      </c>
      <c r="AP4" s="128" t="s">
        <v>116</v>
      </c>
      <c r="AQ4" s="129"/>
      <c r="AR4" s="129"/>
      <c r="AS4" s="129"/>
      <c r="AT4" s="129"/>
      <c r="AU4" s="129"/>
      <c r="AV4" s="129"/>
      <c r="AW4" s="130"/>
      <c r="AX4" s="128" t="s">
        <v>119</v>
      </c>
      <c r="AY4" s="129"/>
      <c r="AZ4" s="129"/>
      <c r="BA4" s="129"/>
      <c r="BB4" s="129"/>
      <c r="BC4" s="129"/>
      <c r="BD4" s="129"/>
      <c r="BE4" s="129"/>
      <c r="BF4" s="129"/>
      <c r="BG4" s="129"/>
      <c r="BH4" s="129"/>
      <c r="BI4" s="129"/>
      <c r="BJ4" s="130"/>
      <c r="BP4" s="15"/>
      <c r="BQ4" s="36"/>
      <c r="BR4" s="42"/>
    </row>
    <row r="5" spans="1:76" ht="6" customHeight="1" x14ac:dyDescent="0.2">
      <c r="BO5" s="15"/>
      <c r="BP5" s="15"/>
    </row>
    <row r="6" spans="1:76" ht="6" customHeight="1" thickBot="1" x14ac:dyDescent="0.25">
      <c r="B6" s="22"/>
      <c r="BK6" s="104"/>
      <c r="BL6" s="104"/>
      <c r="BM6" s="104"/>
      <c r="BN6" s="104"/>
      <c r="BO6" s="46"/>
      <c r="BP6" s="46"/>
    </row>
    <row r="7" spans="1:76" ht="6.75" customHeight="1" x14ac:dyDescent="0.2">
      <c r="L7" s="121" t="s">
        <v>106</v>
      </c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3"/>
      <c r="BC7" s="98" t="s">
        <v>105</v>
      </c>
      <c r="BD7" s="99"/>
      <c r="BE7" s="99"/>
      <c r="BF7" s="100"/>
      <c r="BK7" s="104"/>
      <c r="BL7" s="104"/>
      <c r="BM7" s="104"/>
      <c r="BN7" s="104"/>
      <c r="BO7" s="46"/>
      <c r="BP7" s="46"/>
    </row>
    <row r="8" spans="1:76" ht="23.25" customHeight="1" thickBot="1" x14ac:dyDescent="0.25">
      <c r="B8" s="14"/>
      <c r="C8" s="14"/>
      <c r="D8" s="14"/>
      <c r="E8" s="14"/>
      <c r="F8" s="14"/>
      <c r="G8" s="14"/>
      <c r="H8" s="14"/>
      <c r="I8" s="14"/>
      <c r="J8" s="14"/>
      <c r="K8" s="14"/>
      <c r="L8" s="124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6"/>
      <c r="BC8" s="101"/>
      <c r="BD8" s="102"/>
      <c r="BE8" s="102"/>
      <c r="BF8" s="103"/>
      <c r="BK8" s="104"/>
      <c r="BL8" s="104"/>
      <c r="BM8" s="104"/>
      <c r="BN8" s="104"/>
      <c r="BO8" s="46"/>
      <c r="BP8" s="46"/>
    </row>
    <row r="9" spans="1:76" ht="13.5" thickBot="1" x14ac:dyDescent="0.25">
      <c r="B9" s="14"/>
      <c r="K9" s="82"/>
      <c r="BN9" s="21"/>
      <c r="BO9" s="79"/>
      <c r="BP9" s="79"/>
      <c r="BQ9" s="21"/>
      <c r="BR9" s="21"/>
    </row>
    <row r="10" spans="1:76" ht="15" customHeight="1" x14ac:dyDescent="0.2">
      <c r="B10" s="8"/>
      <c r="C10" s="119" t="s">
        <v>0</v>
      </c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20"/>
      <c r="AH10" s="131" t="s">
        <v>1</v>
      </c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  <c r="BF10" s="132"/>
      <c r="BG10" s="132"/>
      <c r="BH10" s="132"/>
      <c r="BI10" s="132"/>
      <c r="BJ10" s="133"/>
      <c r="BN10" s="21"/>
      <c r="BO10" s="21"/>
      <c r="BP10" s="21"/>
      <c r="BQ10" s="21"/>
      <c r="BR10" s="21"/>
    </row>
    <row r="11" spans="1:76" ht="15.75" customHeight="1" x14ac:dyDescent="0.2">
      <c r="B11" s="16"/>
      <c r="C11" s="56" t="str">
        <f t="shared" ref="C11:BJ11" si="0">"S"&amp;WEEKNUM(C12,21)</f>
        <v>S53</v>
      </c>
      <c r="D11" s="56" t="str">
        <f t="shared" si="0"/>
        <v>S53</v>
      </c>
      <c r="E11" s="56" t="str">
        <f t="shared" si="0"/>
        <v>S53</v>
      </c>
      <c r="F11" s="56" t="str">
        <f t="shared" si="0"/>
        <v>S1</v>
      </c>
      <c r="G11" s="56" t="str">
        <f t="shared" si="0"/>
        <v>S1</v>
      </c>
      <c r="H11" s="56" t="str">
        <f t="shared" si="0"/>
        <v>S1</v>
      </c>
      <c r="I11" s="56" t="str">
        <f t="shared" si="0"/>
        <v>S1</v>
      </c>
      <c r="J11" s="56" t="str">
        <f t="shared" si="0"/>
        <v>S1</v>
      </c>
      <c r="K11" s="56" t="str">
        <f t="shared" si="0"/>
        <v>S1</v>
      </c>
      <c r="L11" s="56" t="str">
        <f t="shared" si="0"/>
        <v>S1</v>
      </c>
      <c r="M11" s="56" t="str">
        <f t="shared" si="0"/>
        <v>S2</v>
      </c>
      <c r="N11" s="56" t="str">
        <f t="shared" si="0"/>
        <v>S2</v>
      </c>
      <c r="O11" s="56" t="str">
        <f t="shared" si="0"/>
        <v>S2</v>
      </c>
      <c r="P11" s="56" t="str">
        <f t="shared" si="0"/>
        <v>S2</v>
      </c>
      <c r="Q11" s="56" t="str">
        <f t="shared" si="0"/>
        <v>S2</v>
      </c>
      <c r="R11" s="56" t="str">
        <f t="shared" si="0"/>
        <v>S2</v>
      </c>
      <c r="S11" s="56" t="str">
        <f t="shared" si="0"/>
        <v>S2</v>
      </c>
      <c r="T11" s="56" t="str">
        <f t="shared" si="0"/>
        <v>S3</v>
      </c>
      <c r="U11" s="56" t="str">
        <f t="shared" si="0"/>
        <v>S3</v>
      </c>
      <c r="V11" s="56" t="str">
        <f t="shared" si="0"/>
        <v>S3</v>
      </c>
      <c r="W11" s="56" t="str">
        <f t="shared" si="0"/>
        <v>S3</v>
      </c>
      <c r="X11" s="56" t="str">
        <f t="shared" si="0"/>
        <v>S3</v>
      </c>
      <c r="Y11" s="56" t="str">
        <f t="shared" si="0"/>
        <v>S3</v>
      </c>
      <c r="Z11" s="56" t="str">
        <f t="shared" si="0"/>
        <v>S3</v>
      </c>
      <c r="AA11" s="56" t="str">
        <f t="shared" si="0"/>
        <v>S4</v>
      </c>
      <c r="AB11" s="56" t="str">
        <f t="shared" si="0"/>
        <v>S4</v>
      </c>
      <c r="AC11" s="56" t="str">
        <f t="shared" si="0"/>
        <v>S4</v>
      </c>
      <c r="AD11" s="56" t="str">
        <f t="shared" si="0"/>
        <v>S4</v>
      </c>
      <c r="AE11" s="56" t="str">
        <f t="shared" si="0"/>
        <v>S4</v>
      </c>
      <c r="AF11" s="56" t="str">
        <f t="shared" si="0"/>
        <v>S4</v>
      </c>
      <c r="AG11" s="56" t="str">
        <f t="shared" si="0"/>
        <v>S4</v>
      </c>
      <c r="AH11" s="56" t="str">
        <f t="shared" si="0"/>
        <v>S5</v>
      </c>
      <c r="AI11" s="56" t="str">
        <f t="shared" si="0"/>
        <v>S5</v>
      </c>
      <c r="AJ11" s="56" t="str">
        <f t="shared" si="0"/>
        <v>S5</v>
      </c>
      <c r="AK11" s="56" t="str">
        <f t="shared" si="0"/>
        <v>S5</v>
      </c>
      <c r="AL11" s="56" t="str">
        <f t="shared" si="0"/>
        <v>S5</v>
      </c>
      <c r="AM11" s="56" t="str">
        <f t="shared" si="0"/>
        <v>S5</v>
      </c>
      <c r="AN11" s="56" t="str">
        <f t="shared" si="0"/>
        <v>S5</v>
      </c>
      <c r="AO11" s="56" t="str">
        <f t="shared" si="0"/>
        <v>S6</v>
      </c>
      <c r="AP11" s="56" t="str">
        <f t="shared" si="0"/>
        <v>S6</v>
      </c>
      <c r="AQ11" s="56" t="str">
        <f t="shared" si="0"/>
        <v>S6</v>
      </c>
      <c r="AR11" s="56" t="str">
        <f t="shared" si="0"/>
        <v>S6</v>
      </c>
      <c r="AS11" s="56" t="str">
        <f t="shared" si="0"/>
        <v>S6</v>
      </c>
      <c r="AT11" s="56" t="str">
        <f t="shared" si="0"/>
        <v>S6</v>
      </c>
      <c r="AU11" s="56" t="str">
        <f t="shared" si="0"/>
        <v>S6</v>
      </c>
      <c r="AV11" s="56" t="str">
        <f t="shared" si="0"/>
        <v>S7</v>
      </c>
      <c r="AW11" s="56" t="str">
        <f t="shared" si="0"/>
        <v>S7</v>
      </c>
      <c r="AX11" s="56" t="str">
        <f t="shared" si="0"/>
        <v>S7</v>
      </c>
      <c r="AY11" s="56" t="str">
        <f t="shared" si="0"/>
        <v>S7</v>
      </c>
      <c r="AZ11" s="56" t="str">
        <f t="shared" si="0"/>
        <v>S7</v>
      </c>
      <c r="BA11" s="56" t="str">
        <f t="shared" si="0"/>
        <v>S7</v>
      </c>
      <c r="BB11" s="56" t="str">
        <f t="shared" si="0"/>
        <v>S7</v>
      </c>
      <c r="BC11" s="56" t="str">
        <f t="shared" si="0"/>
        <v>S8</v>
      </c>
      <c r="BD11" s="56" t="str">
        <f t="shared" si="0"/>
        <v>S8</v>
      </c>
      <c r="BE11" s="56" t="str">
        <f t="shared" si="0"/>
        <v>S8</v>
      </c>
      <c r="BF11" s="56" t="str">
        <f t="shared" si="0"/>
        <v>S8</v>
      </c>
      <c r="BG11" s="56" t="str">
        <f t="shared" si="0"/>
        <v>S8</v>
      </c>
      <c r="BH11" s="56" t="str">
        <f t="shared" si="0"/>
        <v>S8</v>
      </c>
      <c r="BI11" s="56" t="str">
        <f t="shared" si="0"/>
        <v>S8</v>
      </c>
      <c r="BJ11" s="56" t="str">
        <f t="shared" si="0"/>
        <v>S9</v>
      </c>
      <c r="BN11" s="21"/>
      <c r="BO11" s="21"/>
      <c r="BP11" s="21"/>
      <c r="BQ11" s="21"/>
      <c r="BR11" s="21"/>
    </row>
    <row r="12" spans="1:76" ht="15" customHeight="1" thickBot="1" x14ac:dyDescent="0.25">
      <c r="B12" s="16"/>
      <c r="C12" s="51">
        <f>DATE(an,1,1)</f>
        <v>42370</v>
      </c>
      <c r="D12" s="51">
        <f>DATE(an,1,2)</f>
        <v>42371</v>
      </c>
      <c r="E12" s="51">
        <f>DATE(an,1,3)</f>
        <v>42372</v>
      </c>
      <c r="F12" s="51">
        <f>DATE(an,1,4)</f>
        <v>42373</v>
      </c>
      <c r="G12" s="51">
        <f>DATE(an,1,5)</f>
        <v>42374</v>
      </c>
      <c r="H12" s="51">
        <f>DATE(an,1,6)</f>
        <v>42375</v>
      </c>
      <c r="I12" s="51">
        <f>DATE(an,1,7)</f>
        <v>42376</v>
      </c>
      <c r="J12" s="51">
        <f>DATE(an,1,8)</f>
        <v>42377</v>
      </c>
      <c r="K12" s="51">
        <f>DATE(an,1,9)</f>
        <v>42378</v>
      </c>
      <c r="L12" s="51">
        <f>DATE(an,1,10)</f>
        <v>42379</v>
      </c>
      <c r="M12" s="51">
        <f>DATE(an,1,11)</f>
        <v>42380</v>
      </c>
      <c r="N12" s="51">
        <f>DATE(an,1,12)</f>
        <v>42381</v>
      </c>
      <c r="O12" s="51">
        <f>DATE(an,1,13)</f>
        <v>42382</v>
      </c>
      <c r="P12" s="51">
        <f>DATE(an,1,14)</f>
        <v>42383</v>
      </c>
      <c r="Q12" s="51">
        <f>DATE(an,1,15)</f>
        <v>42384</v>
      </c>
      <c r="R12" s="51">
        <f>DATE(an,1,16)</f>
        <v>42385</v>
      </c>
      <c r="S12" s="51">
        <f>DATE(an,1,17)</f>
        <v>42386</v>
      </c>
      <c r="T12" s="51">
        <f>DATE(an,1,18)</f>
        <v>42387</v>
      </c>
      <c r="U12" s="51">
        <f>DATE(an,1,19)</f>
        <v>42388</v>
      </c>
      <c r="V12" s="51">
        <f>DATE(an,1,20)</f>
        <v>42389</v>
      </c>
      <c r="W12" s="51">
        <f>DATE(an,1,21)</f>
        <v>42390</v>
      </c>
      <c r="X12" s="51">
        <f>DATE(an,1,22)</f>
        <v>42391</v>
      </c>
      <c r="Y12" s="51">
        <f>DATE(an,1,23)</f>
        <v>42392</v>
      </c>
      <c r="Z12" s="51">
        <f>DATE(an,1,24)</f>
        <v>42393</v>
      </c>
      <c r="AA12" s="51">
        <f>DATE(an,1,25)</f>
        <v>42394</v>
      </c>
      <c r="AB12" s="51">
        <f>DATE(an,1,26)</f>
        <v>42395</v>
      </c>
      <c r="AC12" s="51">
        <f>DATE(an,1,27)</f>
        <v>42396</v>
      </c>
      <c r="AD12" s="51">
        <f>DATE(an,1,28)</f>
        <v>42397</v>
      </c>
      <c r="AE12" s="51">
        <f>DATE(an,1,29)</f>
        <v>42398</v>
      </c>
      <c r="AF12" s="51">
        <f>DATE(an,1,30)</f>
        <v>42399</v>
      </c>
      <c r="AG12" s="51">
        <f>DATE(an,1,31)</f>
        <v>42400</v>
      </c>
      <c r="AH12" s="51">
        <f>DATE(an,2,1)</f>
        <v>42401</v>
      </c>
      <c r="AI12" s="51">
        <f t="shared" ref="AI12:BI12" si="1">AH12+1</f>
        <v>42402</v>
      </c>
      <c r="AJ12" s="51">
        <f t="shared" si="1"/>
        <v>42403</v>
      </c>
      <c r="AK12" s="51">
        <f t="shared" si="1"/>
        <v>42404</v>
      </c>
      <c r="AL12" s="51">
        <f t="shared" si="1"/>
        <v>42405</v>
      </c>
      <c r="AM12" s="51">
        <f t="shared" si="1"/>
        <v>42406</v>
      </c>
      <c r="AN12" s="51">
        <f t="shared" si="1"/>
        <v>42407</v>
      </c>
      <c r="AO12" s="51">
        <f t="shared" si="1"/>
        <v>42408</v>
      </c>
      <c r="AP12" s="51">
        <f t="shared" si="1"/>
        <v>42409</v>
      </c>
      <c r="AQ12" s="51">
        <f t="shared" si="1"/>
        <v>42410</v>
      </c>
      <c r="AR12" s="51">
        <f t="shared" si="1"/>
        <v>42411</v>
      </c>
      <c r="AS12" s="51">
        <f t="shared" si="1"/>
        <v>42412</v>
      </c>
      <c r="AT12" s="51">
        <f t="shared" si="1"/>
        <v>42413</v>
      </c>
      <c r="AU12" s="51">
        <f t="shared" si="1"/>
        <v>42414</v>
      </c>
      <c r="AV12" s="51">
        <f t="shared" si="1"/>
        <v>42415</v>
      </c>
      <c r="AW12" s="51">
        <f t="shared" si="1"/>
        <v>42416</v>
      </c>
      <c r="AX12" s="51">
        <f t="shared" si="1"/>
        <v>42417</v>
      </c>
      <c r="AY12" s="51">
        <f t="shared" si="1"/>
        <v>42418</v>
      </c>
      <c r="AZ12" s="51">
        <f t="shared" si="1"/>
        <v>42419</v>
      </c>
      <c r="BA12" s="51">
        <f t="shared" si="1"/>
        <v>42420</v>
      </c>
      <c r="BB12" s="51">
        <f t="shared" si="1"/>
        <v>42421</v>
      </c>
      <c r="BC12" s="51">
        <f t="shared" si="1"/>
        <v>42422</v>
      </c>
      <c r="BD12" s="51">
        <f t="shared" si="1"/>
        <v>42423</v>
      </c>
      <c r="BE12" s="51">
        <f t="shared" si="1"/>
        <v>42424</v>
      </c>
      <c r="BF12" s="51">
        <f t="shared" si="1"/>
        <v>42425</v>
      </c>
      <c r="BG12" s="51">
        <f t="shared" si="1"/>
        <v>42426</v>
      </c>
      <c r="BH12" s="51">
        <f t="shared" si="1"/>
        <v>42427</v>
      </c>
      <c r="BI12" s="51">
        <f t="shared" si="1"/>
        <v>42428</v>
      </c>
      <c r="BJ12" s="51">
        <f>IF(OR(an=2016,an=2020,an=2024,an=2028,an=2032),BI12+1,"")</f>
        <v>42429</v>
      </c>
      <c r="BL12" s="21"/>
      <c r="BM12" s="21"/>
      <c r="BN12" s="21"/>
      <c r="BO12" s="21"/>
      <c r="BP12" s="21"/>
      <c r="BQ12" s="21"/>
      <c r="BR12" s="21"/>
    </row>
    <row r="13" spans="1:76" ht="15" x14ac:dyDescent="0.25">
      <c r="B13" s="29" t="s">
        <v>85</v>
      </c>
      <c r="C13" s="53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47"/>
      <c r="BL13" s="47"/>
      <c r="BM13" s="47"/>
      <c r="BN13" s="21"/>
      <c r="BO13" s="21"/>
      <c r="BP13" s="21"/>
      <c r="BQ13" s="80"/>
      <c r="BR13" s="21"/>
    </row>
    <row r="14" spans="1:76" ht="15" customHeight="1" x14ac:dyDescent="0.25">
      <c r="B14" s="30" t="s">
        <v>86</v>
      </c>
      <c r="C14" s="53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47"/>
      <c r="BL14" s="47"/>
      <c r="BM14" s="47"/>
      <c r="BN14" s="21"/>
      <c r="BO14" s="21"/>
      <c r="BP14" s="21"/>
      <c r="BQ14" s="80"/>
      <c r="BR14" s="21"/>
    </row>
    <row r="15" spans="1:76" ht="13.5" customHeight="1" x14ac:dyDescent="0.25">
      <c r="B15" s="30" t="s">
        <v>87</v>
      </c>
      <c r="C15" s="53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47"/>
      <c r="BL15" s="47"/>
      <c r="BM15" s="47"/>
      <c r="BN15" s="21"/>
      <c r="BO15" s="21"/>
      <c r="BP15" s="21"/>
      <c r="BQ15" s="80"/>
      <c r="BR15" s="21"/>
    </row>
    <row r="16" spans="1:76" ht="15" customHeight="1" x14ac:dyDescent="0.25">
      <c r="A16" s="18"/>
      <c r="B16" s="30" t="s">
        <v>88</v>
      </c>
      <c r="C16" s="53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47"/>
      <c r="BL16" s="47"/>
      <c r="BM16" s="47"/>
      <c r="BN16" s="21"/>
      <c r="BO16" s="21"/>
      <c r="BP16" s="21"/>
      <c r="BQ16" s="80"/>
      <c r="BR16" s="21"/>
    </row>
    <row r="17" spans="1:214" ht="15" x14ac:dyDescent="0.25">
      <c r="A17" s="12"/>
      <c r="B17" s="30" t="s">
        <v>189</v>
      </c>
      <c r="C17" s="53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47"/>
      <c r="BL17" s="47"/>
      <c r="BM17" s="47"/>
      <c r="BN17" s="21"/>
      <c r="BO17" s="21"/>
      <c r="BP17" s="21"/>
      <c r="BQ17" s="80"/>
      <c r="BR17" s="21"/>
    </row>
    <row r="18" spans="1:214" ht="15" x14ac:dyDescent="0.25">
      <c r="A18" s="12"/>
      <c r="B18" s="30" t="s">
        <v>90</v>
      </c>
      <c r="C18" s="53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47"/>
      <c r="BL18" s="47"/>
      <c r="BM18" s="47"/>
      <c r="BN18" s="21"/>
      <c r="BO18" s="80"/>
      <c r="BP18" s="80"/>
      <c r="BQ18" s="80"/>
      <c r="BR18" s="21"/>
    </row>
    <row r="19" spans="1:214" ht="15" x14ac:dyDescent="0.25">
      <c r="A19" s="18"/>
      <c r="B19" s="30" t="s">
        <v>91</v>
      </c>
      <c r="C19" s="53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47"/>
      <c r="BL19" s="47"/>
      <c r="BM19" s="47"/>
      <c r="BN19" s="21"/>
      <c r="BO19" s="80"/>
      <c r="BP19" s="80"/>
      <c r="BQ19" s="80"/>
      <c r="BR19" s="21"/>
    </row>
    <row r="20" spans="1:214" ht="15" x14ac:dyDescent="0.25">
      <c r="A20" s="18"/>
      <c r="B20" s="30" t="s">
        <v>92</v>
      </c>
      <c r="C20" s="53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47"/>
      <c r="BL20" s="47"/>
      <c r="BM20" s="47"/>
      <c r="BN20" s="21"/>
      <c r="BO20" s="80"/>
      <c r="BP20" s="80"/>
      <c r="BQ20" s="80"/>
      <c r="BR20" s="21"/>
    </row>
    <row r="21" spans="1:214" ht="15" x14ac:dyDescent="0.25">
      <c r="B21" s="30" t="s">
        <v>93</v>
      </c>
      <c r="C21" s="53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47"/>
      <c r="BL21" s="47"/>
      <c r="BM21" s="47"/>
      <c r="BN21" s="21"/>
      <c r="BO21" s="80"/>
      <c r="BP21" s="80"/>
      <c r="BQ21" s="80"/>
      <c r="BR21" s="21"/>
    </row>
    <row r="22" spans="1:214" ht="15" x14ac:dyDescent="0.25">
      <c r="B22" s="30" t="s">
        <v>94</v>
      </c>
      <c r="C22" s="53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47"/>
      <c r="BL22" s="47"/>
      <c r="BM22" s="47"/>
      <c r="BN22" s="21"/>
      <c r="BO22" s="80"/>
      <c r="BP22" s="80"/>
      <c r="BQ22" s="80"/>
      <c r="BR22" s="21"/>
    </row>
    <row r="23" spans="1:214" ht="15" x14ac:dyDescent="0.25">
      <c r="B23" s="30" t="s">
        <v>95</v>
      </c>
      <c r="C23" s="53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47"/>
      <c r="BL23" s="47"/>
      <c r="BM23" s="47"/>
      <c r="BN23" s="21"/>
      <c r="BO23" s="80"/>
      <c r="BP23" s="80"/>
      <c r="BQ23" s="80"/>
      <c r="BR23" s="21"/>
    </row>
    <row r="24" spans="1:214" ht="15" x14ac:dyDescent="0.25">
      <c r="B24" s="30" t="s">
        <v>96</v>
      </c>
      <c r="C24" s="53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47"/>
      <c r="BL24" s="47"/>
      <c r="BM24" s="47"/>
      <c r="BN24" s="21"/>
      <c r="BO24" s="80"/>
      <c r="BP24" s="80"/>
      <c r="BQ24" s="80"/>
      <c r="BR24" s="21"/>
    </row>
    <row r="25" spans="1:214" ht="15" x14ac:dyDescent="0.25">
      <c r="B25" s="30" t="s">
        <v>97</v>
      </c>
      <c r="C25" s="53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47"/>
      <c r="BL25" s="47"/>
      <c r="BM25" s="47"/>
      <c r="BN25" s="21"/>
      <c r="BO25" s="80"/>
      <c r="BP25" s="80"/>
      <c r="BQ25" s="80"/>
      <c r="BR25" s="21"/>
    </row>
    <row r="26" spans="1:214" ht="15" x14ac:dyDescent="0.25">
      <c r="B26" s="30" t="s">
        <v>98</v>
      </c>
      <c r="C26" s="53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47"/>
      <c r="BL26" s="47"/>
      <c r="BM26" s="47"/>
      <c r="BN26" s="21"/>
      <c r="BO26" s="80"/>
      <c r="BP26" s="80"/>
      <c r="BQ26" s="80"/>
      <c r="BR26" s="21"/>
    </row>
    <row r="27" spans="1:214" ht="15" x14ac:dyDescent="0.25">
      <c r="B27" s="30" t="s">
        <v>99</v>
      </c>
      <c r="C27" s="53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47"/>
      <c r="BL27" s="47"/>
      <c r="BM27" s="47"/>
      <c r="BN27" s="21"/>
      <c r="BO27" s="80"/>
      <c r="BP27" s="80"/>
      <c r="BQ27" s="80"/>
      <c r="BR27" s="21"/>
    </row>
    <row r="28" spans="1:214" ht="15" x14ac:dyDescent="0.25">
      <c r="B28" s="30" t="s">
        <v>100</v>
      </c>
      <c r="C28" s="53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47"/>
      <c r="BL28" s="47"/>
      <c r="BM28" s="47"/>
      <c r="BN28" s="21"/>
      <c r="BO28" s="80"/>
      <c r="BP28" s="80"/>
      <c r="BQ28" s="80"/>
      <c r="BR28" s="21"/>
    </row>
    <row r="29" spans="1:214" ht="15" x14ac:dyDescent="0.25">
      <c r="B29" s="30" t="s">
        <v>101</v>
      </c>
      <c r="C29" s="53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47"/>
      <c r="BL29" s="47"/>
      <c r="BM29" s="47"/>
      <c r="BN29" s="21"/>
      <c r="BO29" s="80"/>
      <c r="BP29" s="80"/>
      <c r="BQ29" s="80"/>
      <c r="BR29" s="21"/>
    </row>
    <row r="30" spans="1:214" ht="15" x14ac:dyDescent="0.25">
      <c r="B30" s="30" t="s">
        <v>102</v>
      </c>
      <c r="C30" s="53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47"/>
      <c r="BL30" s="47"/>
      <c r="BM30" s="47"/>
      <c r="BN30" s="21"/>
      <c r="BO30" s="80"/>
      <c r="BP30" s="80"/>
      <c r="BQ30" s="80"/>
      <c r="BR30" s="21"/>
    </row>
    <row r="31" spans="1:214" ht="15" x14ac:dyDescent="0.25">
      <c r="B31" s="30" t="s">
        <v>103</v>
      </c>
      <c r="C31" s="53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47"/>
      <c r="BL31" s="47"/>
      <c r="BM31" s="47"/>
      <c r="BN31" s="21"/>
      <c r="BO31" s="80"/>
      <c r="BP31" s="80"/>
      <c r="BQ31" s="80"/>
      <c r="BR31" s="21"/>
    </row>
    <row r="32" spans="1:214" ht="15" x14ac:dyDescent="0.25">
      <c r="A32" s="18"/>
      <c r="B32" s="30" t="s">
        <v>104</v>
      </c>
      <c r="C32" s="53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47"/>
      <c r="BL32" s="47"/>
      <c r="BM32" s="47"/>
      <c r="BN32" s="81"/>
      <c r="BO32" s="80"/>
      <c r="BP32" s="80"/>
      <c r="BQ32" s="80"/>
      <c r="BR32" s="21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</row>
    <row r="33" spans="1:219" ht="13.5" thickBot="1" x14ac:dyDescent="0.25">
      <c r="BN33" s="21"/>
      <c r="BO33" s="80"/>
      <c r="BP33" s="80"/>
      <c r="BQ33" s="80"/>
      <c r="BR33" s="21"/>
    </row>
    <row r="34" spans="1:219" x14ac:dyDescent="0.2">
      <c r="C34" s="97" t="s">
        <v>2</v>
      </c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 t="s">
        <v>3</v>
      </c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O34" s="15"/>
      <c r="BP34" s="15"/>
      <c r="BQ34" s="15"/>
    </row>
    <row r="35" spans="1:219" x14ac:dyDescent="0.2">
      <c r="B35" s="16"/>
      <c r="C35" s="57" t="str">
        <f>"S"&amp;WEEKNUM(C36,21)</f>
        <v>S9</v>
      </c>
      <c r="D35" s="57" t="str">
        <f t="shared" ref="D35:BK35" si="2">"S"&amp;WEEKNUM(D36,21)</f>
        <v>S9</v>
      </c>
      <c r="E35" s="57" t="str">
        <f t="shared" si="2"/>
        <v>S9</v>
      </c>
      <c r="F35" s="57" t="str">
        <f t="shared" si="2"/>
        <v>S9</v>
      </c>
      <c r="G35" s="57" t="str">
        <f t="shared" si="2"/>
        <v>S9</v>
      </c>
      <c r="H35" s="57" t="str">
        <f t="shared" si="2"/>
        <v>S9</v>
      </c>
      <c r="I35" s="57" t="str">
        <f t="shared" si="2"/>
        <v>S10</v>
      </c>
      <c r="J35" s="57" t="str">
        <f t="shared" si="2"/>
        <v>S10</v>
      </c>
      <c r="K35" s="57" t="str">
        <f t="shared" si="2"/>
        <v>S10</v>
      </c>
      <c r="L35" s="57" t="str">
        <f t="shared" si="2"/>
        <v>S10</v>
      </c>
      <c r="M35" s="57" t="str">
        <f t="shared" si="2"/>
        <v>S10</v>
      </c>
      <c r="N35" s="57" t="str">
        <f t="shared" si="2"/>
        <v>S10</v>
      </c>
      <c r="O35" s="57" t="str">
        <f t="shared" si="2"/>
        <v>S10</v>
      </c>
      <c r="P35" s="57" t="str">
        <f t="shared" si="2"/>
        <v>S11</v>
      </c>
      <c r="Q35" s="57" t="str">
        <f t="shared" si="2"/>
        <v>S11</v>
      </c>
      <c r="R35" s="57" t="str">
        <f t="shared" si="2"/>
        <v>S11</v>
      </c>
      <c r="S35" s="57" t="str">
        <f t="shared" si="2"/>
        <v>S11</v>
      </c>
      <c r="T35" s="57" t="str">
        <f t="shared" si="2"/>
        <v>S11</v>
      </c>
      <c r="U35" s="57" t="str">
        <f t="shared" si="2"/>
        <v>S11</v>
      </c>
      <c r="V35" s="57" t="str">
        <f t="shared" si="2"/>
        <v>S11</v>
      </c>
      <c r="W35" s="57" t="str">
        <f t="shared" si="2"/>
        <v>S12</v>
      </c>
      <c r="X35" s="57" t="str">
        <f t="shared" si="2"/>
        <v>S12</v>
      </c>
      <c r="Y35" s="57" t="str">
        <f t="shared" si="2"/>
        <v>S12</v>
      </c>
      <c r="Z35" s="57" t="str">
        <f t="shared" si="2"/>
        <v>S12</v>
      </c>
      <c r="AA35" s="57" t="str">
        <f t="shared" si="2"/>
        <v>S12</v>
      </c>
      <c r="AB35" s="57" t="str">
        <f t="shared" si="2"/>
        <v>S12</v>
      </c>
      <c r="AC35" s="57" t="str">
        <f t="shared" si="2"/>
        <v>S12</v>
      </c>
      <c r="AD35" s="57" t="str">
        <f t="shared" si="2"/>
        <v>S13</v>
      </c>
      <c r="AE35" s="57" t="str">
        <f t="shared" si="2"/>
        <v>S13</v>
      </c>
      <c r="AF35" s="57" t="str">
        <f t="shared" si="2"/>
        <v>S13</v>
      </c>
      <c r="AG35" s="57" t="str">
        <f t="shared" si="2"/>
        <v>S13</v>
      </c>
      <c r="AH35" s="57" t="str">
        <f t="shared" si="2"/>
        <v>S13</v>
      </c>
      <c r="AI35" s="57" t="str">
        <f t="shared" si="2"/>
        <v>S13</v>
      </c>
      <c r="AJ35" s="57" t="str">
        <f t="shared" si="2"/>
        <v>S13</v>
      </c>
      <c r="AK35" s="57" t="str">
        <f t="shared" si="2"/>
        <v>S14</v>
      </c>
      <c r="AL35" s="57" t="str">
        <f t="shared" si="2"/>
        <v>S14</v>
      </c>
      <c r="AM35" s="57" t="str">
        <f t="shared" si="2"/>
        <v>S14</v>
      </c>
      <c r="AN35" s="57" t="str">
        <f t="shared" si="2"/>
        <v>S14</v>
      </c>
      <c r="AO35" s="57" t="str">
        <f t="shared" si="2"/>
        <v>S14</v>
      </c>
      <c r="AP35" s="57" t="str">
        <f t="shared" si="2"/>
        <v>S14</v>
      </c>
      <c r="AQ35" s="57" t="str">
        <f t="shared" si="2"/>
        <v>S14</v>
      </c>
      <c r="AR35" s="57" t="str">
        <f t="shared" si="2"/>
        <v>S15</v>
      </c>
      <c r="AS35" s="57" t="str">
        <f t="shared" si="2"/>
        <v>S15</v>
      </c>
      <c r="AT35" s="57" t="str">
        <f t="shared" si="2"/>
        <v>S15</v>
      </c>
      <c r="AU35" s="57" t="str">
        <f t="shared" si="2"/>
        <v>S15</v>
      </c>
      <c r="AV35" s="57" t="str">
        <f t="shared" si="2"/>
        <v>S15</v>
      </c>
      <c r="AW35" s="57" t="str">
        <f t="shared" si="2"/>
        <v>S15</v>
      </c>
      <c r="AX35" s="57" t="str">
        <f t="shared" si="2"/>
        <v>S15</v>
      </c>
      <c r="AY35" s="57" t="str">
        <f t="shared" si="2"/>
        <v>S16</v>
      </c>
      <c r="AZ35" s="57" t="str">
        <f t="shared" si="2"/>
        <v>S16</v>
      </c>
      <c r="BA35" s="57" t="str">
        <f t="shared" si="2"/>
        <v>S16</v>
      </c>
      <c r="BB35" s="57" t="str">
        <f t="shared" si="2"/>
        <v>S16</v>
      </c>
      <c r="BC35" s="57" t="str">
        <f t="shared" si="2"/>
        <v>S16</v>
      </c>
      <c r="BD35" s="57" t="str">
        <f t="shared" si="2"/>
        <v>S16</v>
      </c>
      <c r="BE35" s="57" t="str">
        <f t="shared" si="2"/>
        <v>S16</v>
      </c>
      <c r="BF35" s="57" t="str">
        <f t="shared" si="2"/>
        <v>S17</v>
      </c>
      <c r="BG35" s="57" t="str">
        <f t="shared" si="2"/>
        <v>S17</v>
      </c>
      <c r="BH35" s="57" t="str">
        <f t="shared" si="2"/>
        <v>S17</v>
      </c>
      <c r="BI35" s="57" t="str">
        <f t="shared" si="2"/>
        <v>S17</v>
      </c>
      <c r="BJ35" s="57" t="str">
        <f t="shared" si="2"/>
        <v>S17</v>
      </c>
      <c r="BK35" s="57" t="str">
        <f t="shared" si="2"/>
        <v>S17</v>
      </c>
      <c r="BO35" s="15"/>
      <c r="BP35" s="15"/>
      <c r="BQ35" s="15"/>
    </row>
    <row r="36" spans="1:219" ht="15" customHeight="1" thickBot="1" x14ac:dyDescent="0.25">
      <c r="B36" s="16"/>
      <c r="C36" s="51">
        <f>DATE(an,3,1)</f>
        <v>42430</v>
      </c>
      <c r="D36" s="51">
        <f t="shared" ref="D36:AG36" si="3">C36+1</f>
        <v>42431</v>
      </c>
      <c r="E36" s="51">
        <f t="shared" si="3"/>
        <v>42432</v>
      </c>
      <c r="F36" s="51">
        <f t="shared" si="3"/>
        <v>42433</v>
      </c>
      <c r="G36" s="51">
        <f t="shared" si="3"/>
        <v>42434</v>
      </c>
      <c r="H36" s="51">
        <f t="shared" si="3"/>
        <v>42435</v>
      </c>
      <c r="I36" s="51">
        <f t="shared" si="3"/>
        <v>42436</v>
      </c>
      <c r="J36" s="51">
        <f t="shared" si="3"/>
        <v>42437</v>
      </c>
      <c r="K36" s="51">
        <f t="shared" si="3"/>
        <v>42438</v>
      </c>
      <c r="L36" s="51">
        <f t="shared" si="3"/>
        <v>42439</v>
      </c>
      <c r="M36" s="51">
        <f t="shared" si="3"/>
        <v>42440</v>
      </c>
      <c r="N36" s="51">
        <f t="shared" si="3"/>
        <v>42441</v>
      </c>
      <c r="O36" s="51">
        <f t="shared" si="3"/>
        <v>42442</v>
      </c>
      <c r="P36" s="51">
        <f t="shared" si="3"/>
        <v>42443</v>
      </c>
      <c r="Q36" s="51">
        <f t="shared" si="3"/>
        <v>42444</v>
      </c>
      <c r="R36" s="51">
        <f t="shared" si="3"/>
        <v>42445</v>
      </c>
      <c r="S36" s="51">
        <f t="shared" si="3"/>
        <v>42446</v>
      </c>
      <c r="T36" s="51">
        <f t="shared" si="3"/>
        <v>42447</v>
      </c>
      <c r="U36" s="51">
        <f t="shared" si="3"/>
        <v>42448</v>
      </c>
      <c r="V36" s="51">
        <f t="shared" si="3"/>
        <v>42449</v>
      </c>
      <c r="W36" s="51">
        <f t="shared" si="3"/>
        <v>42450</v>
      </c>
      <c r="X36" s="51">
        <f t="shared" si="3"/>
        <v>42451</v>
      </c>
      <c r="Y36" s="51">
        <f t="shared" si="3"/>
        <v>42452</v>
      </c>
      <c r="Z36" s="51">
        <f t="shared" si="3"/>
        <v>42453</v>
      </c>
      <c r="AA36" s="51">
        <f t="shared" si="3"/>
        <v>42454</v>
      </c>
      <c r="AB36" s="51">
        <f t="shared" si="3"/>
        <v>42455</v>
      </c>
      <c r="AC36" s="51">
        <f t="shared" si="3"/>
        <v>42456</v>
      </c>
      <c r="AD36" s="51">
        <f t="shared" si="3"/>
        <v>42457</v>
      </c>
      <c r="AE36" s="51">
        <f t="shared" si="3"/>
        <v>42458</v>
      </c>
      <c r="AF36" s="51">
        <f t="shared" si="3"/>
        <v>42459</v>
      </c>
      <c r="AG36" s="51">
        <f t="shared" si="3"/>
        <v>42460</v>
      </c>
      <c r="AH36" s="51">
        <f>DATE(an,4,1)</f>
        <v>42461</v>
      </c>
      <c r="AI36" s="51">
        <f t="shared" ref="AI36:BK36" si="4">AH36+1</f>
        <v>42462</v>
      </c>
      <c r="AJ36" s="51">
        <f t="shared" si="4"/>
        <v>42463</v>
      </c>
      <c r="AK36" s="51">
        <f t="shared" si="4"/>
        <v>42464</v>
      </c>
      <c r="AL36" s="51">
        <f t="shared" si="4"/>
        <v>42465</v>
      </c>
      <c r="AM36" s="51">
        <f t="shared" si="4"/>
        <v>42466</v>
      </c>
      <c r="AN36" s="51">
        <f t="shared" si="4"/>
        <v>42467</v>
      </c>
      <c r="AO36" s="51">
        <f t="shared" si="4"/>
        <v>42468</v>
      </c>
      <c r="AP36" s="51">
        <f t="shared" si="4"/>
        <v>42469</v>
      </c>
      <c r="AQ36" s="51">
        <f t="shared" si="4"/>
        <v>42470</v>
      </c>
      <c r="AR36" s="51">
        <f t="shared" si="4"/>
        <v>42471</v>
      </c>
      <c r="AS36" s="51">
        <f t="shared" si="4"/>
        <v>42472</v>
      </c>
      <c r="AT36" s="51">
        <f t="shared" si="4"/>
        <v>42473</v>
      </c>
      <c r="AU36" s="51">
        <f t="shared" si="4"/>
        <v>42474</v>
      </c>
      <c r="AV36" s="51">
        <f t="shared" si="4"/>
        <v>42475</v>
      </c>
      <c r="AW36" s="51">
        <f t="shared" si="4"/>
        <v>42476</v>
      </c>
      <c r="AX36" s="51">
        <f t="shared" si="4"/>
        <v>42477</v>
      </c>
      <c r="AY36" s="51">
        <f t="shared" si="4"/>
        <v>42478</v>
      </c>
      <c r="AZ36" s="51">
        <f t="shared" si="4"/>
        <v>42479</v>
      </c>
      <c r="BA36" s="51">
        <f t="shared" si="4"/>
        <v>42480</v>
      </c>
      <c r="BB36" s="51">
        <f t="shared" si="4"/>
        <v>42481</v>
      </c>
      <c r="BC36" s="51">
        <f t="shared" si="4"/>
        <v>42482</v>
      </c>
      <c r="BD36" s="51">
        <f t="shared" si="4"/>
        <v>42483</v>
      </c>
      <c r="BE36" s="51">
        <f t="shared" si="4"/>
        <v>42484</v>
      </c>
      <c r="BF36" s="51">
        <f t="shared" si="4"/>
        <v>42485</v>
      </c>
      <c r="BG36" s="51">
        <f t="shared" si="4"/>
        <v>42486</v>
      </c>
      <c r="BH36" s="51">
        <f t="shared" si="4"/>
        <v>42487</v>
      </c>
      <c r="BI36" s="51">
        <f t="shared" si="4"/>
        <v>42488</v>
      </c>
      <c r="BJ36" s="51">
        <f t="shared" si="4"/>
        <v>42489</v>
      </c>
      <c r="BK36" s="51">
        <f t="shared" si="4"/>
        <v>42490</v>
      </c>
      <c r="BL36" s="21"/>
      <c r="BM36" s="21"/>
      <c r="BO36" s="15"/>
      <c r="BP36" s="15"/>
      <c r="BQ36" s="15"/>
    </row>
    <row r="37" spans="1:219" ht="15" x14ac:dyDescent="0.25">
      <c r="B37" s="29" t="s">
        <v>85</v>
      </c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3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47"/>
      <c r="BM37" s="47"/>
      <c r="BO37" s="15"/>
      <c r="BP37" s="15"/>
      <c r="BQ37" s="15"/>
    </row>
    <row r="38" spans="1:219" ht="15" x14ac:dyDescent="0.25">
      <c r="A38" s="1"/>
      <c r="B38" s="30" t="s">
        <v>86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3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47"/>
      <c r="BM38" s="47"/>
      <c r="BN38" s="1"/>
      <c r="BO38" s="15"/>
      <c r="BP38" s="15"/>
      <c r="BQ38" s="15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</row>
    <row r="39" spans="1:219" ht="15" x14ac:dyDescent="0.25">
      <c r="B39" s="30" t="s">
        <v>87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3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47"/>
      <c r="BM39" s="47"/>
      <c r="BO39" s="15"/>
      <c r="BP39" s="15"/>
      <c r="BQ39" s="15"/>
    </row>
    <row r="40" spans="1:219" ht="15" x14ac:dyDescent="0.25">
      <c r="A40" s="18"/>
      <c r="B40" s="30" t="s">
        <v>88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3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47"/>
      <c r="BM40" s="47"/>
      <c r="BO40" s="15"/>
      <c r="BP40" s="15"/>
      <c r="BQ40" s="15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</row>
    <row r="41" spans="1:219" ht="15" x14ac:dyDescent="0.25">
      <c r="A41" s="12"/>
      <c r="B41" s="30" t="s">
        <v>89</v>
      </c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3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47"/>
      <c r="BM41" s="47"/>
      <c r="BO41" s="15"/>
      <c r="BP41" s="15"/>
      <c r="BQ41" s="15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</row>
    <row r="42" spans="1:219" ht="15" x14ac:dyDescent="0.25">
      <c r="A42" s="12"/>
      <c r="B42" s="30" t="s">
        <v>90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3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47"/>
      <c r="BM42" s="47"/>
      <c r="BO42" s="15"/>
      <c r="BP42" s="15"/>
      <c r="BQ42" s="15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</row>
    <row r="43" spans="1:219" ht="15" x14ac:dyDescent="0.25">
      <c r="A43" s="12"/>
      <c r="B43" s="30" t="s">
        <v>91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3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47"/>
      <c r="BM43" s="47"/>
      <c r="BO43" s="15"/>
      <c r="BP43" s="15"/>
      <c r="BQ43" s="15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</row>
    <row r="44" spans="1:219" ht="15" x14ac:dyDescent="0.25">
      <c r="A44" s="18"/>
      <c r="B44" s="30" t="s">
        <v>92</v>
      </c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3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47"/>
      <c r="BM44" s="47"/>
      <c r="BO44" s="15"/>
      <c r="BP44" s="15"/>
      <c r="BQ44" s="15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</row>
    <row r="45" spans="1:219" ht="15" x14ac:dyDescent="0.25">
      <c r="B45" s="30" t="s">
        <v>93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3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47"/>
      <c r="BM45" s="47"/>
      <c r="BO45" s="15"/>
      <c r="BP45" s="15"/>
      <c r="BQ45" s="15"/>
    </row>
    <row r="46" spans="1:219" ht="15" x14ac:dyDescent="0.25">
      <c r="B46" s="30" t="s">
        <v>94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3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47"/>
      <c r="BM46" s="47"/>
      <c r="BO46" s="15"/>
      <c r="BP46" s="15"/>
      <c r="BQ46" s="15"/>
    </row>
    <row r="47" spans="1:219" ht="15" x14ac:dyDescent="0.25">
      <c r="B47" s="30" t="s">
        <v>95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3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47"/>
      <c r="BM47" s="47"/>
      <c r="BO47" s="15"/>
      <c r="BP47" s="15"/>
      <c r="BQ47" s="15"/>
    </row>
    <row r="48" spans="1:219" ht="15" x14ac:dyDescent="0.25">
      <c r="B48" s="30" t="s">
        <v>96</v>
      </c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3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47"/>
      <c r="BM48" s="47"/>
      <c r="BO48" s="15"/>
      <c r="BP48" s="15"/>
      <c r="BQ48" s="15"/>
    </row>
    <row r="49" spans="1:215" ht="15" x14ac:dyDescent="0.25">
      <c r="A49" s="1"/>
      <c r="B49" s="30" t="s">
        <v>97</v>
      </c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3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47"/>
      <c r="BM49" s="47"/>
      <c r="BN49" s="1"/>
      <c r="BO49" s="15"/>
      <c r="BP49" s="15"/>
      <c r="BQ49" s="15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</row>
    <row r="50" spans="1:215" ht="15" x14ac:dyDescent="0.25">
      <c r="B50" s="30" t="s">
        <v>98</v>
      </c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3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47"/>
      <c r="BM50" s="47"/>
      <c r="BO50" s="15"/>
      <c r="BP50" s="15"/>
      <c r="BQ50" s="15"/>
    </row>
    <row r="51" spans="1:215" ht="15" x14ac:dyDescent="0.25">
      <c r="B51" s="30" t="s">
        <v>99</v>
      </c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3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47"/>
      <c r="BM51" s="47"/>
      <c r="BO51" s="15"/>
      <c r="BP51" s="15"/>
      <c r="BQ51" s="15"/>
    </row>
    <row r="52" spans="1:215" ht="15" x14ac:dyDescent="0.25">
      <c r="B52" s="30" t="s">
        <v>100</v>
      </c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3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1"/>
      <c r="BJ52" s="51"/>
      <c r="BK52" s="51"/>
      <c r="BL52" s="47"/>
      <c r="BM52" s="47"/>
      <c r="BO52" s="15"/>
      <c r="BP52" s="15"/>
      <c r="BQ52" s="15"/>
    </row>
    <row r="53" spans="1:215" ht="15" x14ac:dyDescent="0.25">
      <c r="B53" s="30" t="s">
        <v>101</v>
      </c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3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47"/>
      <c r="BM53" s="47"/>
      <c r="BO53" s="15"/>
      <c r="BP53" s="15"/>
      <c r="BQ53" s="15"/>
    </row>
    <row r="54" spans="1:215" ht="15" x14ac:dyDescent="0.25">
      <c r="B54" s="30" t="s">
        <v>102</v>
      </c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3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47"/>
      <c r="BM54" s="47"/>
      <c r="BO54" s="15"/>
      <c r="BP54" s="15"/>
      <c r="BQ54" s="15"/>
    </row>
    <row r="55" spans="1:215" ht="15" x14ac:dyDescent="0.25">
      <c r="B55" s="30" t="s">
        <v>103</v>
      </c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3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47"/>
      <c r="BM55" s="47"/>
      <c r="BO55" s="15"/>
      <c r="BP55" s="15"/>
      <c r="BQ55" s="15"/>
    </row>
    <row r="56" spans="1:215" ht="15" x14ac:dyDescent="0.25">
      <c r="A56" s="19"/>
      <c r="B56" s="30" t="s">
        <v>104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3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47"/>
      <c r="BM56" s="47"/>
      <c r="BO56" s="15"/>
      <c r="BP56" s="15"/>
      <c r="BQ56" s="15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</row>
    <row r="57" spans="1:215" ht="13.5" thickBot="1" x14ac:dyDescent="0.25">
      <c r="A57" s="19"/>
      <c r="B57" s="32"/>
      <c r="BO57" s="15"/>
      <c r="BP57" s="15"/>
      <c r="BQ57" s="15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</row>
    <row r="58" spans="1:215" ht="13.5" customHeight="1" x14ac:dyDescent="0.2">
      <c r="C58" s="110" t="s">
        <v>4</v>
      </c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1" t="s">
        <v>5</v>
      </c>
      <c r="AI58" s="111"/>
      <c r="AJ58" s="111"/>
      <c r="AK58" s="111"/>
      <c r="AL58" s="111"/>
      <c r="AM58" s="111"/>
      <c r="AN58" s="111"/>
      <c r="AO58" s="111"/>
      <c r="AP58" s="111"/>
      <c r="AQ58" s="111"/>
      <c r="AR58" s="111"/>
      <c r="AS58" s="111"/>
      <c r="AT58" s="111"/>
      <c r="AU58" s="111"/>
      <c r="AV58" s="111"/>
      <c r="AW58" s="111"/>
      <c r="AX58" s="111"/>
      <c r="AY58" s="111"/>
      <c r="AZ58" s="111"/>
      <c r="BA58" s="111"/>
      <c r="BB58" s="111"/>
      <c r="BC58" s="111"/>
      <c r="BD58" s="111"/>
      <c r="BE58" s="111"/>
      <c r="BF58" s="111"/>
      <c r="BG58" s="111"/>
      <c r="BH58" s="111"/>
      <c r="BI58" s="111"/>
      <c r="BJ58" s="111"/>
      <c r="BK58" s="111"/>
      <c r="BO58" s="15"/>
      <c r="BP58" s="15"/>
      <c r="BQ58" s="15"/>
    </row>
    <row r="59" spans="1:215" x14ac:dyDescent="0.2">
      <c r="A59" s="18"/>
      <c r="B59" s="16"/>
      <c r="C59" s="57" t="str">
        <f>"S"&amp;WEEKNUM(C60,21)</f>
        <v>S17</v>
      </c>
      <c r="D59" s="57" t="str">
        <f t="shared" ref="D59:BK59" si="5">"S"&amp;WEEKNUM(D60,21)</f>
        <v>S18</v>
      </c>
      <c r="E59" s="57" t="str">
        <f t="shared" si="5"/>
        <v>S18</v>
      </c>
      <c r="F59" s="57" t="str">
        <f t="shared" si="5"/>
        <v>S18</v>
      </c>
      <c r="G59" s="57" t="str">
        <f t="shared" si="5"/>
        <v>S18</v>
      </c>
      <c r="H59" s="57" t="str">
        <f t="shared" si="5"/>
        <v>S18</v>
      </c>
      <c r="I59" s="57" t="str">
        <f t="shared" si="5"/>
        <v>S18</v>
      </c>
      <c r="J59" s="57" t="str">
        <f t="shared" si="5"/>
        <v>S18</v>
      </c>
      <c r="K59" s="57" t="str">
        <f t="shared" si="5"/>
        <v>S19</v>
      </c>
      <c r="L59" s="57" t="str">
        <f t="shared" si="5"/>
        <v>S19</v>
      </c>
      <c r="M59" s="57" t="str">
        <f t="shared" si="5"/>
        <v>S19</v>
      </c>
      <c r="N59" s="57" t="str">
        <f t="shared" si="5"/>
        <v>S19</v>
      </c>
      <c r="O59" s="57" t="str">
        <f t="shared" si="5"/>
        <v>S19</v>
      </c>
      <c r="P59" s="57" t="str">
        <f t="shared" si="5"/>
        <v>S19</v>
      </c>
      <c r="Q59" s="57" t="str">
        <f t="shared" si="5"/>
        <v>S19</v>
      </c>
      <c r="R59" s="57" t="str">
        <f t="shared" si="5"/>
        <v>S20</v>
      </c>
      <c r="S59" s="57" t="str">
        <f t="shared" si="5"/>
        <v>S20</v>
      </c>
      <c r="T59" s="57" t="str">
        <f t="shared" si="5"/>
        <v>S20</v>
      </c>
      <c r="U59" s="57" t="str">
        <f t="shared" si="5"/>
        <v>S20</v>
      </c>
      <c r="V59" s="57" t="str">
        <f t="shared" si="5"/>
        <v>S20</v>
      </c>
      <c r="W59" s="57" t="str">
        <f t="shared" si="5"/>
        <v>S20</v>
      </c>
      <c r="X59" s="57" t="str">
        <f t="shared" si="5"/>
        <v>S20</v>
      </c>
      <c r="Y59" s="57" t="str">
        <f t="shared" si="5"/>
        <v>S21</v>
      </c>
      <c r="Z59" s="57" t="str">
        <f t="shared" si="5"/>
        <v>S21</v>
      </c>
      <c r="AA59" s="57" t="str">
        <f t="shared" si="5"/>
        <v>S21</v>
      </c>
      <c r="AB59" s="57" t="str">
        <f t="shared" si="5"/>
        <v>S21</v>
      </c>
      <c r="AC59" s="57" t="str">
        <f t="shared" si="5"/>
        <v>S21</v>
      </c>
      <c r="AD59" s="57" t="str">
        <f t="shared" si="5"/>
        <v>S21</v>
      </c>
      <c r="AE59" s="57" t="str">
        <f t="shared" si="5"/>
        <v>S21</v>
      </c>
      <c r="AF59" s="57" t="str">
        <f t="shared" si="5"/>
        <v>S22</v>
      </c>
      <c r="AG59" s="57" t="str">
        <f t="shared" si="5"/>
        <v>S22</v>
      </c>
      <c r="AH59" s="57" t="str">
        <f t="shared" si="5"/>
        <v>S22</v>
      </c>
      <c r="AI59" s="57" t="str">
        <f t="shared" si="5"/>
        <v>S22</v>
      </c>
      <c r="AJ59" s="57" t="str">
        <f t="shared" si="5"/>
        <v>S22</v>
      </c>
      <c r="AK59" s="57" t="str">
        <f t="shared" si="5"/>
        <v>S22</v>
      </c>
      <c r="AL59" s="57" t="str">
        <f t="shared" si="5"/>
        <v>S22</v>
      </c>
      <c r="AM59" s="57" t="str">
        <f t="shared" si="5"/>
        <v>S23</v>
      </c>
      <c r="AN59" s="57" t="str">
        <f t="shared" si="5"/>
        <v>S23</v>
      </c>
      <c r="AO59" s="57" t="str">
        <f t="shared" si="5"/>
        <v>S23</v>
      </c>
      <c r="AP59" s="57" t="str">
        <f t="shared" si="5"/>
        <v>S23</v>
      </c>
      <c r="AQ59" s="57" t="str">
        <f t="shared" si="5"/>
        <v>S23</v>
      </c>
      <c r="AR59" s="57" t="str">
        <f t="shared" si="5"/>
        <v>S23</v>
      </c>
      <c r="AS59" s="57" t="str">
        <f t="shared" si="5"/>
        <v>S23</v>
      </c>
      <c r="AT59" s="57" t="str">
        <f t="shared" si="5"/>
        <v>S24</v>
      </c>
      <c r="AU59" s="57" t="str">
        <f t="shared" si="5"/>
        <v>S24</v>
      </c>
      <c r="AV59" s="57" t="str">
        <f t="shared" si="5"/>
        <v>S24</v>
      </c>
      <c r="AW59" s="57" t="str">
        <f t="shared" si="5"/>
        <v>S24</v>
      </c>
      <c r="AX59" s="57" t="str">
        <f t="shared" si="5"/>
        <v>S24</v>
      </c>
      <c r="AY59" s="57" t="str">
        <f t="shared" si="5"/>
        <v>S24</v>
      </c>
      <c r="AZ59" s="57" t="str">
        <f t="shared" si="5"/>
        <v>S24</v>
      </c>
      <c r="BA59" s="57" t="str">
        <f t="shared" si="5"/>
        <v>S25</v>
      </c>
      <c r="BB59" s="57" t="str">
        <f t="shared" si="5"/>
        <v>S25</v>
      </c>
      <c r="BC59" s="57" t="str">
        <f t="shared" si="5"/>
        <v>S25</v>
      </c>
      <c r="BD59" s="57" t="str">
        <f t="shared" si="5"/>
        <v>S25</v>
      </c>
      <c r="BE59" s="57" t="str">
        <f t="shared" si="5"/>
        <v>S25</v>
      </c>
      <c r="BF59" s="57" t="str">
        <f t="shared" si="5"/>
        <v>S25</v>
      </c>
      <c r="BG59" s="57" t="str">
        <f t="shared" si="5"/>
        <v>S25</v>
      </c>
      <c r="BH59" s="57" t="str">
        <f t="shared" si="5"/>
        <v>S26</v>
      </c>
      <c r="BI59" s="57" t="str">
        <f t="shared" si="5"/>
        <v>S26</v>
      </c>
      <c r="BJ59" s="57" t="str">
        <f t="shared" si="5"/>
        <v>S26</v>
      </c>
      <c r="BK59" s="57" t="str">
        <f t="shared" si="5"/>
        <v>S26</v>
      </c>
      <c r="BO59" s="15"/>
      <c r="BP59" s="15"/>
      <c r="BQ59" s="15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</row>
    <row r="60" spans="1:215" ht="15.75" customHeight="1" thickBot="1" x14ac:dyDescent="0.25">
      <c r="B60" s="16"/>
      <c r="C60" s="51">
        <f>DATE(an,5,1)</f>
        <v>42491</v>
      </c>
      <c r="D60" s="51">
        <f t="shared" ref="D60:AG60" si="6">C60+1</f>
        <v>42492</v>
      </c>
      <c r="E60" s="51">
        <f t="shared" si="6"/>
        <v>42493</v>
      </c>
      <c r="F60" s="51">
        <f t="shared" si="6"/>
        <v>42494</v>
      </c>
      <c r="G60" s="51">
        <f t="shared" si="6"/>
        <v>42495</v>
      </c>
      <c r="H60" s="51">
        <f t="shared" si="6"/>
        <v>42496</v>
      </c>
      <c r="I60" s="51">
        <f t="shared" si="6"/>
        <v>42497</v>
      </c>
      <c r="J60" s="51">
        <f t="shared" si="6"/>
        <v>42498</v>
      </c>
      <c r="K60" s="51">
        <f t="shared" si="6"/>
        <v>42499</v>
      </c>
      <c r="L60" s="51">
        <f t="shared" si="6"/>
        <v>42500</v>
      </c>
      <c r="M60" s="51">
        <f t="shared" si="6"/>
        <v>42501</v>
      </c>
      <c r="N60" s="51">
        <f t="shared" si="6"/>
        <v>42502</v>
      </c>
      <c r="O60" s="51">
        <f t="shared" si="6"/>
        <v>42503</v>
      </c>
      <c r="P60" s="51">
        <f t="shared" si="6"/>
        <v>42504</v>
      </c>
      <c r="Q60" s="51">
        <f t="shared" si="6"/>
        <v>42505</v>
      </c>
      <c r="R60" s="51">
        <f t="shared" si="6"/>
        <v>42506</v>
      </c>
      <c r="S60" s="51">
        <f t="shared" si="6"/>
        <v>42507</v>
      </c>
      <c r="T60" s="51">
        <f t="shared" si="6"/>
        <v>42508</v>
      </c>
      <c r="U60" s="51">
        <f t="shared" si="6"/>
        <v>42509</v>
      </c>
      <c r="V60" s="51">
        <f t="shared" si="6"/>
        <v>42510</v>
      </c>
      <c r="W60" s="51">
        <f t="shared" si="6"/>
        <v>42511</v>
      </c>
      <c r="X60" s="51">
        <f t="shared" si="6"/>
        <v>42512</v>
      </c>
      <c r="Y60" s="51">
        <f t="shared" si="6"/>
        <v>42513</v>
      </c>
      <c r="Z60" s="51">
        <f t="shared" si="6"/>
        <v>42514</v>
      </c>
      <c r="AA60" s="51">
        <f t="shared" si="6"/>
        <v>42515</v>
      </c>
      <c r="AB60" s="51">
        <f t="shared" si="6"/>
        <v>42516</v>
      </c>
      <c r="AC60" s="51">
        <f t="shared" si="6"/>
        <v>42517</v>
      </c>
      <c r="AD60" s="51">
        <f t="shared" si="6"/>
        <v>42518</v>
      </c>
      <c r="AE60" s="51">
        <f t="shared" si="6"/>
        <v>42519</v>
      </c>
      <c r="AF60" s="51">
        <f t="shared" si="6"/>
        <v>42520</v>
      </c>
      <c r="AG60" s="51">
        <f t="shared" si="6"/>
        <v>42521</v>
      </c>
      <c r="AH60" s="51">
        <f>DATE(an,6,1)</f>
        <v>42522</v>
      </c>
      <c r="AI60" s="51">
        <f t="shared" ref="AI60:BK60" si="7">AH60+1</f>
        <v>42523</v>
      </c>
      <c r="AJ60" s="51">
        <f t="shared" si="7"/>
        <v>42524</v>
      </c>
      <c r="AK60" s="51">
        <f t="shared" si="7"/>
        <v>42525</v>
      </c>
      <c r="AL60" s="51">
        <f t="shared" si="7"/>
        <v>42526</v>
      </c>
      <c r="AM60" s="51">
        <f t="shared" si="7"/>
        <v>42527</v>
      </c>
      <c r="AN60" s="51">
        <f t="shared" si="7"/>
        <v>42528</v>
      </c>
      <c r="AO60" s="51">
        <f t="shared" si="7"/>
        <v>42529</v>
      </c>
      <c r="AP60" s="51">
        <f t="shared" si="7"/>
        <v>42530</v>
      </c>
      <c r="AQ60" s="51">
        <f t="shared" si="7"/>
        <v>42531</v>
      </c>
      <c r="AR60" s="51">
        <f t="shared" si="7"/>
        <v>42532</v>
      </c>
      <c r="AS60" s="51">
        <f t="shared" si="7"/>
        <v>42533</v>
      </c>
      <c r="AT60" s="51">
        <f t="shared" si="7"/>
        <v>42534</v>
      </c>
      <c r="AU60" s="51">
        <f t="shared" si="7"/>
        <v>42535</v>
      </c>
      <c r="AV60" s="51">
        <f t="shared" si="7"/>
        <v>42536</v>
      </c>
      <c r="AW60" s="51">
        <f t="shared" si="7"/>
        <v>42537</v>
      </c>
      <c r="AX60" s="51">
        <f t="shared" si="7"/>
        <v>42538</v>
      </c>
      <c r="AY60" s="51">
        <f t="shared" si="7"/>
        <v>42539</v>
      </c>
      <c r="AZ60" s="51">
        <f t="shared" si="7"/>
        <v>42540</v>
      </c>
      <c r="BA60" s="51">
        <f t="shared" si="7"/>
        <v>42541</v>
      </c>
      <c r="BB60" s="51">
        <f t="shared" si="7"/>
        <v>42542</v>
      </c>
      <c r="BC60" s="51">
        <f t="shared" si="7"/>
        <v>42543</v>
      </c>
      <c r="BD60" s="51">
        <f t="shared" si="7"/>
        <v>42544</v>
      </c>
      <c r="BE60" s="51">
        <f t="shared" si="7"/>
        <v>42545</v>
      </c>
      <c r="BF60" s="51">
        <f t="shared" si="7"/>
        <v>42546</v>
      </c>
      <c r="BG60" s="51">
        <f t="shared" si="7"/>
        <v>42547</v>
      </c>
      <c r="BH60" s="51">
        <f t="shared" si="7"/>
        <v>42548</v>
      </c>
      <c r="BI60" s="51">
        <f t="shared" si="7"/>
        <v>42549</v>
      </c>
      <c r="BJ60" s="51">
        <f t="shared" si="7"/>
        <v>42550</v>
      </c>
      <c r="BK60" s="51">
        <f t="shared" si="7"/>
        <v>42551</v>
      </c>
      <c r="BL60" s="21"/>
      <c r="BM60" s="21"/>
      <c r="BO60" s="15"/>
      <c r="BP60" s="15"/>
      <c r="BQ60" s="15"/>
    </row>
    <row r="61" spans="1:215" ht="15" x14ac:dyDescent="0.25">
      <c r="B61" s="29" t="s">
        <v>85</v>
      </c>
      <c r="C61" s="51"/>
      <c r="D61" s="51"/>
      <c r="E61" s="51"/>
      <c r="F61" s="51"/>
      <c r="G61" s="53"/>
      <c r="H61" s="51"/>
      <c r="I61" s="51"/>
      <c r="J61" s="53"/>
      <c r="K61" s="51"/>
      <c r="L61" s="51"/>
      <c r="M61" s="51"/>
      <c r="N61" s="51"/>
      <c r="O61" s="51"/>
      <c r="P61" s="51"/>
      <c r="Q61" s="51"/>
      <c r="R61" s="53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47"/>
      <c r="BM61" s="47"/>
      <c r="BO61" s="15"/>
      <c r="BP61" s="15"/>
      <c r="BQ61" s="15"/>
    </row>
    <row r="62" spans="1:215" ht="15" x14ac:dyDescent="0.25">
      <c r="A62" s="1"/>
      <c r="B62" s="30" t="s">
        <v>86</v>
      </c>
      <c r="C62" s="51"/>
      <c r="D62" s="51"/>
      <c r="E62" s="51"/>
      <c r="F62" s="51"/>
      <c r="G62" s="53"/>
      <c r="H62" s="51"/>
      <c r="I62" s="51"/>
      <c r="J62" s="53"/>
      <c r="K62" s="51"/>
      <c r="L62" s="51"/>
      <c r="M62" s="51"/>
      <c r="N62" s="51"/>
      <c r="O62" s="51"/>
      <c r="P62" s="51"/>
      <c r="Q62" s="51"/>
      <c r="R62" s="53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51"/>
      <c r="BF62" s="51"/>
      <c r="BG62" s="51"/>
      <c r="BH62" s="51"/>
      <c r="BI62" s="51"/>
      <c r="BJ62" s="51"/>
      <c r="BK62" s="51"/>
      <c r="BL62" s="47"/>
      <c r="BM62" s="47"/>
      <c r="BN62" s="1"/>
      <c r="BO62" s="15"/>
      <c r="BP62" s="15"/>
      <c r="BQ62" s="15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</row>
    <row r="63" spans="1:215" ht="15" x14ac:dyDescent="0.25">
      <c r="B63" s="30" t="s">
        <v>87</v>
      </c>
      <c r="C63" s="51"/>
      <c r="D63" s="51"/>
      <c r="E63" s="51"/>
      <c r="F63" s="51"/>
      <c r="G63" s="53"/>
      <c r="H63" s="51"/>
      <c r="I63" s="51"/>
      <c r="J63" s="53"/>
      <c r="K63" s="51"/>
      <c r="L63" s="51"/>
      <c r="M63" s="51"/>
      <c r="N63" s="51"/>
      <c r="O63" s="51"/>
      <c r="P63" s="51"/>
      <c r="Q63" s="51"/>
      <c r="R63" s="53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47"/>
      <c r="BM63" s="47"/>
      <c r="BO63" s="15"/>
      <c r="BP63" s="15"/>
      <c r="BQ63" s="15"/>
    </row>
    <row r="64" spans="1:215" ht="15" x14ac:dyDescent="0.25">
      <c r="B64" s="30" t="s">
        <v>88</v>
      </c>
      <c r="C64" s="51"/>
      <c r="D64" s="51"/>
      <c r="E64" s="51"/>
      <c r="F64" s="51"/>
      <c r="G64" s="53"/>
      <c r="H64" s="51"/>
      <c r="I64" s="51"/>
      <c r="J64" s="53"/>
      <c r="K64" s="51"/>
      <c r="L64" s="51"/>
      <c r="M64" s="51"/>
      <c r="N64" s="51"/>
      <c r="O64" s="51"/>
      <c r="P64" s="51"/>
      <c r="Q64" s="51"/>
      <c r="R64" s="53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47"/>
      <c r="BM64" s="47"/>
      <c r="BO64" s="15"/>
      <c r="BP64" s="15"/>
      <c r="BQ64" s="15"/>
    </row>
    <row r="65" spans="1:209" ht="15" x14ac:dyDescent="0.25">
      <c r="B65" s="30" t="s">
        <v>89</v>
      </c>
      <c r="C65" s="51"/>
      <c r="D65" s="51"/>
      <c r="E65" s="51"/>
      <c r="F65" s="51"/>
      <c r="G65" s="53"/>
      <c r="H65" s="51"/>
      <c r="I65" s="51"/>
      <c r="J65" s="53"/>
      <c r="K65" s="51"/>
      <c r="L65" s="51"/>
      <c r="M65" s="51"/>
      <c r="N65" s="51"/>
      <c r="O65" s="51"/>
      <c r="P65" s="51"/>
      <c r="Q65" s="51"/>
      <c r="R65" s="53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47"/>
      <c r="BM65" s="47"/>
      <c r="BO65" s="15"/>
      <c r="BP65" s="15"/>
      <c r="BQ65" s="15"/>
    </row>
    <row r="66" spans="1:209" ht="15" x14ac:dyDescent="0.25">
      <c r="B66" s="30" t="s">
        <v>90</v>
      </c>
      <c r="C66" s="51"/>
      <c r="D66" s="51"/>
      <c r="E66" s="51"/>
      <c r="F66" s="51"/>
      <c r="G66" s="53"/>
      <c r="H66" s="51"/>
      <c r="I66" s="51"/>
      <c r="J66" s="53"/>
      <c r="K66" s="51"/>
      <c r="L66" s="51"/>
      <c r="M66" s="51"/>
      <c r="N66" s="51"/>
      <c r="O66" s="51"/>
      <c r="P66" s="51"/>
      <c r="Q66" s="51"/>
      <c r="R66" s="53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47"/>
      <c r="BM66" s="47"/>
      <c r="BO66" s="15"/>
      <c r="BP66" s="15"/>
      <c r="BQ66" s="15"/>
    </row>
    <row r="67" spans="1:209" ht="15" x14ac:dyDescent="0.25">
      <c r="A67" s="12"/>
      <c r="B67" s="30" t="s">
        <v>91</v>
      </c>
      <c r="C67" s="51"/>
      <c r="D67" s="51"/>
      <c r="E67" s="51"/>
      <c r="F67" s="51"/>
      <c r="G67" s="53"/>
      <c r="H67" s="51"/>
      <c r="I67" s="51"/>
      <c r="J67" s="53"/>
      <c r="K67" s="51"/>
      <c r="L67" s="51"/>
      <c r="M67" s="51"/>
      <c r="N67" s="51"/>
      <c r="O67" s="51"/>
      <c r="P67" s="51"/>
      <c r="Q67" s="51"/>
      <c r="R67" s="53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47"/>
      <c r="BM67" s="47"/>
      <c r="BO67" s="15"/>
      <c r="BP67" s="15"/>
      <c r="BQ67" s="15"/>
    </row>
    <row r="68" spans="1:209" ht="15" x14ac:dyDescent="0.25">
      <c r="A68" s="12"/>
      <c r="B68" s="30" t="s">
        <v>92</v>
      </c>
      <c r="C68" s="51"/>
      <c r="D68" s="51"/>
      <c r="E68" s="51"/>
      <c r="F68" s="51"/>
      <c r="G68" s="53"/>
      <c r="H68" s="51"/>
      <c r="I68" s="51"/>
      <c r="J68" s="53"/>
      <c r="K68" s="51"/>
      <c r="L68" s="51"/>
      <c r="M68" s="51"/>
      <c r="N68" s="51"/>
      <c r="O68" s="51"/>
      <c r="P68" s="51"/>
      <c r="Q68" s="51"/>
      <c r="R68" s="53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47"/>
      <c r="BM68" s="47"/>
      <c r="BO68" s="15"/>
      <c r="BP68" s="15"/>
      <c r="BQ68" s="15"/>
    </row>
    <row r="69" spans="1:209" ht="15" x14ac:dyDescent="0.25">
      <c r="B69" s="30" t="s">
        <v>93</v>
      </c>
      <c r="C69" s="51"/>
      <c r="D69" s="51"/>
      <c r="E69" s="51"/>
      <c r="F69" s="51"/>
      <c r="G69" s="53"/>
      <c r="H69" s="51"/>
      <c r="I69" s="51"/>
      <c r="J69" s="53"/>
      <c r="K69" s="51"/>
      <c r="L69" s="51"/>
      <c r="M69" s="51"/>
      <c r="N69" s="51"/>
      <c r="O69" s="51"/>
      <c r="P69" s="51"/>
      <c r="Q69" s="51"/>
      <c r="R69" s="53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47"/>
      <c r="BM69" s="47"/>
      <c r="BO69" s="15"/>
      <c r="BP69" s="15"/>
      <c r="BQ69" s="15"/>
    </row>
    <row r="70" spans="1:209" ht="15" x14ac:dyDescent="0.25">
      <c r="B70" s="30" t="s">
        <v>94</v>
      </c>
      <c r="C70" s="51"/>
      <c r="D70" s="51"/>
      <c r="E70" s="51"/>
      <c r="F70" s="51"/>
      <c r="G70" s="53"/>
      <c r="H70" s="51"/>
      <c r="I70" s="51"/>
      <c r="J70" s="53"/>
      <c r="K70" s="51"/>
      <c r="L70" s="51"/>
      <c r="M70" s="51"/>
      <c r="N70" s="51"/>
      <c r="O70" s="51"/>
      <c r="P70" s="51"/>
      <c r="Q70" s="51"/>
      <c r="R70" s="53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  <c r="BH70" s="51"/>
      <c r="BI70" s="51"/>
      <c r="BJ70" s="51"/>
      <c r="BK70" s="51"/>
      <c r="BL70" s="47"/>
      <c r="BM70" s="47"/>
      <c r="BO70" s="15"/>
      <c r="BP70" s="15"/>
      <c r="BQ70" s="15"/>
    </row>
    <row r="71" spans="1:209" ht="15" x14ac:dyDescent="0.25">
      <c r="B71" s="30" t="s">
        <v>95</v>
      </c>
      <c r="C71" s="51"/>
      <c r="D71" s="51"/>
      <c r="E71" s="51"/>
      <c r="F71" s="51"/>
      <c r="G71" s="53"/>
      <c r="H71" s="51"/>
      <c r="I71" s="51"/>
      <c r="J71" s="53"/>
      <c r="K71" s="51"/>
      <c r="L71" s="51"/>
      <c r="M71" s="51"/>
      <c r="N71" s="51"/>
      <c r="O71" s="51"/>
      <c r="P71" s="51"/>
      <c r="Q71" s="51"/>
      <c r="R71" s="53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47"/>
      <c r="BM71" s="47"/>
      <c r="BO71" s="15"/>
      <c r="BP71" s="15"/>
      <c r="BQ71" s="15"/>
    </row>
    <row r="72" spans="1:209" ht="15" x14ac:dyDescent="0.25">
      <c r="B72" s="30" t="s">
        <v>96</v>
      </c>
      <c r="C72" s="51"/>
      <c r="D72" s="51"/>
      <c r="E72" s="51"/>
      <c r="F72" s="51"/>
      <c r="G72" s="53"/>
      <c r="H72" s="51"/>
      <c r="I72" s="51"/>
      <c r="J72" s="53"/>
      <c r="K72" s="51"/>
      <c r="L72" s="51"/>
      <c r="M72" s="51"/>
      <c r="N72" s="51"/>
      <c r="O72" s="51"/>
      <c r="P72" s="51"/>
      <c r="Q72" s="51"/>
      <c r="R72" s="53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1"/>
      <c r="BJ72" s="51"/>
      <c r="BK72" s="51"/>
      <c r="BL72" s="47"/>
      <c r="BM72" s="47"/>
      <c r="BO72" s="15"/>
      <c r="BP72" s="15"/>
      <c r="BQ72" s="15"/>
    </row>
    <row r="73" spans="1:209" ht="15" x14ac:dyDescent="0.25">
      <c r="A73" s="1"/>
      <c r="B73" s="30" t="s">
        <v>97</v>
      </c>
      <c r="C73" s="51"/>
      <c r="D73" s="51"/>
      <c r="E73" s="51"/>
      <c r="F73" s="51"/>
      <c r="G73" s="53"/>
      <c r="H73" s="51"/>
      <c r="I73" s="51"/>
      <c r="J73" s="53"/>
      <c r="K73" s="51"/>
      <c r="L73" s="51"/>
      <c r="M73" s="51"/>
      <c r="N73" s="51"/>
      <c r="O73" s="51"/>
      <c r="P73" s="51"/>
      <c r="Q73" s="51"/>
      <c r="R73" s="53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47"/>
      <c r="BM73" s="47"/>
      <c r="BN73" s="1"/>
      <c r="BO73" s="15"/>
      <c r="BP73" s="15"/>
      <c r="BQ73" s="15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</row>
    <row r="74" spans="1:209" ht="15" x14ac:dyDescent="0.25">
      <c r="B74" s="30" t="s">
        <v>98</v>
      </c>
      <c r="C74" s="51"/>
      <c r="D74" s="51"/>
      <c r="E74" s="51"/>
      <c r="F74" s="51"/>
      <c r="G74" s="53"/>
      <c r="H74" s="51"/>
      <c r="I74" s="51"/>
      <c r="J74" s="53"/>
      <c r="K74" s="51"/>
      <c r="L74" s="51"/>
      <c r="M74" s="51"/>
      <c r="N74" s="51"/>
      <c r="O74" s="51"/>
      <c r="P74" s="51"/>
      <c r="Q74" s="51"/>
      <c r="R74" s="53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  <c r="BK74" s="51"/>
      <c r="BL74" s="47"/>
      <c r="BM74" s="47"/>
      <c r="BO74" s="15"/>
      <c r="BP74" s="15"/>
      <c r="BQ74" s="15"/>
    </row>
    <row r="75" spans="1:209" ht="15" x14ac:dyDescent="0.25">
      <c r="B75" s="30" t="s">
        <v>99</v>
      </c>
      <c r="C75" s="51"/>
      <c r="D75" s="51"/>
      <c r="E75" s="51"/>
      <c r="F75" s="51"/>
      <c r="G75" s="53"/>
      <c r="H75" s="51"/>
      <c r="I75" s="51"/>
      <c r="J75" s="53"/>
      <c r="K75" s="51"/>
      <c r="L75" s="51"/>
      <c r="M75" s="51"/>
      <c r="N75" s="51"/>
      <c r="O75" s="51"/>
      <c r="P75" s="51"/>
      <c r="Q75" s="51"/>
      <c r="R75" s="53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47"/>
      <c r="BM75" s="47"/>
      <c r="BO75" s="15"/>
      <c r="BP75" s="15"/>
      <c r="BQ75" s="15"/>
    </row>
    <row r="76" spans="1:209" ht="15" x14ac:dyDescent="0.25">
      <c r="B76" s="30" t="s">
        <v>100</v>
      </c>
      <c r="C76" s="51"/>
      <c r="D76" s="51"/>
      <c r="E76" s="51"/>
      <c r="F76" s="51"/>
      <c r="G76" s="53"/>
      <c r="H76" s="51"/>
      <c r="I76" s="51"/>
      <c r="J76" s="53"/>
      <c r="K76" s="51"/>
      <c r="L76" s="51"/>
      <c r="M76" s="51"/>
      <c r="N76" s="51"/>
      <c r="O76" s="51"/>
      <c r="P76" s="51"/>
      <c r="Q76" s="51"/>
      <c r="R76" s="53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47"/>
      <c r="BM76" s="47"/>
      <c r="BO76" s="15"/>
      <c r="BP76" s="15"/>
      <c r="BQ76" s="15"/>
    </row>
    <row r="77" spans="1:209" ht="15" x14ac:dyDescent="0.25">
      <c r="B77" s="30" t="s">
        <v>101</v>
      </c>
      <c r="C77" s="51"/>
      <c r="D77" s="51"/>
      <c r="E77" s="51"/>
      <c r="F77" s="51"/>
      <c r="G77" s="53"/>
      <c r="H77" s="51"/>
      <c r="I77" s="51"/>
      <c r="J77" s="53"/>
      <c r="K77" s="51"/>
      <c r="L77" s="51"/>
      <c r="M77" s="51"/>
      <c r="N77" s="51"/>
      <c r="O77" s="51"/>
      <c r="P77" s="51"/>
      <c r="Q77" s="51"/>
      <c r="R77" s="53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  <c r="BK77" s="51"/>
      <c r="BL77" s="47"/>
      <c r="BM77" s="47"/>
      <c r="BO77" s="15"/>
      <c r="BP77" s="15"/>
      <c r="BQ77" s="15"/>
    </row>
    <row r="78" spans="1:209" ht="15" x14ac:dyDescent="0.25">
      <c r="B78" s="30" t="s">
        <v>102</v>
      </c>
      <c r="C78" s="51"/>
      <c r="D78" s="51"/>
      <c r="E78" s="51"/>
      <c r="F78" s="51"/>
      <c r="G78" s="53"/>
      <c r="H78" s="51"/>
      <c r="I78" s="51"/>
      <c r="J78" s="53"/>
      <c r="K78" s="51"/>
      <c r="L78" s="51"/>
      <c r="M78" s="51"/>
      <c r="N78" s="51"/>
      <c r="O78" s="51"/>
      <c r="P78" s="51"/>
      <c r="Q78" s="51"/>
      <c r="R78" s="53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47"/>
      <c r="BM78" s="47"/>
      <c r="BO78" s="15"/>
      <c r="BP78" s="15"/>
      <c r="BQ78" s="15"/>
    </row>
    <row r="79" spans="1:209" ht="15" x14ac:dyDescent="0.25">
      <c r="B79" s="30" t="s">
        <v>103</v>
      </c>
      <c r="C79" s="51"/>
      <c r="D79" s="51"/>
      <c r="E79" s="51"/>
      <c r="F79" s="51"/>
      <c r="G79" s="53"/>
      <c r="H79" s="51"/>
      <c r="I79" s="51"/>
      <c r="J79" s="53"/>
      <c r="K79" s="51"/>
      <c r="L79" s="51"/>
      <c r="M79" s="51"/>
      <c r="N79" s="51"/>
      <c r="O79" s="51"/>
      <c r="P79" s="51"/>
      <c r="Q79" s="51"/>
      <c r="R79" s="53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47"/>
      <c r="BM79" s="47"/>
      <c r="BO79" s="15"/>
      <c r="BP79" s="15"/>
      <c r="BQ79" s="15"/>
    </row>
    <row r="80" spans="1:209" ht="17.25" customHeight="1" thickBot="1" x14ac:dyDescent="0.3">
      <c r="B80" s="31" t="s">
        <v>104</v>
      </c>
      <c r="C80" s="51"/>
      <c r="D80" s="51"/>
      <c r="E80" s="51"/>
      <c r="F80" s="51"/>
      <c r="G80" s="53"/>
      <c r="H80" s="51"/>
      <c r="I80" s="51"/>
      <c r="J80" s="53"/>
      <c r="K80" s="51"/>
      <c r="L80" s="51"/>
      <c r="M80" s="51"/>
      <c r="N80" s="51"/>
      <c r="O80" s="51"/>
      <c r="P80" s="51"/>
      <c r="Q80" s="51"/>
      <c r="R80" s="53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47"/>
      <c r="BM80" s="47"/>
      <c r="BO80" s="15"/>
      <c r="BP80" s="15"/>
      <c r="BQ80" s="15"/>
    </row>
    <row r="81" spans="1:215" x14ac:dyDescent="0.2">
      <c r="AC81" s="13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BO81" s="15"/>
      <c r="BP81" s="15"/>
      <c r="BQ81" s="15"/>
    </row>
    <row r="82" spans="1:215" ht="13.5" thickBot="1" x14ac:dyDescent="0.25">
      <c r="BO82" s="15"/>
      <c r="BP82" s="15"/>
      <c r="BQ82" s="15"/>
    </row>
    <row r="83" spans="1:215" ht="12.75" customHeight="1" x14ac:dyDescent="0.2">
      <c r="A83" s="19"/>
      <c r="B83" s="8"/>
      <c r="C83" s="113" t="s">
        <v>6</v>
      </c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4" t="s">
        <v>7</v>
      </c>
      <c r="AI83" s="115"/>
      <c r="AJ83" s="115"/>
      <c r="AK83" s="115"/>
      <c r="AL83" s="115"/>
      <c r="AM83" s="115"/>
      <c r="AN83" s="115"/>
      <c r="AO83" s="115"/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  <c r="BH83" s="115"/>
      <c r="BI83" s="115"/>
      <c r="BJ83" s="115"/>
      <c r="BK83" s="115"/>
      <c r="BL83" s="116"/>
      <c r="BO83" s="15"/>
      <c r="BP83" s="15"/>
      <c r="BQ83" s="15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18"/>
      <c r="GB83" s="18"/>
      <c r="GC83" s="18"/>
      <c r="GD83" s="18"/>
      <c r="GE83" s="18"/>
      <c r="GF83" s="18"/>
      <c r="GG83" s="18"/>
      <c r="GH83" s="18"/>
      <c r="GI83" s="18"/>
      <c r="GJ83" s="18"/>
      <c r="GK83" s="18"/>
      <c r="GL83" s="18"/>
      <c r="GM83" s="18"/>
      <c r="GN83" s="18"/>
      <c r="GO83" s="18"/>
      <c r="GP83" s="18"/>
      <c r="GQ83" s="18"/>
      <c r="GR83" s="18"/>
      <c r="GS83" s="18"/>
      <c r="GT83" s="18"/>
      <c r="GU83" s="18"/>
      <c r="GV83" s="18"/>
      <c r="GW83" s="18"/>
      <c r="GX83" s="18"/>
      <c r="GY83" s="18"/>
      <c r="GZ83" s="18"/>
      <c r="HA83" s="18"/>
      <c r="HB83" s="18"/>
      <c r="HC83" s="18"/>
      <c r="HD83" s="18"/>
      <c r="HE83" s="18"/>
      <c r="HF83" s="18"/>
      <c r="HG83" s="18"/>
    </row>
    <row r="84" spans="1:215" ht="12.75" customHeight="1" x14ac:dyDescent="0.2">
      <c r="A84" s="18"/>
      <c r="B84" s="16"/>
      <c r="C84" s="56" t="str">
        <f>"S"&amp;WEEKNUM(C85,21)</f>
        <v>S26</v>
      </c>
      <c r="D84" s="56" t="str">
        <f t="shared" ref="D84:BL84" si="8">"S"&amp;WEEKNUM(D85,21)</f>
        <v>S26</v>
      </c>
      <c r="E84" s="56" t="str">
        <f t="shared" si="8"/>
        <v>S26</v>
      </c>
      <c r="F84" s="56" t="str">
        <f t="shared" si="8"/>
        <v>S27</v>
      </c>
      <c r="G84" s="56" t="str">
        <f t="shared" si="8"/>
        <v>S27</v>
      </c>
      <c r="H84" s="56" t="str">
        <f t="shared" si="8"/>
        <v>S27</v>
      </c>
      <c r="I84" s="56" t="str">
        <f t="shared" si="8"/>
        <v>S27</v>
      </c>
      <c r="J84" s="56" t="str">
        <f t="shared" si="8"/>
        <v>S27</v>
      </c>
      <c r="K84" s="56" t="str">
        <f t="shared" si="8"/>
        <v>S27</v>
      </c>
      <c r="L84" s="56" t="str">
        <f t="shared" si="8"/>
        <v>S27</v>
      </c>
      <c r="M84" s="56" t="str">
        <f t="shared" si="8"/>
        <v>S28</v>
      </c>
      <c r="N84" s="56" t="str">
        <f t="shared" si="8"/>
        <v>S28</v>
      </c>
      <c r="O84" s="56" t="str">
        <f t="shared" si="8"/>
        <v>S28</v>
      </c>
      <c r="P84" s="56" t="str">
        <f t="shared" si="8"/>
        <v>S28</v>
      </c>
      <c r="Q84" s="56" t="str">
        <f t="shared" si="8"/>
        <v>S28</v>
      </c>
      <c r="R84" s="56" t="str">
        <f t="shared" si="8"/>
        <v>S28</v>
      </c>
      <c r="S84" s="56" t="str">
        <f t="shared" si="8"/>
        <v>S28</v>
      </c>
      <c r="T84" s="56" t="str">
        <f t="shared" si="8"/>
        <v>S29</v>
      </c>
      <c r="U84" s="56" t="str">
        <f t="shared" si="8"/>
        <v>S29</v>
      </c>
      <c r="V84" s="56" t="str">
        <f t="shared" si="8"/>
        <v>S29</v>
      </c>
      <c r="W84" s="56" t="str">
        <f t="shared" si="8"/>
        <v>S29</v>
      </c>
      <c r="X84" s="56" t="str">
        <f t="shared" si="8"/>
        <v>S29</v>
      </c>
      <c r="Y84" s="56" t="str">
        <f t="shared" si="8"/>
        <v>S29</v>
      </c>
      <c r="Z84" s="56" t="str">
        <f t="shared" si="8"/>
        <v>S29</v>
      </c>
      <c r="AA84" s="56" t="str">
        <f t="shared" si="8"/>
        <v>S30</v>
      </c>
      <c r="AB84" s="56" t="str">
        <f t="shared" si="8"/>
        <v>S30</v>
      </c>
      <c r="AC84" s="56" t="str">
        <f t="shared" si="8"/>
        <v>S30</v>
      </c>
      <c r="AD84" s="56" t="str">
        <f t="shared" si="8"/>
        <v>S30</v>
      </c>
      <c r="AE84" s="56" t="str">
        <f t="shared" si="8"/>
        <v>S30</v>
      </c>
      <c r="AF84" s="56" t="str">
        <f t="shared" si="8"/>
        <v>S30</v>
      </c>
      <c r="AG84" s="56" t="str">
        <f t="shared" si="8"/>
        <v>S30</v>
      </c>
      <c r="AH84" s="56" t="str">
        <f t="shared" si="8"/>
        <v>S31</v>
      </c>
      <c r="AI84" s="56" t="str">
        <f t="shared" si="8"/>
        <v>S31</v>
      </c>
      <c r="AJ84" s="56" t="str">
        <f t="shared" si="8"/>
        <v>S31</v>
      </c>
      <c r="AK84" s="56" t="str">
        <f t="shared" si="8"/>
        <v>S31</v>
      </c>
      <c r="AL84" s="56" t="str">
        <f t="shared" si="8"/>
        <v>S31</v>
      </c>
      <c r="AM84" s="56" t="str">
        <f t="shared" si="8"/>
        <v>S31</v>
      </c>
      <c r="AN84" s="56" t="str">
        <f t="shared" si="8"/>
        <v>S31</v>
      </c>
      <c r="AO84" s="56" t="str">
        <f t="shared" si="8"/>
        <v>S32</v>
      </c>
      <c r="AP84" s="56" t="str">
        <f t="shared" si="8"/>
        <v>S32</v>
      </c>
      <c r="AQ84" s="56" t="str">
        <f t="shared" si="8"/>
        <v>S32</v>
      </c>
      <c r="AR84" s="56" t="str">
        <f t="shared" si="8"/>
        <v>S32</v>
      </c>
      <c r="AS84" s="56" t="str">
        <f t="shared" si="8"/>
        <v>S32</v>
      </c>
      <c r="AT84" s="56" t="str">
        <f t="shared" si="8"/>
        <v>S32</v>
      </c>
      <c r="AU84" s="56" t="str">
        <f t="shared" si="8"/>
        <v>S32</v>
      </c>
      <c r="AV84" s="56" t="str">
        <f t="shared" si="8"/>
        <v>S33</v>
      </c>
      <c r="AW84" s="56" t="str">
        <f t="shared" si="8"/>
        <v>S33</v>
      </c>
      <c r="AX84" s="56" t="str">
        <f t="shared" si="8"/>
        <v>S33</v>
      </c>
      <c r="AY84" s="56" t="str">
        <f t="shared" si="8"/>
        <v>S33</v>
      </c>
      <c r="AZ84" s="56" t="str">
        <f t="shared" si="8"/>
        <v>S33</v>
      </c>
      <c r="BA84" s="56" t="str">
        <f t="shared" si="8"/>
        <v>S33</v>
      </c>
      <c r="BB84" s="56" t="str">
        <f t="shared" si="8"/>
        <v>S33</v>
      </c>
      <c r="BC84" s="56" t="str">
        <f t="shared" si="8"/>
        <v>S34</v>
      </c>
      <c r="BD84" s="56" t="str">
        <f t="shared" si="8"/>
        <v>S34</v>
      </c>
      <c r="BE84" s="56" t="str">
        <f t="shared" si="8"/>
        <v>S34</v>
      </c>
      <c r="BF84" s="56" t="str">
        <f t="shared" si="8"/>
        <v>S34</v>
      </c>
      <c r="BG84" s="56" t="str">
        <f t="shared" si="8"/>
        <v>S34</v>
      </c>
      <c r="BH84" s="56" t="str">
        <f t="shared" si="8"/>
        <v>S34</v>
      </c>
      <c r="BI84" s="56" t="str">
        <f t="shared" si="8"/>
        <v>S34</v>
      </c>
      <c r="BJ84" s="56" t="str">
        <f t="shared" si="8"/>
        <v>S35</v>
      </c>
      <c r="BK84" s="56" t="str">
        <f t="shared" si="8"/>
        <v>S35</v>
      </c>
      <c r="BL84" s="56" t="str">
        <f t="shared" si="8"/>
        <v>S35</v>
      </c>
      <c r="BO84" s="15"/>
      <c r="BP84" s="15"/>
      <c r="BQ84" s="15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  <c r="FF84" s="18"/>
      <c r="FG84" s="18"/>
      <c r="FH84" s="18"/>
      <c r="FI84" s="18"/>
      <c r="FJ84" s="18"/>
      <c r="FK84" s="18"/>
      <c r="FL84" s="18"/>
      <c r="FM84" s="18"/>
      <c r="FN84" s="18"/>
      <c r="FO84" s="18"/>
      <c r="FP84" s="18"/>
      <c r="FQ84" s="18"/>
      <c r="FR84" s="18"/>
      <c r="FS84" s="18"/>
      <c r="FT84" s="18"/>
      <c r="FU84" s="18"/>
      <c r="FV84" s="18"/>
      <c r="FW84" s="18"/>
      <c r="FX84" s="18"/>
      <c r="FY84" s="18"/>
      <c r="FZ84" s="18"/>
      <c r="GA84" s="18"/>
      <c r="GB84" s="18"/>
      <c r="GC84" s="18"/>
      <c r="GD84" s="18"/>
      <c r="GE84" s="18"/>
      <c r="GF84" s="18"/>
      <c r="GG84" s="18"/>
      <c r="GH84" s="18"/>
      <c r="GI84" s="18"/>
      <c r="GJ84" s="18"/>
      <c r="GK84" s="18"/>
      <c r="GL84" s="18"/>
      <c r="GM84" s="18"/>
      <c r="GN84" s="18"/>
      <c r="GO84" s="18"/>
      <c r="GP84" s="18"/>
      <c r="GQ84" s="18"/>
      <c r="GR84" s="18"/>
      <c r="GS84" s="18"/>
      <c r="GT84" s="18"/>
      <c r="GU84" s="18"/>
      <c r="GV84" s="18"/>
      <c r="GW84" s="18"/>
      <c r="GX84" s="18"/>
      <c r="GY84" s="18"/>
      <c r="GZ84" s="18"/>
      <c r="HA84" s="18"/>
      <c r="HB84" s="18"/>
      <c r="HC84" s="18"/>
      <c r="HD84" s="18"/>
      <c r="HE84" s="18"/>
      <c r="HF84" s="18"/>
      <c r="HG84" s="18"/>
    </row>
    <row r="85" spans="1:215" s="12" customFormat="1" ht="15" customHeight="1" x14ac:dyDescent="0.2">
      <c r="B85" s="16"/>
      <c r="C85" s="51">
        <f>DATE(an,7,1)</f>
        <v>42552</v>
      </c>
      <c r="D85" s="51">
        <f>C85+1</f>
        <v>42553</v>
      </c>
      <c r="E85" s="51">
        <f t="shared" ref="E85:AG85" si="9">D85+1</f>
        <v>42554</v>
      </c>
      <c r="F85" s="51">
        <f t="shared" si="9"/>
        <v>42555</v>
      </c>
      <c r="G85" s="51">
        <f t="shared" si="9"/>
        <v>42556</v>
      </c>
      <c r="H85" s="51">
        <f t="shared" si="9"/>
        <v>42557</v>
      </c>
      <c r="I85" s="51">
        <f t="shared" si="9"/>
        <v>42558</v>
      </c>
      <c r="J85" s="51">
        <f t="shared" si="9"/>
        <v>42559</v>
      </c>
      <c r="K85" s="51">
        <f t="shared" si="9"/>
        <v>42560</v>
      </c>
      <c r="L85" s="51">
        <f t="shared" si="9"/>
        <v>42561</v>
      </c>
      <c r="M85" s="51">
        <f t="shared" si="9"/>
        <v>42562</v>
      </c>
      <c r="N85" s="51">
        <f t="shared" si="9"/>
        <v>42563</v>
      </c>
      <c r="O85" s="51">
        <f t="shared" si="9"/>
        <v>42564</v>
      </c>
      <c r="P85" s="51">
        <f t="shared" si="9"/>
        <v>42565</v>
      </c>
      <c r="Q85" s="51">
        <f t="shared" si="9"/>
        <v>42566</v>
      </c>
      <c r="R85" s="51">
        <f t="shared" si="9"/>
        <v>42567</v>
      </c>
      <c r="S85" s="51">
        <f t="shared" si="9"/>
        <v>42568</v>
      </c>
      <c r="T85" s="51">
        <f t="shared" si="9"/>
        <v>42569</v>
      </c>
      <c r="U85" s="51">
        <f t="shared" si="9"/>
        <v>42570</v>
      </c>
      <c r="V85" s="51">
        <f t="shared" si="9"/>
        <v>42571</v>
      </c>
      <c r="W85" s="51">
        <f t="shared" si="9"/>
        <v>42572</v>
      </c>
      <c r="X85" s="51">
        <f t="shared" si="9"/>
        <v>42573</v>
      </c>
      <c r="Y85" s="51">
        <f t="shared" si="9"/>
        <v>42574</v>
      </c>
      <c r="Z85" s="51">
        <f t="shared" si="9"/>
        <v>42575</v>
      </c>
      <c r="AA85" s="51">
        <f t="shared" si="9"/>
        <v>42576</v>
      </c>
      <c r="AB85" s="51">
        <f t="shared" si="9"/>
        <v>42577</v>
      </c>
      <c r="AC85" s="51">
        <f t="shared" si="9"/>
        <v>42578</v>
      </c>
      <c r="AD85" s="51">
        <f t="shared" si="9"/>
        <v>42579</v>
      </c>
      <c r="AE85" s="51">
        <f t="shared" si="9"/>
        <v>42580</v>
      </c>
      <c r="AF85" s="51">
        <f t="shared" si="9"/>
        <v>42581</v>
      </c>
      <c r="AG85" s="51">
        <f t="shared" si="9"/>
        <v>42582</v>
      </c>
      <c r="AH85" s="51">
        <f>DATE(an,8,1)</f>
        <v>42583</v>
      </c>
      <c r="AI85" s="51">
        <f>AH85+1</f>
        <v>42584</v>
      </c>
      <c r="AJ85" s="51">
        <f t="shared" ref="AJ85:BL85" si="10">AI85+1</f>
        <v>42585</v>
      </c>
      <c r="AK85" s="51">
        <f t="shared" si="10"/>
        <v>42586</v>
      </c>
      <c r="AL85" s="51">
        <f t="shared" si="10"/>
        <v>42587</v>
      </c>
      <c r="AM85" s="51">
        <f t="shared" si="10"/>
        <v>42588</v>
      </c>
      <c r="AN85" s="51">
        <f t="shared" si="10"/>
        <v>42589</v>
      </c>
      <c r="AO85" s="51">
        <f t="shared" si="10"/>
        <v>42590</v>
      </c>
      <c r="AP85" s="51">
        <f t="shared" si="10"/>
        <v>42591</v>
      </c>
      <c r="AQ85" s="51">
        <f t="shared" si="10"/>
        <v>42592</v>
      </c>
      <c r="AR85" s="51">
        <f t="shared" si="10"/>
        <v>42593</v>
      </c>
      <c r="AS85" s="51">
        <f t="shared" si="10"/>
        <v>42594</v>
      </c>
      <c r="AT85" s="51">
        <f t="shared" si="10"/>
        <v>42595</v>
      </c>
      <c r="AU85" s="51">
        <f t="shared" si="10"/>
        <v>42596</v>
      </c>
      <c r="AV85" s="51">
        <f t="shared" si="10"/>
        <v>42597</v>
      </c>
      <c r="AW85" s="51">
        <f t="shared" si="10"/>
        <v>42598</v>
      </c>
      <c r="AX85" s="51">
        <f t="shared" si="10"/>
        <v>42599</v>
      </c>
      <c r="AY85" s="51">
        <f t="shared" si="10"/>
        <v>42600</v>
      </c>
      <c r="AZ85" s="51">
        <f t="shared" si="10"/>
        <v>42601</v>
      </c>
      <c r="BA85" s="51">
        <f t="shared" si="10"/>
        <v>42602</v>
      </c>
      <c r="BB85" s="51">
        <f t="shared" si="10"/>
        <v>42603</v>
      </c>
      <c r="BC85" s="51">
        <f t="shared" si="10"/>
        <v>42604</v>
      </c>
      <c r="BD85" s="51">
        <f t="shared" si="10"/>
        <v>42605</v>
      </c>
      <c r="BE85" s="51">
        <f t="shared" si="10"/>
        <v>42606</v>
      </c>
      <c r="BF85" s="51">
        <f t="shared" si="10"/>
        <v>42607</v>
      </c>
      <c r="BG85" s="51">
        <f t="shared" si="10"/>
        <v>42608</v>
      </c>
      <c r="BH85" s="51">
        <f t="shared" si="10"/>
        <v>42609</v>
      </c>
      <c r="BI85" s="51">
        <f t="shared" si="10"/>
        <v>42610</v>
      </c>
      <c r="BJ85" s="51">
        <f t="shared" si="10"/>
        <v>42611</v>
      </c>
      <c r="BK85" s="51">
        <f t="shared" si="10"/>
        <v>42612</v>
      </c>
      <c r="BL85" s="51">
        <f t="shared" si="10"/>
        <v>42613</v>
      </c>
      <c r="BM85" s="52"/>
      <c r="BN85" s="7"/>
      <c r="BO85" s="15"/>
      <c r="BP85" s="15"/>
      <c r="BQ85" s="15"/>
      <c r="BR85" s="7"/>
    </row>
    <row r="86" spans="1:215" ht="15" x14ac:dyDescent="0.25">
      <c r="B86" s="17" t="s">
        <v>85</v>
      </c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3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3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51"/>
      <c r="BM86" s="47"/>
      <c r="BO86" s="15"/>
      <c r="BP86" s="15"/>
      <c r="BQ86" s="15"/>
    </row>
    <row r="87" spans="1:215" ht="15" x14ac:dyDescent="0.25">
      <c r="A87" s="1"/>
      <c r="B87" s="17" t="s">
        <v>86</v>
      </c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3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3"/>
      <c r="AW87" s="51"/>
      <c r="AX87" s="51"/>
      <c r="AY87" s="51"/>
      <c r="AZ87" s="51"/>
      <c r="BA87" s="51"/>
      <c r="BB87" s="51"/>
      <c r="BC87" s="51"/>
      <c r="BD87" s="51"/>
      <c r="BE87" s="51"/>
      <c r="BF87" s="51"/>
      <c r="BG87" s="51"/>
      <c r="BH87" s="51"/>
      <c r="BI87" s="51"/>
      <c r="BJ87" s="51"/>
      <c r="BK87" s="51"/>
      <c r="BL87" s="51"/>
      <c r="BM87" s="47"/>
      <c r="BN87" s="1"/>
      <c r="BO87" s="15"/>
      <c r="BP87" s="15"/>
      <c r="BQ87" s="15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</row>
    <row r="88" spans="1:215" ht="15" x14ac:dyDescent="0.25">
      <c r="B88" s="17" t="s">
        <v>87</v>
      </c>
      <c r="C88" s="5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3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  <c r="AT88" s="51"/>
      <c r="AU88" s="51"/>
      <c r="AV88" s="53"/>
      <c r="AW88" s="51"/>
      <c r="AX88" s="51"/>
      <c r="AY88" s="51"/>
      <c r="AZ88" s="51"/>
      <c r="BA88" s="51"/>
      <c r="BB88" s="51"/>
      <c r="BC88" s="51"/>
      <c r="BD88" s="51"/>
      <c r="BE88" s="51"/>
      <c r="BF88" s="51"/>
      <c r="BG88" s="51"/>
      <c r="BH88" s="51"/>
      <c r="BI88" s="51"/>
      <c r="BJ88" s="51"/>
      <c r="BK88" s="51"/>
      <c r="BL88" s="51"/>
      <c r="BM88" s="47"/>
      <c r="BO88" s="15"/>
      <c r="BP88" s="15"/>
      <c r="BQ88" s="15"/>
    </row>
    <row r="89" spans="1:215" ht="15" x14ac:dyDescent="0.25">
      <c r="B89" s="17" t="s">
        <v>88</v>
      </c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3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3"/>
      <c r="AW89" s="51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1"/>
      <c r="BJ89" s="51"/>
      <c r="BK89" s="51"/>
      <c r="BL89" s="51"/>
      <c r="BM89" s="47"/>
      <c r="BO89" s="15"/>
      <c r="BP89" s="15"/>
      <c r="BQ89" s="15"/>
    </row>
    <row r="90" spans="1:215" ht="15" x14ac:dyDescent="0.25">
      <c r="B90" s="17" t="s">
        <v>89</v>
      </c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3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  <c r="AT90" s="51"/>
      <c r="AU90" s="51"/>
      <c r="AV90" s="53"/>
      <c r="AW90" s="51"/>
      <c r="AX90" s="51"/>
      <c r="AY90" s="51"/>
      <c r="AZ90" s="51"/>
      <c r="BA90" s="51"/>
      <c r="BB90" s="51"/>
      <c r="BC90" s="51"/>
      <c r="BD90" s="51"/>
      <c r="BE90" s="51"/>
      <c r="BF90" s="51"/>
      <c r="BG90" s="51"/>
      <c r="BH90" s="51"/>
      <c r="BI90" s="51"/>
      <c r="BJ90" s="51"/>
      <c r="BK90" s="51"/>
      <c r="BL90" s="51"/>
      <c r="BM90" s="47"/>
      <c r="BO90" s="15"/>
      <c r="BP90" s="15"/>
      <c r="BQ90" s="15"/>
    </row>
    <row r="91" spans="1:215" ht="15" x14ac:dyDescent="0.25">
      <c r="B91" s="17" t="s">
        <v>90</v>
      </c>
      <c r="C91" s="5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3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3"/>
      <c r="AW91" s="51"/>
      <c r="AX91" s="51"/>
      <c r="AY91" s="51"/>
      <c r="AZ91" s="51"/>
      <c r="BA91" s="51"/>
      <c r="BB91" s="51"/>
      <c r="BC91" s="51"/>
      <c r="BD91" s="51"/>
      <c r="BE91" s="51"/>
      <c r="BF91" s="51"/>
      <c r="BG91" s="51"/>
      <c r="BH91" s="51"/>
      <c r="BI91" s="51"/>
      <c r="BJ91" s="51"/>
      <c r="BK91" s="51"/>
      <c r="BL91" s="51"/>
      <c r="BM91" s="47"/>
      <c r="BO91" s="15"/>
      <c r="BP91" s="15"/>
      <c r="BQ91" s="15"/>
    </row>
    <row r="92" spans="1:215" ht="15" x14ac:dyDescent="0.25">
      <c r="B92" s="17" t="s">
        <v>91</v>
      </c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3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3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/>
      <c r="BH92" s="51"/>
      <c r="BI92" s="51"/>
      <c r="BJ92" s="51"/>
      <c r="BK92" s="51"/>
      <c r="BL92" s="51"/>
      <c r="BM92" s="47"/>
      <c r="BO92" s="15"/>
      <c r="BP92" s="15"/>
      <c r="BQ92" s="15"/>
    </row>
    <row r="93" spans="1:215" ht="15" x14ac:dyDescent="0.25">
      <c r="B93" s="17" t="s">
        <v>92</v>
      </c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3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3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47"/>
      <c r="BO93" s="15"/>
      <c r="BP93" s="15"/>
      <c r="BQ93" s="15"/>
    </row>
    <row r="94" spans="1:215" ht="15" x14ac:dyDescent="0.25">
      <c r="B94" s="17" t="s">
        <v>93</v>
      </c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3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3"/>
      <c r="AW94" s="51"/>
      <c r="AX94" s="51"/>
      <c r="AY94" s="51"/>
      <c r="AZ94" s="51"/>
      <c r="BA94" s="51"/>
      <c r="BB94" s="51"/>
      <c r="BC94" s="51"/>
      <c r="BD94" s="51"/>
      <c r="BE94" s="51"/>
      <c r="BF94" s="51"/>
      <c r="BG94" s="51"/>
      <c r="BH94" s="51"/>
      <c r="BI94" s="51"/>
      <c r="BJ94" s="51"/>
      <c r="BK94" s="51"/>
      <c r="BL94" s="51"/>
      <c r="BM94" s="47"/>
      <c r="BO94" s="15"/>
      <c r="BP94" s="15"/>
      <c r="BQ94" s="15"/>
    </row>
    <row r="95" spans="1:215" ht="15" x14ac:dyDescent="0.25">
      <c r="B95" s="17" t="s">
        <v>94</v>
      </c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3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3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47"/>
      <c r="BO95" s="15"/>
      <c r="BP95" s="15"/>
      <c r="BQ95" s="15"/>
    </row>
    <row r="96" spans="1:215" ht="15" x14ac:dyDescent="0.25">
      <c r="B96" s="17" t="s">
        <v>95</v>
      </c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3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3"/>
      <c r="AW96" s="51"/>
      <c r="AX96" s="51"/>
      <c r="AY96" s="51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47"/>
      <c r="BO96" s="15"/>
      <c r="BP96" s="15"/>
      <c r="BQ96" s="15"/>
    </row>
    <row r="97" spans="1:215" ht="15" x14ac:dyDescent="0.25">
      <c r="A97" s="18"/>
      <c r="B97" s="17" t="s">
        <v>96</v>
      </c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3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53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47"/>
      <c r="BO97" s="15"/>
      <c r="BP97" s="15"/>
      <c r="BQ97" s="15"/>
    </row>
    <row r="98" spans="1:215" ht="15" x14ac:dyDescent="0.25">
      <c r="A98" s="18"/>
      <c r="B98" s="17" t="s">
        <v>97</v>
      </c>
      <c r="C98" s="5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3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3"/>
      <c r="AW98" s="51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51"/>
      <c r="BJ98" s="51"/>
      <c r="BK98" s="51"/>
      <c r="BL98" s="51"/>
      <c r="BM98" s="47"/>
      <c r="BO98" s="15"/>
      <c r="BP98" s="15"/>
      <c r="BQ98" s="15"/>
    </row>
    <row r="99" spans="1:215" ht="15" x14ac:dyDescent="0.25">
      <c r="A99" s="18"/>
      <c r="B99" s="17" t="s">
        <v>98</v>
      </c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3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3"/>
      <c r="AW99" s="51"/>
      <c r="AX99" s="51"/>
      <c r="AY99" s="51"/>
      <c r="AZ99" s="51"/>
      <c r="BA99" s="51"/>
      <c r="BB99" s="51"/>
      <c r="BC99" s="51"/>
      <c r="BD99" s="51"/>
      <c r="BE99" s="51"/>
      <c r="BF99" s="51"/>
      <c r="BG99" s="51"/>
      <c r="BH99" s="51"/>
      <c r="BI99" s="51"/>
      <c r="BJ99" s="51"/>
      <c r="BK99" s="51"/>
      <c r="BL99" s="51"/>
      <c r="BM99" s="47"/>
      <c r="BO99" s="15"/>
      <c r="BP99" s="15"/>
      <c r="BQ99" s="15"/>
    </row>
    <row r="100" spans="1:215" ht="15" x14ac:dyDescent="0.25">
      <c r="B100" s="17" t="s">
        <v>99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3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3"/>
      <c r="AW100" s="51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1"/>
      <c r="BJ100" s="51"/>
      <c r="BK100" s="51"/>
      <c r="BL100" s="51"/>
      <c r="BM100" s="47"/>
      <c r="BO100" s="15"/>
      <c r="BP100" s="15"/>
      <c r="BQ100" s="15"/>
    </row>
    <row r="101" spans="1:215" ht="15" x14ac:dyDescent="0.25">
      <c r="B101" s="17" t="s">
        <v>100</v>
      </c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3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3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47"/>
      <c r="BO101" s="15"/>
      <c r="BP101" s="15"/>
      <c r="BQ101" s="15"/>
    </row>
    <row r="102" spans="1:215" ht="15" x14ac:dyDescent="0.25">
      <c r="B102" s="17" t="s">
        <v>101</v>
      </c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3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3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47"/>
      <c r="BO102" s="15"/>
      <c r="BP102" s="15"/>
      <c r="BQ102" s="15"/>
    </row>
    <row r="103" spans="1:215" ht="15" x14ac:dyDescent="0.25">
      <c r="B103" s="17" t="s">
        <v>102</v>
      </c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3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1"/>
      <c r="AV103" s="53"/>
      <c r="AW103" s="51"/>
      <c r="AX103" s="51"/>
      <c r="AY103" s="51"/>
      <c r="AZ103" s="51"/>
      <c r="BA103" s="51"/>
      <c r="BB103" s="51"/>
      <c r="BC103" s="51"/>
      <c r="BD103" s="51"/>
      <c r="BE103" s="51"/>
      <c r="BF103" s="51"/>
      <c r="BG103" s="51"/>
      <c r="BH103" s="51"/>
      <c r="BI103" s="51"/>
      <c r="BJ103" s="51"/>
      <c r="BK103" s="51"/>
      <c r="BL103" s="51"/>
      <c r="BM103" s="47"/>
      <c r="BO103" s="15"/>
      <c r="BP103" s="15"/>
      <c r="BQ103" s="15"/>
    </row>
    <row r="104" spans="1:215" ht="15" x14ac:dyDescent="0.25">
      <c r="B104" s="17" t="s">
        <v>103</v>
      </c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3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3"/>
      <c r="AW104" s="51"/>
      <c r="AX104" s="51"/>
      <c r="AY104" s="51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  <c r="BJ104" s="51"/>
      <c r="BK104" s="51"/>
      <c r="BL104" s="51"/>
      <c r="BM104" s="47"/>
      <c r="BO104" s="15"/>
      <c r="BP104" s="15"/>
      <c r="BQ104" s="15"/>
    </row>
    <row r="105" spans="1:215" ht="15" x14ac:dyDescent="0.25">
      <c r="B105" s="17" t="s">
        <v>104</v>
      </c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3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3"/>
      <c r="AW105" s="51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1"/>
      <c r="BJ105" s="51"/>
      <c r="BK105" s="51"/>
      <c r="BL105" s="51"/>
      <c r="BM105" s="47"/>
      <c r="BO105" s="15"/>
      <c r="BP105" s="15"/>
      <c r="BQ105" s="15"/>
    </row>
    <row r="106" spans="1:215" ht="13.5" thickBot="1" x14ac:dyDescent="0.25">
      <c r="BO106" s="15"/>
      <c r="BP106" s="15"/>
      <c r="BQ106" s="15"/>
    </row>
    <row r="107" spans="1:215" x14ac:dyDescent="0.2">
      <c r="A107" s="18"/>
      <c r="C107" s="112" t="s">
        <v>8</v>
      </c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 t="s">
        <v>9</v>
      </c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M107" s="18"/>
      <c r="BO107" s="15"/>
      <c r="BP107" s="15"/>
      <c r="BQ107" s="15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  <c r="FF107" s="18"/>
      <c r="FG107" s="18"/>
      <c r="FH107" s="18"/>
      <c r="FI107" s="18"/>
      <c r="FJ107" s="18"/>
      <c r="FK107" s="18"/>
      <c r="FL107" s="18"/>
      <c r="FM107" s="18"/>
      <c r="FN107" s="18"/>
      <c r="FO107" s="18"/>
      <c r="FP107" s="18"/>
      <c r="FQ107" s="18"/>
      <c r="FR107" s="18"/>
      <c r="FS107" s="18"/>
      <c r="FT107" s="18"/>
      <c r="FU107" s="18"/>
      <c r="FV107" s="18"/>
      <c r="FW107" s="18"/>
      <c r="FX107" s="18"/>
      <c r="FY107" s="18"/>
      <c r="FZ107" s="18"/>
      <c r="GA107" s="18"/>
      <c r="GB107" s="18"/>
      <c r="GC107" s="18"/>
      <c r="GD107" s="18"/>
      <c r="GE107" s="18"/>
      <c r="GF107" s="18"/>
      <c r="GG107" s="18"/>
      <c r="GH107" s="18"/>
      <c r="GI107" s="18"/>
      <c r="GJ107" s="18"/>
      <c r="GK107" s="18"/>
      <c r="GL107" s="18"/>
      <c r="GM107" s="18"/>
      <c r="GN107" s="18"/>
      <c r="GO107" s="18"/>
      <c r="GP107" s="18"/>
      <c r="GQ107" s="18"/>
      <c r="GR107" s="18"/>
      <c r="GS107" s="18"/>
      <c r="GT107" s="18"/>
      <c r="GU107" s="18"/>
      <c r="GV107" s="18"/>
      <c r="GW107" s="18"/>
      <c r="GX107" s="18"/>
      <c r="GY107" s="18"/>
      <c r="GZ107" s="18"/>
      <c r="HA107" s="18"/>
      <c r="HB107" s="18"/>
      <c r="HC107" s="18"/>
      <c r="HD107" s="18"/>
      <c r="HE107" s="18"/>
      <c r="HF107" s="18"/>
      <c r="HG107" s="18"/>
    </row>
    <row r="108" spans="1:215" x14ac:dyDescent="0.2">
      <c r="A108" s="18"/>
      <c r="B108" s="16"/>
      <c r="C108" s="57" t="str">
        <f>"S"&amp;WEEKNUM(C109,21)</f>
        <v>S35</v>
      </c>
      <c r="D108" s="57" t="str">
        <f t="shared" ref="D108:BK108" si="11">"S"&amp;WEEKNUM(D109,21)</f>
        <v>S35</v>
      </c>
      <c r="E108" s="57" t="str">
        <f t="shared" si="11"/>
        <v>S35</v>
      </c>
      <c r="F108" s="57" t="str">
        <f t="shared" si="11"/>
        <v>S35</v>
      </c>
      <c r="G108" s="57" t="str">
        <f t="shared" si="11"/>
        <v>S36</v>
      </c>
      <c r="H108" s="57" t="str">
        <f t="shared" si="11"/>
        <v>S36</v>
      </c>
      <c r="I108" s="57" t="str">
        <f t="shared" si="11"/>
        <v>S36</v>
      </c>
      <c r="J108" s="57" t="str">
        <f t="shared" si="11"/>
        <v>S36</v>
      </c>
      <c r="K108" s="57" t="str">
        <f t="shared" si="11"/>
        <v>S36</v>
      </c>
      <c r="L108" s="57" t="str">
        <f t="shared" si="11"/>
        <v>S36</v>
      </c>
      <c r="M108" s="57" t="str">
        <f t="shared" si="11"/>
        <v>S36</v>
      </c>
      <c r="N108" s="57" t="str">
        <f t="shared" si="11"/>
        <v>S37</v>
      </c>
      <c r="O108" s="57" t="str">
        <f t="shared" si="11"/>
        <v>S37</v>
      </c>
      <c r="P108" s="57" t="str">
        <f t="shared" si="11"/>
        <v>S37</v>
      </c>
      <c r="Q108" s="57" t="str">
        <f t="shared" si="11"/>
        <v>S37</v>
      </c>
      <c r="R108" s="57" t="str">
        <f t="shared" si="11"/>
        <v>S37</v>
      </c>
      <c r="S108" s="57" t="str">
        <f t="shared" si="11"/>
        <v>S37</v>
      </c>
      <c r="T108" s="57" t="str">
        <f t="shared" si="11"/>
        <v>S37</v>
      </c>
      <c r="U108" s="57" t="str">
        <f t="shared" si="11"/>
        <v>S38</v>
      </c>
      <c r="V108" s="57" t="str">
        <f t="shared" si="11"/>
        <v>S38</v>
      </c>
      <c r="W108" s="57" t="str">
        <f t="shared" si="11"/>
        <v>S38</v>
      </c>
      <c r="X108" s="57" t="str">
        <f t="shared" si="11"/>
        <v>S38</v>
      </c>
      <c r="Y108" s="57" t="str">
        <f t="shared" si="11"/>
        <v>S38</v>
      </c>
      <c r="Z108" s="57" t="str">
        <f t="shared" si="11"/>
        <v>S38</v>
      </c>
      <c r="AA108" s="57" t="str">
        <f t="shared" si="11"/>
        <v>S38</v>
      </c>
      <c r="AB108" s="57" t="str">
        <f t="shared" si="11"/>
        <v>S39</v>
      </c>
      <c r="AC108" s="57" t="str">
        <f t="shared" si="11"/>
        <v>S39</v>
      </c>
      <c r="AD108" s="57" t="str">
        <f t="shared" si="11"/>
        <v>S39</v>
      </c>
      <c r="AE108" s="57" t="str">
        <f t="shared" si="11"/>
        <v>S39</v>
      </c>
      <c r="AF108" s="57" t="str">
        <f t="shared" si="11"/>
        <v>S39</v>
      </c>
      <c r="AG108" s="57" t="str">
        <f t="shared" si="11"/>
        <v>S39</v>
      </c>
      <c r="AH108" s="57" t="str">
        <f t="shared" si="11"/>
        <v>S39</v>
      </c>
      <c r="AI108" s="57" t="str">
        <f t="shared" si="11"/>
        <v>S40</v>
      </c>
      <c r="AJ108" s="57" t="str">
        <f t="shared" si="11"/>
        <v>S40</v>
      </c>
      <c r="AK108" s="57" t="str">
        <f t="shared" si="11"/>
        <v>S40</v>
      </c>
      <c r="AL108" s="57" t="str">
        <f t="shared" si="11"/>
        <v>S40</v>
      </c>
      <c r="AM108" s="57" t="str">
        <f t="shared" si="11"/>
        <v>S40</v>
      </c>
      <c r="AN108" s="57" t="str">
        <f t="shared" si="11"/>
        <v>S40</v>
      </c>
      <c r="AO108" s="57" t="str">
        <f t="shared" si="11"/>
        <v>S40</v>
      </c>
      <c r="AP108" s="57" t="str">
        <f t="shared" si="11"/>
        <v>S41</v>
      </c>
      <c r="AQ108" s="57" t="str">
        <f t="shared" si="11"/>
        <v>S41</v>
      </c>
      <c r="AR108" s="57" t="str">
        <f t="shared" si="11"/>
        <v>S41</v>
      </c>
      <c r="AS108" s="57" t="str">
        <f t="shared" si="11"/>
        <v>S41</v>
      </c>
      <c r="AT108" s="57" t="str">
        <f t="shared" si="11"/>
        <v>S41</v>
      </c>
      <c r="AU108" s="57" t="str">
        <f t="shared" si="11"/>
        <v>S41</v>
      </c>
      <c r="AV108" s="57" t="str">
        <f t="shared" si="11"/>
        <v>S41</v>
      </c>
      <c r="AW108" s="57" t="str">
        <f t="shared" si="11"/>
        <v>S42</v>
      </c>
      <c r="AX108" s="57" t="str">
        <f t="shared" si="11"/>
        <v>S42</v>
      </c>
      <c r="AY108" s="57" t="str">
        <f t="shared" si="11"/>
        <v>S42</v>
      </c>
      <c r="AZ108" s="57" t="str">
        <f t="shared" si="11"/>
        <v>S42</v>
      </c>
      <c r="BA108" s="57" t="str">
        <f t="shared" si="11"/>
        <v>S42</v>
      </c>
      <c r="BB108" s="57" t="str">
        <f t="shared" si="11"/>
        <v>S42</v>
      </c>
      <c r="BC108" s="57" t="str">
        <f t="shared" si="11"/>
        <v>S42</v>
      </c>
      <c r="BD108" s="57" t="str">
        <f t="shared" si="11"/>
        <v>S43</v>
      </c>
      <c r="BE108" s="57" t="str">
        <f t="shared" si="11"/>
        <v>S43</v>
      </c>
      <c r="BF108" s="57" t="str">
        <f t="shared" si="11"/>
        <v>S43</v>
      </c>
      <c r="BG108" s="57" t="str">
        <f t="shared" si="11"/>
        <v>S43</v>
      </c>
      <c r="BH108" s="57" t="str">
        <f t="shared" si="11"/>
        <v>S43</v>
      </c>
      <c r="BI108" s="57" t="str">
        <f t="shared" si="11"/>
        <v>S43</v>
      </c>
      <c r="BJ108" s="57" t="str">
        <f t="shared" si="11"/>
        <v>S43</v>
      </c>
      <c r="BK108" s="57" t="str">
        <f t="shared" si="11"/>
        <v>S44</v>
      </c>
      <c r="BL108" s="18"/>
      <c r="BM108" s="18"/>
      <c r="BO108" s="15"/>
      <c r="BP108" s="15"/>
      <c r="BQ108" s="15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  <c r="FF108" s="18"/>
      <c r="FG108" s="18"/>
      <c r="FH108" s="18"/>
      <c r="FI108" s="18"/>
      <c r="FJ108" s="18"/>
      <c r="FK108" s="18"/>
      <c r="FL108" s="18"/>
      <c r="FM108" s="18"/>
      <c r="FN108" s="18"/>
      <c r="FO108" s="18"/>
      <c r="FP108" s="18"/>
      <c r="FQ108" s="18"/>
      <c r="FR108" s="18"/>
      <c r="FS108" s="18"/>
      <c r="FT108" s="18"/>
      <c r="FU108" s="18"/>
      <c r="FV108" s="18"/>
      <c r="FW108" s="18"/>
      <c r="FX108" s="18"/>
      <c r="FY108" s="18"/>
      <c r="FZ108" s="18"/>
      <c r="GA108" s="18"/>
      <c r="GB108" s="18"/>
      <c r="GC108" s="18"/>
      <c r="GD108" s="18"/>
      <c r="GE108" s="18"/>
      <c r="GF108" s="18"/>
      <c r="GG108" s="18"/>
      <c r="GH108" s="18"/>
      <c r="GI108" s="18"/>
      <c r="GJ108" s="18"/>
      <c r="GK108" s="18"/>
      <c r="GL108" s="18"/>
      <c r="GM108" s="18"/>
      <c r="GN108" s="18"/>
      <c r="GO108" s="18"/>
      <c r="GP108" s="18"/>
      <c r="GQ108" s="18"/>
      <c r="GR108" s="18"/>
      <c r="GS108" s="18"/>
      <c r="GT108" s="18"/>
      <c r="GU108" s="18"/>
      <c r="GV108" s="18"/>
      <c r="GW108" s="18"/>
      <c r="GX108" s="18"/>
      <c r="GY108" s="18"/>
      <c r="GZ108" s="18"/>
      <c r="HA108" s="18"/>
      <c r="HB108" s="18"/>
      <c r="HC108" s="18"/>
      <c r="HD108" s="18"/>
      <c r="HE108" s="18"/>
      <c r="HF108" s="18"/>
      <c r="HG108" s="18"/>
    </row>
    <row r="109" spans="1:215" ht="12.75" customHeight="1" thickBot="1" x14ac:dyDescent="0.25">
      <c r="B109" s="16"/>
      <c r="C109" s="54">
        <f>DATE(an,9,1)</f>
        <v>42614</v>
      </c>
      <c r="D109" s="54">
        <f t="shared" ref="D109:AF109" si="12">C109+1</f>
        <v>42615</v>
      </c>
      <c r="E109" s="54">
        <f t="shared" si="12"/>
        <v>42616</v>
      </c>
      <c r="F109" s="54">
        <f t="shared" si="12"/>
        <v>42617</v>
      </c>
      <c r="G109" s="54">
        <f t="shared" si="12"/>
        <v>42618</v>
      </c>
      <c r="H109" s="54">
        <f t="shared" si="12"/>
        <v>42619</v>
      </c>
      <c r="I109" s="54">
        <f t="shared" si="12"/>
        <v>42620</v>
      </c>
      <c r="J109" s="54">
        <f t="shared" si="12"/>
        <v>42621</v>
      </c>
      <c r="K109" s="54">
        <f t="shared" si="12"/>
        <v>42622</v>
      </c>
      <c r="L109" s="54">
        <f t="shared" si="12"/>
        <v>42623</v>
      </c>
      <c r="M109" s="54">
        <f t="shared" si="12"/>
        <v>42624</v>
      </c>
      <c r="N109" s="54">
        <f t="shared" si="12"/>
        <v>42625</v>
      </c>
      <c r="O109" s="54">
        <f t="shared" si="12"/>
        <v>42626</v>
      </c>
      <c r="P109" s="54">
        <f t="shared" si="12"/>
        <v>42627</v>
      </c>
      <c r="Q109" s="54">
        <f t="shared" si="12"/>
        <v>42628</v>
      </c>
      <c r="R109" s="54">
        <f t="shared" si="12"/>
        <v>42629</v>
      </c>
      <c r="S109" s="54">
        <f t="shared" si="12"/>
        <v>42630</v>
      </c>
      <c r="T109" s="54">
        <f t="shared" si="12"/>
        <v>42631</v>
      </c>
      <c r="U109" s="54">
        <f t="shared" si="12"/>
        <v>42632</v>
      </c>
      <c r="V109" s="54">
        <f t="shared" si="12"/>
        <v>42633</v>
      </c>
      <c r="W109" s="54">
        <f t="shared" si="12"/>
        <v>42634</v>
      </c>
      <c r="X109" s="54">
        <f t="shared" si="12"/>
        <v>42635</v>
      </c>
      <c r="Y109" s="54">
        <f t="shared" si="12"/>
        <v>42636</v>
      </c>
      <c r="Z109" s="54">
        <f t="shared" si="12"/>
        <v>42637</v>
      </c>
      <c r="AA109" s="54">
        <f t="shared" si="12"/>
        <v>42638</v>
      </c>
      <c r="AB109" s="54">
        <f t="shared" si="12"/>
        <v>42639</v>
      </c>
      <c r="AC109" s="54">
        <f t="shared" si="12"/>
        <v>42640</v>
      </c>
      <c r="AD109" s="54">
        <f t="shared" si="12"/>
        <v>42641</v>
      </c>
      <c r="AE109" s="54">
        <f t="shared" si="12"/>
        <v>42642</v>
      </c>
      <c r="AF109" s="54">
        <f t="shared" si="12"/>
        <v>42643</v>
      </c>
      <c r="AG109" s="54">
        <f>DATE(an,10,1)</f>
        <v>42644</v>
      </c>
      <c r="AH109" s="54">
        <f>AG109+1</f>
        <v>42645</v>
      </c>
      <c r="AI109" s="54">
        <f t="shared" ref="AI109:BK109" si="13">AH109+1</f>
        <v>42646</v>
      </c>
      <c r="AJ109" s="54">
        <f t="shared" si="13"/>
        <v>42647</v>
      </c>
      <c r="AK109" s="54">
        <f t="shared" si="13"/>
        <v>42648</v>
      </c>
      <c r="AL109" s="54">
        <f t="shared" si="13"/>
        <v>42649</v>
      </c>
      <c r="AM109" s="54">
        <f t="shared" si="13"/>
        <v>42650</v>
      </c>
      <c r="AN109" s="54">
        <f t="shared" si="13"/>
        <v>42651</v>
      </c>
      <c r="AO109" s="54">
        <f t="shared" si="13"/>
        <v>42652</v>
      </c>
      <c r="AP109" s="54">
        <f t="shared" si="13"/>
        <v>42653</v>
      </c>
      <c r="AQ109" s="54">
        <f t="shared" si="13"/>
        <v>42654</v>
      </c>
      <c r="AR109" s="54">
        <f t="shared" si="13"/>
        <v>42655</v>
      </c>
      <c r="AS109" s="54">
        <f t="shared" si="13"/>
        <v>42656</v>
      </c>
      <c r="AT109" s="54">
        <f t="shared" si="13"/>
        <v>42657</v>
      </c>
      <c r="AU109" s="54">
        <f t="shared" si="13"/>
        <v>42658</v>
      </c>
      <c r="AV109" s="54">
        <f t="shared" si="13"/>
        <v>42659</v>
      </c>
      <c r="AW109" s="54">
        <f t="shared" si="13"/>
        <v>42660</v>
      </c>
      <c r="AX109" s="54">
        <f t="shared" si="13"/>
        <v>42661</v>
      </c>
      <c r="AY109" s="54">
        <f t="shared" si="13"/>
        <v>42662</v>
      </c>
      <c r="AZ109" s="54">
        <f t="shared" si="13"/>
        <v>42663</v>
      </c>
      <c r="BA109" s="54">
        <f t="shared" si="13"/>
        <v>42664</v>
      </c>
      <c r="BB109" s="54">
        <f t="shared" si="13"/>
        <v>42665</v>
      </c>
      <c r="BC109" s="54">
        <f t="shared" si="13"/>
        <v>42666</v>
      </c>
      <c r="BD109" s="54">
        <f t="shared" si="13"/>
        <v>42667</v>
      </c>
      <c r="BE109" s="54">
        <f t="shared" si="13"/>
        <v>42668</v>
      </c>
      <c r="BF109" s="54">
        <f t="shared" si="13"/>
        <v>42669</v>
      </c>
      <c r="BG109" s="54">
        <f t="shared" si="13"/>
        <v>42670</v>
      </c>
      <c r="BH109" s="54">
        <f t="shared" si="13"/>
        <v>42671</v>
      </c>
      <c r="BI109" s="54">
        <f t="shared" si="13"/>
        <v>42672</v>
      </c>
      <c r="BJ109" s="54">
        <f t="shared" si="13"/>
        <v>42673</v>
      </c>
      <c r="BK109" s="54">
        <f t="shared" si="13"/>
        <v>42674</v>
      </c>
      <c r="BL109" s="21"/>
      <c r="BM109" s="21"/>
      <c r="BO109" s="15"/>
      <c r="BP109" s="15"/>
      <c r="BQ109" s="15"/>
    </row>
    <row r="110" spans="1:215" ht="15" x14ac:dyDescent="0.25">
      <c r="B110" s="29" t="s">
        <v>85</v>
      </c>
      <c r="C110" s="54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  <c r="AT110" s="54"/>
      <c r="AU110" s="54"/>
      <c r="AV110" s="54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47"/>
      <c r="BM110" s="47"/>
      <c r="BO110" s="15"/>
      <c r="BP110" s="15"/>
      <c r="BQ110" s="15"/>
    </row>
    <row r="111" spans="1:215" ht="15" x14ac:dyDescent="0.25">
      <c r="A111" s="1"/>
      <c r="B111" s="30" t="s">
        <v>86</v>
      </c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  <c r="AT111" s="54"/>
      <c r="AU111" s="54"/>
      <c r="AV111" s="54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47"/>
      <c r="BM111" s="47"/>
      <c r="BN111" s="1"/>
      <c r="BO111" s="15"/>
      <c r="BP111" s="15"/>
      <c r="BQ111" s="15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</row>
    <row r="112" spans="1:215" ht="15" x14ac:dyDescent="0.25">
      <c r="B112" s="30" t="s">
        <v>87</v>
      </c>
      <c r="C112" s="54"/>
      <c r="D112" s="54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  <c r="AQ112" s="54"/>
      <c r="AR112" s="54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47"/>
      <c r="BM112" s="47"/>
      <c r="BO112" s="15"/>
      <c r="BP112" s="15"/>
      <c r="BQ112" s="15"/>
    </row>
    <row r="113" spans="2:69" ht="15" x14ac:dyDescent="0.25">
      <c r="B113" s="30" t="s">
        <v>88</v>
      </c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4"/>
      <c r="AR113" s="54"/>
      <c r="AS113" s="54"/>
      <c r="AT113" s="54"/>
      <c r="AU113" s="54"/>
      <c r="AV113" s="54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47"/>
      <c r="BM113" s="47"/>
      <c r="BO113" s="15"/>
      <c r="BP113" s="15"/>
      <c r="BQ113" s="15"/>
    </row>
    <row r="114" spans="2:69" ht="15" x14ac:dyDescent="0.25">
      <c r="B114" s="30" t="s">
        <v>89</v>
      </c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  <c r="AQ114" s="54"/>
      <c r="AR114" s="54"/>
      <c r="AS114" s="54"/>
      <c r="AT114" s="54"/>
      <c r="AU114" s="54"/>
      <c r="AV114" s="54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47"/>
      <c r="BM114" s="47"/>
      <c r="BO114" s="15"/>
      <c r="BP114" s="15"/>
      <c r="BQ114" s="15"/>
    </row>
    <row r="115" spans="2:69" ht="15" x14ac:dyDescent="0.25">
      <c r="B115" s="30" t="s">
        <v>90</v>
      </c>
      <c r="C115" s="54"/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  <c r="AQ115" s="54"/>
      <c r="AR115" s="54"/>
      <c r="AS115" s="54"/>
      <c r="AT115" s="54"/>
      <c r="AU115" s="54"/>
      <c r="AV115" s="54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47"/>
      <c r="BM115" s="47"/>
      <c r="BO115" s="15"/>
      <c r="BP115" s="15"/>
      <c r="BQ115" s="15"/>
    </row>
    <row r="116" spans="2:69" ht="15" x14ac:dyDescent="0.25">
      <c r="B116" s="30" t="s">
        <v>91</v>
      </c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4"/>
      <c r="AT116" s="54"/>
      <c r="AU116" s="54"/>
      <c r="AV116" s="54"/>
      <c r="AW116" s="54"/>
      <c r="AX116" s="54"/>
      <c r="AY116" s="54"/>
      <c r="AZ116" s="54"/>
      <c r="BA116" s="54"/>
      <c r="BB116" s="54"/>
      <c r="BC116" s="54"/>
      <c r="BD116" s="54"/>
      <c r="BE116" s="54"/>
      <c r="BF116" s="54"/>
      <c r="BG116" s="54"/>
      <c r="BH116" s="54"/>
      <c r="BI116" s="54"/>
      <c r="BJ116" s="54"/>
      <c r="BK116" s="54"/>
      <c r="BL116" s="47"/>
      <c r="BM116" s="47"/>
      <c r="BO116" s="15"/>
      <c r="BP116" s="15"/>
      <c r="BQ116" s="15"/>
    </row>
    <row r="117" spans="2:69" ht="15" x14ac:dyDescent="0.25">
      <c r="B117" s="30" t="s">
        <v>92</v>
      </c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4"/>
      <c r="AT117" s="54"/>
      <c r="AU117" s="54"/>
      <c r="AV117" s="54"/>
      <c r="AW117" s="54"/>
      <c r="AX117" s="54"/>
      <c r="AY117" s="54"/>
      <c r="AZ117" s="54"/>
      <c r="BA117" s="54"/>
      <c r="BB117" s="54"/>
      <c r="BC117" s="54"/>
      <c r="BD117" s="54"/>
      <c r="BE117" s="54"/>
      <c r="BF117" s="54"/>
      <c r="BG117" s="54"/>
      <c r="BH117" s="54"/>
      <c r="BI117" s="54"/>
      <c r="BJ117" s="54"/>
      <c r="BK117" s="54"/>
      <c r="BL117" s="47"/>
      <c r="BM117" s="47"/>
      <c r="BO117" s="15"/>
      <c r="BP117" s="15"/>
      <c r="BQ117" s="15"/>
    </row>
    <row r="118" spans="2:69" ht="15" x14ac:dyDescent="0.25">
      <c r="B118" s="30" t="s">
        <v>93</v>
      </c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4"/>
      <c r="AT118" s="54"/>
      <c r="AU118" s="54"/>
      <c r="AV118" s="54"/>
      <c r="AW118" s="54"/>
      <c r="AX118" s="54"/>
      <c r="AY118" s="54"/>
      <c r="AZ118" s="54"/>
      <c r="BA118" s="54"/>
      <c r="BB118" s="54"/>
      <c r="BC118" s="54"/>
      <c r="BD118" s="54"/>
      <c r="BE118" s="54"/>
      <c r="BF118" s="54"/>
      <c r="BG118" s="54"/>
      <c r="BH118" s="54"/>
      <c r="BI118" s="54"/>
      <c r="BJ118" s="54"/>
      <c r="BK118" s="54"/>
      <c r="BL118" s="47"/>
      <c r="BM118" s="47"/>
      <c r="BO118" s="15"/>
      <c r="BP118" s="15"/>
      <c r="BQ118" s="15"/>
    </row>
    <row r="119" spans="2:69" ht="15" x14ac:dyDescent="0.25">
      <c r="B119" s="30" t="s">
        <v>94</v>
      </c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  <c r="AT119" s="54"/>
      <c r="AU119" s="54"/>
      <c r="AV119" s="54"/>
      <c r="AW119" s="54"/>
      <c r="AX119" s="54"/>
      <c r="AY119" s="54"/>
      <c r="AZ119" s="54"/>
      <c r="BA119" s="54"/>
      <c r="BB119" s="54"/>
      <c r="BC119" s="54"/>
      <c r="BD119" s="54"/>
      <c r="BE119" s="54"/>
      <c r="BF119" s="54"/>
      <c r="BG119" s="54"/>
      <c r="BH119" s="54"/>
      <c r="BI119" s="54"/>
      <c r="BJ119" s="54"/>
      <c r="BK119" s="54"/>
      <c r="BL119" s="47"/>
      <c r="BM119" s="47"/>
      <c r="BO119" s="15"/>
      <c r="BP119" s="15"/>
      <c r="BQ119" s="15"/>
    </row>
    <row r="120" spans="2:69" ht="15" x14ac:dyDescent="0.25">
      <c r="B120" s="30" t="s">
        <v>95</v>
      </c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  <c r="AT120" s="54"/>
      <c r="AU120" s="54"/>
      <c r="AV120" s="54"/>
      <c r="AW120" s="54"/>
      <c r="AX120" s="54"/>
      <c r="AY120" s="54"/>
      <c r="AZ120" s="54"/>
      <c r="BA120" s="54"/>
      <c r="BB120" s="54"/>
      <c r="BC120" s="54"/>
      <c r="BD120" s="54"/>
      <c r="BE120" s="54"/>
      <c r="BF120" s="54"/>
      <c r="BG120" s="54"/>
      <c r="BH120" s="54"/>
      <c r="BI120" s="54"/>
      <c r="BJ120" s="54"/>
      <c r="BK120" s="54"/>
      <c r="BL120" s="47"/>
      <c r="BM120" s="47"/>
      <c r="BO120" s="15"/>
      <c r="BP120" s="15"/>
      <c r="BQ120" s="15"/>
    </row>
    <row r="121" spans="2:69" ht="15" x14ac:dyDescent="0.25">
      <c r="B121" s="30" t="s">
        <v>96</v>
      </c>
      <c r="C121" s="54"/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  <c r="AT121" s="54"/>
      <c r="AU121" s="54"/>
      <c r="AV121" s="54"/>
      <c r="AW121" s="54"/>
      <c r="AX121" s="54"/>
      <c r="AY121" s="54"/>
      <c r="AZ121" s="54"/>
      <c r="BA121" s="54"/>
      <c r="BB121" s="54"/>
      <c r="BC121" s="54"/>
      <c r="BD121" s="54"/>
      <c r="BE121" s="54"/>
      <c r="BF121" s="54"/>
      <c r="BG121" s="54"/>
      <c r="BH121" s="54"/>
      <c r="BI121" s="54"/>
      <c r="BJ121" s="54"/>
      <c r="BK121" s="54"/>
      <c r="BL121" s="47"/>
      <c r="BM121" s="47"/>
      <c r="BO121" s="15"/>
      <c r="BP121" s="15"/>
      <c r="BQ121" s="15"/>
    </row>
    <row r="122" spans="2:69" ht="15" x14ac:dyDescent="0.25">
      <c r="B122" s="30" t="s">
        <v>97</v>
      </c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  <c r="AT122" s="54"/>
      <c r="AU122" s="54"/>
      <c r="AV122" s="54"/>
      <c r="AW122" s="54"/>
      <c r="AX122" s="54"/>
      <c r="AY122" s="54"/>
      <c r="AZ122" s="54"/>
      <c r="BA122" s="54"/>
      <c r="BB122" s="54"/>
      <c r="BC122" s="54"/>
      <c r="BD122" s="54"/>
      <c r="BE122" s="54"/>
      <c r="BF122" s="54"/>
      <c r="BG122" s="54"/>
      <c r="BH122" s="54"/>
      <c r="BI122" s="54"/>
      <c r="BJ122" s="54"/>
      <c r="BK122" s="54"/>
      <c r="BL122" s="47"/>
      <c r="BM122" s="47"/>
      <c r="BO122" s="15"/>
      <c r="BP122" s="15"/>
      <c r="BQ122" s="15"/>
    </row>
    <row r="123" spans="2:69" ht="15" x14ac:dyDescent="0.25">
      <c r="B123" s="30" t="s">
        <v>98</v>
      </c>
      <c r="C123" s="54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4"/>
      <c r="BJ123" s="54"/>
      <c r="BK123" s="54"/>
      <c r="BL123" s="47"/>
      <c r="BM123" s="47"/>
      <c r="BO123" s="15"/>
      <c r="BP123" s="15"/>
      <c r="BQ123" s="15"/>
    </row>
    <row r="124" spans="2:69" ht="15" x14ac:dyDescent="0.25">
      <c r="B124" s="30" t="s">
        <v>99</v>
      </c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M124" s="54"/>
      <c r="AN124" s="54"/>
      <c r="AO124" s="54"/>
      <c r="AP124" s="54"/>
      <c r="AQ124" s="54"/>
      <c r="AR124" s="54"/>
      <c r="AS124" s="54"/>
      <c r="AT124" s="54"/>
      <c r="AU124" s="54"/>
      <c r="AV124" s="54"/>
      <c r="AW124" s="54"/>
      <c r="AX124" s="54"/>
      <c r="AY124" s="54"/>
      <c r="AZ124" s="54"/>
      <c r="BA124" s="54"/>
      <c r="BB124" s="54"/>
      <c r="BC124" s="54"/>
      <c r="BD124" s="54"/>
      <c r="BE124" s="54"/>
      <c r="BF124" s="54"/>
      <c r="BG124" s="54"/>
      <c r="BH124" s="54"/>
      <c r="BI124" s="54"/>
      <c r="BJ124" s="54"/>
      <c r="BK124" s="54"/>
      <c r="BL124" s="47"/>
      <c r="BM124" s="47"/>
      <c r="BO124" s="15"/>
      <c r="BP124" s="15"/>
      <c r="BQ124" s="15"/>
    </row>
    <row r="125" spans="2:69" ht="15" x14ac:dyDescent="0.25">
      <c r="B125" s="30" t="s">
        <v>100</v>
      </c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M125" s="54"/>
      <c r="AN125" s="54"/>
      <c r="AO125" s="54"/>
      <c r="AP125" s="54"/>
      <c r="AQ125" s="54"/>
      <c r="AR125" s="54"/>
      <c r="AS125" s="54"/>
      <c r="AT125" s="54"/>
      <c r="AU125" s="54"/>
      <c r="AV125" s="54"/>
      <c r="AW125" s="54"/>
      <c r="AX125" s="54"/>
      <c r="AY125" s="54"/>
      <c r="AZ125" s="54"/>
      <c r="BA125" s="54"/>
      <c r="BB125" s="54"/>
      <c r="BC125" s="54"/>
      <c r="BD125" s="54"/>
      <c r="BE125" s="54"/>
      <c r="BF125" s="54"/>
      <c r="BG125" s="54"/>
      <c r="BH125" s="54"/>
      <c r="BI125" s="54"/>
      <c r="BJ125" s="54"/>
      <c r="BK125" s="54"/>
      <c r="BL125" s="47"/>
      <c r="BM125" s="47"/>
      <c r="BO125" s="15"/>
      <c r="BP125" s="15"/>
      <c r="BQ125" s="15"/>
    </row>
    <row r="126" spans="2:69" ht="15" x14ac:dyDescent="0.25">
      <c r="B126" s="30" t="s">
        <v>101</v>
      </c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47"/>
      <c r="BM126" s="47"/>
      <c r="BO126" s="15"/>
      <c r="BP126" s="15"/>
      <c r="BQ126" s="15"/>
    </row>
    <row r="127" spans="2:69" ht="15" x14ac:dyDescent="0.25">
      <c r="B127" s="30" t="s">
        <v>102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47"/>
      <c r="BM127" s="47"/>
      <c r="BO127" s="15"/>
      <c r="BP127" s="15"/>
      <c r="BQ127" s="15"/>
    </row>
    <row r="128" spans="2:69" ht="15" x14ac:dyDescent="0.25">
      <c r="B128" s="30" t="s">
        <v>103</v>
      </c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47"/>
      <c r="BM128" s="47"/>
      <c r="BO128" s="15"/>
      <c r="BP128" s="15"/>
      <c r="BQ128" s="15"/>
    </row>
    <row r="129" spans="2:69" ht="15.75" thickBot="1" x14ac:dyDescent="0.3">
      <c r="B129" s="31" t="s">
        <v>104</v>
      </c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  <c r="AT129" s="54"/>
      <c r="AU129" s="54"/>
      <c r="AV129" s="54"/>
      <c r="AW129" s="54"/>
      <c r="AX129" s="54"/>
      <c r="AY129" s="54"/>
      <c r="AZ129" s="54"/>
      <c r="BA129" s="54"/>
      <c r="BB129" s="54"/>
      <c r="BC129" s="54"/>
      <c r="BD129" s="54"/>
      <c r="BE129" s="54"/>
      <c r="BF129" s="54"/>
      <c r="BG129" s="54"/>
      <c r="BH129" s="54"/>
      <c r="BI129" s="54"/>
      <c r="BJ129" s="54"/>
      <c r="BK129" s="54"/>
      <c r="BL129" s="47"/>
      <c r="BM129" s="47"/>
      <c r="BO129" s="15"/>
      <c r="BP129" s="15"/>
      <c r="BQ129" s="15"/>
    </row>
    <row r="130" spans="2:69" ht="13.5" thickBot="1" x14ac:dyDescent="0.25">
      <c r="B130" s="32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12"/>
      <c r="BK130" s="12"/>
      <c r="BO130" s="15"/>
      <c r="BP130" s="15"/>
      <c r="BQ130" s="15"/>
    </row>
    <row r="131" spans="2:69" x14ac:dyDescent="0.2">
      <c r="B131" s="8"/>
      <c r="C131" s="105" t="s">
        <v>10</v>
      </c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7"/>
      <c r="AG131" s="108" t="s">
        <v>11</v>
      </c>
      <c r="AH131" s="108"/>
      <c r="AI131" s="108"/>
      <c r="AJ131" s="108"/>
      <c r="AK131" s="108"/>
      <c r="AL131" s="108"/>
      <c r="AM131" s="108"/>
      <c r="AN131" s="108"/>
      <c r="AO131" s="108"/>
      <c r="AP131" s="108"/>
      <c r="AQ131" s="108"/>
      <c r="AR131" s="108"/>
      <c r="AS131" s="108"/>
      <c r="AT131" s="108"/>
      <c r="AU131" s="108"/>
      <c r="AV131" s="108"/>
      <c r="AW131" s="108"/>
      <c r="AX131" s="108"/>
      <c r="AY131" s="108"/>
      <c r="AZ131" s="108"/>
      <c r="BA131" s="108"/>
      <c r="BB131" s="108"/>
      <c r="BC131" s="108"/>
      <c r="BD131" s="108"/>
      <c r="BE131" s="108"/>
      <c r="BF131" s="108"/>
      <c r="BG131" s="108"/>
      <c r="BH131" s="108"/>
      <c r="BI131" s="108"/>
      <c r="BJ131" s="108"/>
      <c r="BK131" s="109"/>
      <c r="BO131" s="15"/>
      <c r="BP131" s="15"/>
      <c r="BQ131" s="15"/>
    </row>
    <row r="132" spans="2:69" x14ac:dyDescent="0.2">
      <c r="B132" s="16"/>
      <c r="C132" s="58" t="str">
        <f>"S"&amp;WEEKNUM(C133,21)</f>
        <v>S44</v>
      </c>
      <c r="D132" s="58" t="str">
        <f t="shared" ref="D132:BK132" si="14">"S"&amp;WEEKNUM(D133,21)</f>
        <v>S44</v>
      </c>
      <c r="E132" s="58" t="str">
        <f t="shared" si="14"/>
        <v>S44</v>
      </c>
      <c r="F132" s="58" t="str">
        <f t="shared" si="14"/>
        <v>S44</v>
      </c>
      <c r="G132" s="58" t="str">
        <f t="shared" si="14"/>
        <v>S44</v>
      </c>
      <c r="H132" s="58" t="str">
        <f t="shared" si="14"/>
        <v>S44</v>
      </c>
      <c r="I132" s="58" t="str">
        <f t="shared" si="14"/>
        <v>S45</v>
      </c>
      <c r="J132" s="58" t="str">
        <f t="shared" si="14"/>
        <v>S45</v>
      </c>
      <c r="K132" s="58" t="str">
        <f t="shared" si="14"/>
        <v>S45</v>
      </c>
      <c r="L132" s="58" t="str">
        <f t="shared" si="14"/>
        <v>S45</v>
      </c>
      <c r="M132" s="58" t="str">
        <f t="shared" si="14"/>
        <v>S45</v>
      </c>
      <c r="N132" s="58" t="str">
        <f t="shared" si="14"/>
        <v>S45</v>
      </c>
      <c r="O132" s="58" t="str">
        <f t="shared" si="14"/>
        <v>S45</v>
      </c>
      <c r="P132" s="58" t="str">
        <f t="shared" si="14"/>
        <v>S46</v>
      </c>
      <c r="Q132" s="58" t="str">
        <f t="shared" si="14"/>
        <v>S46</v>
      </c>
      <c r="R132" s="58" t="str">
        <f t="shared" si="14"/>
        <v>S46</v>
      </c>
      <c r="S132" s="58" t="str">
        <f t="shared" si="14"/>
        <v>S46</v>
      </c>
      <c r="T132" s="58" t="str">
        <f t="shared" si="14"/>
        <v>S46</v>
      </c>
      <c r="U132" s="58" t="str">
        <f t="shared" si="14"/>
        <v>S46</v>
      </c>
      <c r="V132" s="58" t="str">
        <f t="shared" si="14"/>
        <v>S46</v>
      </c>
      <c r="W132" s="58" t="str">
        <f t="shared" si="14"/>
        <v>S47</v>
      </c>
      <c r="X132" s="58" t="str">
        <f t="shared" si="14"/>
        <v>S47</v>
      </c>
      <c r="Y132" s="58" t="str">
        <f t="shared" si="14"/>
        <v>S47</v>
      </c>
      <c r="Z132" s="58" t="str">
        <f t="shared" si="14"/>
        <v>S47</v>
      </c>
      <c r="AA132" s="58" t="str">
        <f t="shared" si="14"/>
        <v>S47</v>
      </c>
      <c r="AB132" s="58" t="str">
        <f t="shared" si="14"/>
        <v>S47</v>
      </c>
      <c r="AC132" s="58" t="str">
        <f t="shared" si="14"/>
        <v>S47</v>
      </c>
      <c r="AD132" s="58" t="str">
        <f t="shared" si="14"/>
        <v>S48</v>
      </c>
      <c r="AE132" s="58" t="str">
        <f t="shared" si="14"/>
        <v>S48</v>
      </c>
      <c r="AF132" s="58" t="str">
        <f t="shared" si="14"/>
        <v>S48</v>
      </c>
      <c r="AG132" s="58" t="str">
        <f t="shared" si="14"/>
        <v>S48</v>
      </c>
      <c r="AH132" s="58" t="str">
        <f t="shared" si="14"/>
        <v>S48</v>
      </c>
      <c r="AI132" s="58" t="str">
        <f t="shared" si="14"/>
        <v>S48</v>
      </c>
      <c r="AJ132" s="58" t="str">
        <f t="shared" si="14"/>
        <v>S48</v>
      </c>
      <c r="AK132" s="58" t="str">
        <f t="shared" si="14"/>
        <v>S49</v>
      </c>
      <c r="AL132" s="58" t="str">
        <f t="shared" si="14"/>
        <v>S49</v>
      </c>
      <c r="AM132" s="58" t="str">
        <f t="shared" si="14"/>
        <v>S49</v>
      </c>
      <c r="AN132" s="58" t="str">
        <f t="shared" si="14"/>
        <v>S49</v>
      </c>
      <c r="AO132" s="58" t="str">
        <f t="shared" si="14"/>
        <v>S49</v>
      </c>
      <c r="AP132" s="58" t="str">
        <f t="shared" si="14"/>
        <v>S49</v>
      </c>
      <c r="AQ132" s="58" t="str">
        <f t="shared" si="14"/>
        <v>S49</v>
      </c>
      <c r="AR132" s="58" t="str">
        <f t="shared" si="14"/>
        <v>S50</v>
      </c>
      <c r="AS132" s="58" t="str">
        <f t="shared" si="14"/>
        <v>S50</v>
      </c>
      <c r="AT132" s="58" t="str">
        <f t="shared" si="14"/>
        <v>S50</v>
      </c>
      <c r="AU132" s="58" t="str">
        <f t="shared" si="14"/>
        <v>S50</v>
      </c>
      <c r="AV132" s="58" t="str">
        <f t="shared" si="14"/>
        <v>S50</v>
      </c>
      <c r="AW132" s="58" t="str">
        <f t="shared" si="14"/>
        <v>S50</v>
      </c>
      <c r="AX132" s="58" t="str">
        <f t="shared" si="14"/>
        <v>S50</v>
      </c>
      <c r="AY132" s="58" t="str">
        <f t="shared" si="14"/>
        <v>S51</v>
      </c>
      <c r="AZ132" s="58" t="str">
        <f t="shared" si="14"/>
        <v>S51</v>
      </c>
      <c r="BA132" s="58" t="str">
        <f t="shared" si="14"/>
        <v>S51</v>
      </c>
      <c r="BB132" s="58" t="str">
        <f t="shared" si="14"/>
        <v>S51</v>
      </c>
      <c r="BC132" s="58" t="str">
        <f t="shared" si="14"/>
        <v>S51</v>
      </c>
      <c r="BD132" s="58" t="str">
        <f t="shared" si="14"/>
        <v>S51</v>
      </c>
      <c r="BE132" s="58" t="str">
        <f t="shared" si="14"/>
        <v>S51</v>
      </c>
      <c r="BF132" s="58" t="str">
        <f t="shared" si="14"/>
        <v>S52</v>
      </c>
      <c r="BG132" s="58" t="str">
        <f t="shared" si="14"/>
        <v>S52</v>
      </c>
      <c r="BH132" s="58" t="str">
        <f t="shared" si="14"/>
        <v>S52</v>
      </c>
      <c r="BI132" s="58" t="str">
        <f t="shared" si="14"/>
        <v>S52</v>
      </c>
      <c r="BJ132" s="58" t="str">
        <f t="shared" si="14"/>
        <v>S52</v>
      </c>
      <c r="BK132" s="58" t="str">
        <f t="shared" si="14"/>
        <v>S52</v>
      </c>
      <c r="BO132" s="15"/>
      <c r="BP132" s="15"/>
      <c r="BQ132" s="15"/>
    </row>
    <row r="133" spans="2:69" ht="12.75" customHeight="1" thickBot="1" x14ac:dyDescent="0.25">
      <c r="B133" s="16"/>
      <c r="C133" s="54">
        <f>DATE(an,11,1)</f>
        <v>42675</v>
      </c>
      <c r="D133" s="54">
        <f t="shared" ref="D133:AF133" si="15">SUM(C133)+1</f>
        <v>42676</v>
      </c>
      <c r="E133" s="54">
        <f t="shared" si="15"/>
        <v>42677</v>
      </c>
      <c r="F133" s="54">
        <f t="shared" si="15"/>
        <v>42678</v>
      </c>
      <c r="G133" s="54">
        <f t="shared" si="15"/>
        <v>42679</v>
      </c>
      <c r="H133" s="54">
        <f t="shared" si="15"/>
        <v>42680</v>
      </c>
      <c r="I133" s="54">
        <f t="shared" si="15"/>
        <v>42681</v>
      </c>
      <c r="J133" s="54">
        <f t="shared" si="15"/>
        <v>42682</v>
      </c>
      <c r="K133" s="54">
        <f t="shared" si="15"/>
        <v>42683</v>
      </c>
      <c r="L133" s="54">
        <f t="shared" si="15"/>
        <v>42684</v>
      </c>
      <c r="M133" s="54">
        <f t="shared" si="15"/>
        <v>42685</v>
      </c>
      <c r="N133" s="54">
        <f t="shared" si="15"/>
        <v>42686</v>
      </c>
      <c r="O133" s="54">
        <f t="shared" si="15"/>
        <v>42687</v>
      </c>
      <c r="P133" s="54">
        <f t="shared" si="15"/>
        <v>42688</v>
      </c>
      <c r="Q133" s="54">
        <f t="shared" si="15"/>
        <v>42689</v>
      </c>
      <c r="R133" s="54">
        <f t="shared" si="15"/>
        <v>42690</v>
      </c>
      <c r="S133" s="54">
        <f t="shared" si="15"/>
        <v>42691</v>
      </c>
      <c r="T133" s="54">
        <f t="shared" si="15"/>
        <v>42692</v>
      </c>
      <c r="U133" s="54">
        <f t="shared" si="15"/>
        <v>42693</v>
      </c>
      <c r="V133" s="54">
        <f t="shared" si="15"/>
        <v>42694</v>
      </c>
      <c r="W133" s="54">
        <f t="shared" si="15"/>
        <v>42695</v>
      </c>
      <c r="X133" s="54">
        <f t="shared" si="15"/>
        <v>42696</v>
      </c>
      <c r="Y133" s="54">
        <f t="shared" si="15"/>
        <v>42697</v>
      </c>
      <c r="Z133" s="54">
        <f t="shared" si="15"/>
        <v>42698</v>
      </c>
      <c r="AA133" s="54">
        <f t="shared" si="15"/>
        <v>42699</v>
      </c>
      <c r="AB133" s="54">
        <f t="shared" si="15"/>
        <v>42700</v>
      </c>
      <c r="AC133" s="54">
        <f t="shared" si="15"/>
        <v>42701</v>
      </c>
      <c r="AD133" s="54">
        <f t="shared" si="15"/>
        <v>42702</v>
      </c>
      <c r="AE133" s="54">
        <f t="shared" si="15"/>
        <v>42703</v>
      </c>
      <c r="AF133" s="54">
        <f t="shared" si="15"/>
        <v>42704</v>
      </c>
      <c r="AG133" s="54">
        <f>DATE(an,12,1)</f>
        <v>42705</v>
      </c>
      <c r="AH133" s="54">
        <f t="shared" ref="AH133:BK133" si="16">SUM(AG133)+1</f>
        <v>42706</v>
      </c>
      <c r="AI133" s="54">
        <f t="shared" si="16"/>
        <v>42707</v>
      </c>
      <c r="AJ133" s="54">
        <f t="shared" si="16"/>
        <v>42708</v>
      </c>
      <c r="AK133" s="54">
        <f t="shared" si="16"/>
        <v>42709</v>
      </c>
      <c r="AL133" s="54">
        <f t="shared" si="16"/>
        <v>42710</v>
      </c>
      <c r="AM133" s="54">
        <f t="shared" si="16"/>
        <v>42711</v>
      </c>
      <c r="AN133" s="54">
        <f t="shared" si="16"/>
        <v>42712</v>
      </c>
      <c r="AO133" s="54">
        <f t="shared" si="16"/>
        <v>42713</v>
      </c>
      <c r="AP133" s="54">
        <f t="shared" si="16"/>
        <v>42714</v>
      </c>
      <c r="AQ133" s="54">
        <f t="shared" si="16"/>
        <v>42715</v>
      </c>
      <c r="AR133" s="54">
        <f t="shared" si="16"/>
        <v>42716</v>
      </c>
      <c r="AS133" s="54">
        <f t="shared" si="16"/>
        <v>42717</v>
      </c>
      <c r="AT133" s="54">
        <f t="shared" si="16"/>
        <v>42718</v>
      </c>
      <c r="AU133" s="54">
        <f t="shared" si="16"/>
        <v>42719</v>
      </c>
      <c r="AV133" s="54">
        <f t="shared" si="16"/>
        <v>42720</v>
      </c>
      <c r="AW133" s="54">
        <f t="shared" si="16"/>
        <v>42721</v>
      </c>
      <c r="AX133" s="54">
        <f t="shared" si="16"/>
        <v>42722</v>
      </c>
      <c r="AY133" s="54">
        <f t="shared" si="16"/>
        <v>42723</v>
      </c>
      <c r="AZ133" s="54">
        <f t="shared" si="16"/>
        <v>42724</v>
      </c>
      <c r="BA133" s="54">
        <f t="shared" si="16"/>
        <v>42725</v>
      </c>
      <c r="BB133" s="54">
        <f t="shared" si="16"/>
        <v>42726</v>
      </c>
      <c r="BC133" s="54">
        <f t="shared" si="16"/>
        <v>42727</v>
      </c>
      <c r="BD133" s="54">
        <f t="shared" si="16"/>
        <v>42728</v>
      </c>
      <c r="BE133" s="54">
        <f t="shared" si="16"/>
        <v>42729</v>
      </c>
      <c r="BF133" s="54">
        <f t="shared" si="16"/>
        <v>42730</v>
      </c>
      <c r="BG133" s="54">
        <f t="shared" si="16"/>
        <v>42731</v>
      </c>
      <c r="BH133" s="54">
        <f t="shared" si="16"/>
        <v>42732</v>
      </c>
      <c r="BI133" s="54">
        <f t="shared" si="16"/>
        <v>42733</v>
      </c>
      <c r="BJ133" s="54">
        <f t="shared" si="16"/>
        <v>42734</v>
      </c>
      <c r="BK133" s="54">
        <f t="shared" si="16"/>
        <v>42735</v>
      </c>
      <c r="BL133" s="21"/>
      <c r="BM133" s="21"/>
      <c r="BO133" s="15"/>
      <c r="BP133" s="15"/>
      <c r="BQ133" s="15"/>
    </row>
    <row r="134" spans="2:69" ht="15" x14ac:dyDescent="0.25">
      <c r="B134" s="33" t="s">
        <v>85</v>
      </c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5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M134" s="54"/>
      <c r="AN134" s="54"/>
      <c r="AO134" s="54"/>
      <c r="AP134" s="54"/>
      <c r="AQ134" s="54"/>
      <c r="AR134" s="54"/>
      <c r="AS134" s="54"/>
      <c r="AT134" s="54"/>
      <c r="AU134" s="54"/>
      <c r="AV134" s="54"/>
      <c r="AW134" s="54"/>
      <c r="AX134" s="54"/>
      <c r="AY134" s="54"/>
      <c r="AZ134" s="54"/>
      <c r="BA134" s="54"/>
      <c r="BB134" s="54"/>
      <c r="BC134" s="54"/>
      <c r="BD134" s="54"/>
      <c r="BE134" s="55"/>
      <c r="BF134" s="54"/>
      <c r="BG134" s="54"/>
      <c r="BH134" s="54"/>
      <c r="BI134" s="54"/>
      <c r="BJ134" s="54"/>
      <c r="BK134" s="54"/>
      <c r="BL134" s="47"/>
      <c r="BM134" s="47"/>
      <c r="BO134" s="15"/>
      <c r="BP134" s="15"/>
      <c r="BQ134" s="15"/>
    </row>
    <row r="135" spans="2:69" ht="15" x14ac:dyDescent="0.25">
      <c r="B135" s="34" t="s">
        <v>86</v>
      </c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5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54"/>
      <c r="AL135" s="54"/>
      <c r="AM135" s="54"/>
      <c r="AN135" s="54"/>
      <c r="AO135" s="54"/>
      <c r="AP135" s="54"/>
      <c r="AQ135" s="54"/>
      <c r="AR135" s="54"/>
      <c r="AS135" s="54"/>
      <c r="AT135" s="54"/>
      <c r="AU135" s="54"/>
      <c r="AV135" s="54"/>
      <c r="AW135" s="54"/>
      <c r="AX135" s="54"/>
      <c r="AY135" s="54"/>
      <c r="AZ135" s="54"/>
      <c r="BA135" s="54"/>
      <c r="BB135" s="54"/>
      <c r="BC135" s="54"/>
      <c r="BD135" s="54"/>
      <c r="BE135" s="55"/>
      <c r="BF135" s="54"/>
      <c r="BG135" s="54"/>
      <c r="BH135" s="54"/>
      <c r="BI135" s="54"/>
      <c r="BJ135" s="54"/>
      <c r="BK135" s="54"/>
      <c r="BL135" s="47"/>
      <c r="BM135" s="47"/>
      <c r="BO135" s="15"/>
      <c r="BP135" s="15"/>
      <c r="BQ135" s="15"/>
    </row>
    <row r="136" spans="2:69" ht="15" x14ac:dyDescent="0.25">
      <c r="B136" s="34" t="s">
        <v>87</v>
      </c>
      <c r="C136" s="54"/>
      <c r="D136" s="54"/>
      <c r="E136" s="54"/>
      <c r="F136" s="54"/>
      <c r="G136" s="54"/>
      <c r="H136" s="54"/>
      <c r="I136" s="54"/>
      <c r="J136" s="54"/>
      <c r="K136" s="54"/>
      <c r="L136" s="54"/>
      <c r="M136" s="55"/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4"/>
      <c r="AV136" s="54"/>
      <c r="AW136" s="54"/>
      <c r="AX136" s="54"/>
      <c r="AY136" s="54"/>
      <c r="AZ136" s="54"/>
      <c r="BA136" s="54"/>
      <c r="BB136" s="54"/>
      <c r="BC136" s="54"/>
      <c r="BD136" s="54"/>
      <c r="BE136" s="55"/>
      <c r="BF136" s="54"/>
      <c r="BG136" s="54"/>
      <c r="BH136" s="54"/>
      <c r="BI136" s="54"/>
      <c r="BJ136" s="54"/>
      <c r="BK136" s="54"/>
      <c r="BL136" s="47"/>
      <c r="BM136" s="47"/>
      <c r="BO136" s="15"/>
      <c r="BP136" s="15"/>
      <c r="BQ136" s="15"/>
    </row>
    <row r="137" spans="2:69" ht="15" x14ac:dyDescent="0.25">
      <c r="B137" s="34" t="s">
        <v>88</v>
      </c>
      <c r="C137" s="54"/>
      <c r="D137" s="54"/>
      <c r="E137" s="54"/>
      <c r="F137" s="54"/>
      <c r="G137" s="54"/>
      <c r="H137" s="54"/>
      <c r="I137" s="54"/>
      <c r="J137" s="54"/>
      <c r="K137" s="54"/>
      <c r="L137" s="54"/>
      <c r="M137" s="55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  <c r="AX137" s="54"/>
      <c r="AY137" s="54"/>
      <c r="AZ137" s="54"/>
      <c r="BA137" s="54"/>
      <c r="BB137" s="54"/>
      <c r="BC137" s="54"/>
      <c r="BD137" s="54"/>
      <c r="BE137" s="55"/>
      <c r="BF137" s="54"/>
      <c r="BG137" s="54"/>
      <c r="BH137" s="54"/>
      <c r="BI137" s="54"/>
      <c r="BJ137" s="54"/>
      <c r="BK137" s="54"/>
      <c r="BL137" s="47"/>
      <c r="BM137" s="47"/>
      <c r="BO137" s="15"/>
      <c r="BP137" s="15"/>
      <c r="BQ137" s="15"/>
    </row>
    <row r="138" spans="2:69" ht="15" x14ac:dyDescent="0.25">
      <c r="B138" s="34" t="s">
        <v>89</v>
      </c>
      <c r="C138" s="54"/>
      <c r="D138" s="54"/>
      <c r="E138" s="54"/>
      <c r="F138" s="54"/>
      <c r="G138" s="54"/>
      <c r="H138" s="54"/>
      <c r="I138" s="54"/>
      <c r="J138" s="54"/>
      <c r="K138" s="54"/>
      <c r="L138" s="54"/>
      <c r="M138" s="55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  <c r="AX138" s="54"/>
      <c r="AY138" s="54"/>
      <c r="AZ138" s="54"/>
      <c r="BA138" s="54"/>
      <c r="BB138" s="54"/>
      <c r="BC138" s="54"/>
      <c r="BD138" s="54"/>
      <c r="BE138" s="55"/>
      <c r="BF138" s="54"/>
      <c r="BG138" s="54"/>
      <c r="BH138" s="54"/>
      <c r="BI138" s="54"/>
      <c r="BJ138" s="54"/>
      <c r="BK138" s="54"/>
      <c r="BL138" s="47"/>
      <c r="BM138" s="47"/>
      <c r="BO138" s="15"/>
      <c r="BP138" s="15"/>
      <c r="BQ138" s="15"/>
    </row>
    <row r="139" spans="2:69" ht="15" x14ac:dyDescent="0.25">
      <c r="B139" s="34" t="s">
        <v>90</v>
      </c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5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4"/>
      <c r="BB139" s="54"/>
      <c r="BC139" s="54"/>
      <c r="BD139" s="54"/>
      <c r="BE139" s="55"/>
      <c r="BF139" s="54"/>
      <c r="BG139" s="54"/>
      <c r="BH139" s="54"/>
      <c r="BI139" s="54"/>
      <c r="BJ139" s="54"/>
      <c r="BK139" s="54"/>
      <c r="BL139" s="47"/>
      <c r="BM139" s="47"/>
      <c r="BO139" s="15"/>
      <c r="BP139" s="15"/>
      <c r="BQ139" s="15"/>
    </row>
    <row r="140" spans="2:69" ht="15" x14ac:dyDescent="0.25">
      <c r="B140" s="34" t="s">
        <v>91</v>
      </c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5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M140" s="54"/>
      <c r="AN140" s="54"/>
      <c r="AO140" s="54"/>
      <c r="AP140" s="54"/>
      <c r="AQ140" s="54"/>
      <c r="AR140" s="54"/>
      <c r="AS140" s="54"/>
      <c r="AT140" s="54"/>
      <c r="AU140" s="54"/>
      <c r="AV140" s="54"/>
      <c r="AW140" s="54"/>
      <c r="AX140" s="54"/>
      <c r="AY140" s="54"/>
      <c r="AZ140" s="54"/>
      <c r="BA140" s="54"/>
      <c r="BB140" s="54"/>
      <c r="BC140" s="54"/>
      <c r="BD140" s="54"/>
      <c r="BE140" s="55"/>
      <c r="BF140" s="54"/>
      <c r="BG140" s="54"/>
      <c r="BH140" s="54"/>
      <c r="BI140" s="54"/>
      <c r="BJ140" s="54"/>
      <c r="BK140" s="54"/>
      <c r="BL140" s="47"/>
      <c r="BM140" s="47"/>
      <c r="BO140" s="15"/>
      <c r="BP140" s="15"/>
      <c r="BQ140" s="15"/>
    </row>
    <row r="141" spans="2:69" ht="15" x14ac:dyDescent="0.25">
      <c r="B141" s="34" t="s">
        <v>92</v>
      </c>
      <c r="C141" s="54"/>
      <c r="D141" s="54"/>
      <c r="E141" s="54"/>
      <c r="F141" s="54"/>
      <c r="G141" s="54"/>
      <c r="H141" s="54"/>
      <c r="I141" s="54"/>
      <c r="J141" s="54"/>
      <c r="K141" s="54"/>
      <c r="L141" s="54"/>
      <c r="M141" s="55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54"/>
      <c r="AW141" s="54"/>
      <c r="AX141" s="54"/>
      <c r="AY141" s="54"/>
      <c r="AZ141" s="54"/>
      <c r="BA141" s="54"/>
      <c r="BB141" s="54"/>
      <c r="BC141" s="54"/>
      <c r="BD141" s="54"/>
      <c r="BE141" s="55"/>
      <c r="BF141" s="54"/>
      <c r="BG141" s="54"/>
      <c r="BH141" s="54"/>
      <c r="BI141" s="54"/>
      <c r="BJ141" s="54"/>
      <c r="BK141" s="54"/>
      <c r="BL141" s="47"/>
      <c r="BM141" s="47"/>
      <c r="BO141" s="15"/>
      <c r="BP141" s="15"/>
      <c r="BQ141" s="15"/>
    </row>
    <row r="142" spans="2:69" ht="15" x14ac:dyDescent="0.25">
      <c r="B142" s="34" t="s">
        <v>93</v>
      </c>
      <c r="C142" s="54"/>
      <c r="D142" s="54"/>
      <c r="E142" s="54"/>
      <c r="F142" s="54"/>
      <c r="G142" s="54"/>
      <c r="H142" s="54"/>
      <c r="I142" s="54"/>
      <c r="J142" s="54"/>
      <c r="K142" s="54"/>
      <c r="L142" s="54"/>
      <c r="M142" s="55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  <c r="AT142" s="54"/>
      <c r="AU142" s="54"/>
      <c r="AV142" s="54"/>
      <c r="AW142" s="54"/>
      <c r="AX142" s="54"/>
      <c r="AY142" s="54"/>
      <c r="AZ142" s="54"/>
      <c r="BA142" s="54"/>
      <c r="BB142" s="54"/>
      <c r="BC142" s="54"/>
      <c r="BD142" s="54"/>
      <c r="BE142" s="55"/>
      <c r="BF142" s="54"/>
      <c r="BG142" s="54"/>
      <c r="BH142" s="54"/>
      <c r="BI142" s="54"/>
      <c r="BJ142" s="54"/>
      <c r="BK142" s="54"/>
      <c r="BL142" s="47"/>
      <c r="BM142" s="47"/>
      <c r="BO142" s="15"/>
      <c r="BP142" s="15"/>
      <c r="BQ142" s="15"/>
    </row>
    <row r="143" spans="2:69" ht="15" x14ac:dyDescent="0.25">
      <c r="B143" s="34" t="s">
        <v>94</v>
      </c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5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  <c r="AT143" s="54"/>
      <c r="AU143" s="54"/>
      <c r="AV143" s="54"/>
      <c r="AW143" s="54"/>
      <c r="AX143" s="54"/>
      <c r="AY143" s="54"/>
      <c r="AZ143" s="54"/>
      <c r="BA143" s="54"/>
      <c r="BB143" s="54"/>
      <c r="BC143" s="54"/>
      <c r="BD143" s="54"/>
      <c r="BE143" s="55"/>
      <c r="BF143" s="54"/>
      <c r="BG143" s="54"/>
      <c r="BH143" s="54"/>
      <c r="BI143" s="54"/>
      <c r="BJ143" s="54"/>
      <c r="BK143" s="54"/>
      <c r="BL143" s="47"/>
      <c r="BM143" s="47"/>
      <c r="BO143" s="15"/>
      <c r="BP143" s="15"/>
      <c r="BQ143" s="15"/>
    </row>
    <row r="144" spans="2:69" ht="15" x14ac:dyDescent="0.25">
      <c r="B144" s="34" t="s">
        <v>95</v>
      </c>
      <c r="C144" s="54"/>
      <c r="D144" s="54"/>
      <c r="E144" s="54"/>
      <c r="F144" s="54"/>
      <c r="G144" s="54"/>
      <c r="H144" s="54"/>
      <c r="I144" s="54"/>
      <c r="J144" s="54"/>
      <c r="K144" s="54"/>
      <c r="L144" s="54"/>
      <c r="M144" s="55"/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  <c r="AT144" s="54"/>
      <c r="AU144" s="54"/>
      <c r="AV144" s="54"/>
      <c r="AW144" s="54"/>
      <c r="AX144" s="54"/>
      <c r="AY144" s="54"/>
      <c r="AZ144" s="54"/>
      <c r="BA144" s="54"/>
      <c r="BB144" s="54"/>
      <c r="BC144" s="54"/>
      <c r="BD144" s="54"/>
      <c r="BE144" s="55"/>
      <c r="BF144" s="54"/>
      <c r="BG144" s="54"/>
      <c r="BH144" s="54"/>
      <c r="BI144" s="54"/>
      <c r="BJ144" s="54"/>
      <c r="BK144" s="54"/>
      <c r="BL144" s="47"/>
      <c r="BM144" s="47"/>
      <c r="BO144" s="15"/>
      <c r="BP144" s="15"/>
      <c r="BQ144" s="15"/>
    </row>
    <row r="145" spans="2:69" ht="15" x14ac:dyDescent="0.25">
      <c r="B145" s="34" t="s">
        <v>96</v>
      </c>
      <c r="C145" s="54"/>
      <c r="D145" s="54"/>
      <c r="E145" s="54"/>
      <c r="F145" s="54"/>
      <c r="G145" s="54"/>
      <c r="H145" s="54"/>
      <c r="I145" s="54"/>
      <c r="J145" s="54"/>
      <c r="K145" s="54"/>
      <c r="L145" s="54"/>
      <c r="M145" s="55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54"/>
      <c r="AW145" s="54"/>
      <c r="AX145" s="54"/>
      <c r="AY145" s="54"/>
      <c r="AZ145" s="54"/>
      <c r="BA145" s="54"/>
      <c r="BB145" s="54"/>
      <c r="BC145" s="54"/>
      <c r="BD145" s="54"/>
      <c r="BE145" s="55"/>
      <c r="BF145" s="54"/>
      <c r="BG145" s="54"/>
      <c r="BH145" s="54"/>
      <c r="BI145" s="54"/>
      <c r="BJ145" s="54"/>
      <c r="BK145" s="54"/>
      <c r="BL145" s="47"/>
      <c r="BM145" s="47"/>
      <c r="BO145" s="15"/>
      <c r="BP145" s="15"/>
      <c r="BQ145" s="15"/>
    </row>
    <row r="146" spans="2:69" ht="15" x14ac:dyDescent="0.25">
      <c r="B146" s="34" t="s">
        <v>97</v>
      </c>
      <c r="C146" s="54"/>
      <c r="D146" s="54"/>
      <c r="E146" s="54"/>
      <c r="F146" s="54"/>
      <c r="G146" s="54"/>
      <c r="H146" s="54"/>
      <c r="I146" s="54"/>
      <c r="J146" s="54"/>
      <c r="K146" s="54"/>
      <c r="L146" s="54"/>
      <c r="M146" s="55"/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M146" s="54"/>
      <c r="AN146" s="54"/>
      <c r="AO146" s="54"/>
      <c r="AP146" s="54"/>
      <c r="AQ146" s="54"/>
      <c r="AR146" s="54"/>
      <c r="AS146" s="54"/>
      <c r="AT146" s="54"/>
      <c r="AU146" s="54"/>
      <c r="AV146" s="54"/>
      <c r="AW146" s="54"/>
      <c r="AX146" s="54"/>
      <c r="AY146" s="54"/>
      <c r="AZ146" s="54"/>
      <c r="BA146" s="54"/>
      <c r="BB146" s="54"/>
      <c r="BC146" s="54"/>
      <c r="BD146" s="54"/>
      <c r="BE146" s="55"/>
      <c r="BF146" s="54"/>
      <c r="BG146" s="54"/>
      <c r="BH146" s="54"/>
      <c r="BI146" s="54"/>
      <c r="BJ146" s="54"/>
      <c r="BK146" s="54"/>
      <c r="BL146" s="47"/>
      <c r="BM146" s="47"/>
      <c r="BO146" s="15"/>
      <c r="BP146" s="15"/>
      <c r="BQ146" s="15"/>
    </row>
    <row r="147" spans="2:69" ht="15" x14ac:dyDescent="0.25">
      <c r="B147" s="34" t="s">
        <v>98</v>
      </c>
      <c r="C147" s="54"/>
      <c r="D147" s="54"/>
      <c r="E147" s="54"/>
      <c r="F147" s="54"/>
      <c r="G147" s="54"/>
      <c r="H147" s="54"/>
      <c r="I147" s="54"/>
      <c r="J147" s="54"/>
      <c r="K147" s="54"/>
      <c r="L147" s="54"/>
      <c r="M147" s="55"/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54"/>
      <c r="AL147" s="54"/>
      <c r="AM147" s="54"/>
      <c r="AN147" s="54"/>
      <c r="AO147" s="54"/>
      <c r="AP147" s="54"/>
      <c r="AQ147" s="54"/>
      <c r="AR147" s="54"/>
      <c r="AS147" s="54"/>
      <c r="AT147" s="54"/>
      <c r="AU147" s="54"/>
      <c r="AV147" s="54"/>
      <c r="AW147" s="54"/>
      <c r="AX147" s="54"/>
      <c r="AY147" s="54"/>
      <c r="AZ147" s="54"/>
      <c r="BA147" s="54"/>
      <c r="BB147" s="54"/>
      <c r="BC147" s="54"/>
      <c r="BD147" s="54"/>
      <c r="BE147" s="55"/>
      <c r="BF147" s="54"/>
      <c r="BG147" s="54"/>
      <c r="BH147" s="54"/>
      <c r="BI147" s="54"/>
      <c r="BJ147" s="54"/>
      <c r="BK147" s="54"/>
      <c r="BL147" s="47"/>
      <c r="BM147" s="47"/>
      <c r="BO147" s="15"/>
      <c r="BP147" s="15"/>
      <c r="BQ147" s="15"/>
    </row>
    <row r="148" spans="2:69" ht="15" x14ac:dyDescent="0.25">
      <c r="B148" s="34" t="s">
        <v>99</v>
      </c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5"/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M148" s="54"/>
      <c r="AN148" s="54"/>
      <c r="AO148" s="54"/>
      <c r="AP148" s="54"/>
      <c r="AQ148" s="54"/>
      <c r="AR148" s="54"/>
      <c r="AS148" s="54"/>
      <c r="AT148" s="54"/>
      <c r="AU148" s="54"/>
      <c r="AV148" s="54"/>
      <c r="AW148" s="54"/>
      <c r="AX148" s="54"/>
      <c r="AY148" s="54"/>
      <c r="AZ148" s="54"/>
      <c r="BA148" s="54"/>
      <c r="BB148" s="54"/>
      <c r="BC148" s="54"/>
      <c r="BD148" s="54"/>
      <c r="BE148" s="55"/>
      <c r="BF148" s="54"/>
      <c r="BG148" s="54"/>
      <c r="BH148" s="54"/>
      <c r="BI148" s="54"/>
      <c r="BJ148" s="54"/>
      <c r="BK148" s="54"/>
      <c r="BL148" s="47"/>
      <c r="BM148" s="47"/>
      <c r="BO148" s="15"/>
      <c r="BP148" s="15"/>
      <c r="BQ148" s="15"/>
    </row>
    <row r="149" spans="2:69" ht="15" x14ac:dyDescent="0.25">
      <c r="B149" s="34" t="s">
        <v>100</v>
      </c>
      <c r="C149" s="54"/>
      <c r="D149" s="54"/>
      <c r="E149" s="54"/>
      <c r="F149" s="54"/>
      <c r="G149" s="54"/>
      <c r="H149" s="54"/>
      <c r="I149" s="54"/>
      <c r="J149" s="54"/>
      <c r="K149" s="54"/>
      <c r="L149" s="54"/>
      <c r="M149" s="55"/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M149" s="54"/>
      <c r="AN149" s="54"/>
      <c r="AO149" s="54"/>
      <c r="AP149" s="54"/>
      <c r="AQ149" s="54"/>
      <c r="AR149" s="54"/>
      <c r="AS149" s="54"/>
      <c r="AT149" s="54"/>
      <c r="AU149" s="54"/>
      <c r="AV149" s="54"/>
      <c r="AW149" s="54"/>
      <c r="AX149" s="54"/>
      <c r="AY149" s="54"/>
      <c r="AZ149" s="54"/>
      <c r="BA149" s="54"/>
      <c r="BB149" s="54"/>
      <c r="BC149" s="54"/>
      <c r="BD149" s="54"/>
      <c r="BE149" s="55"/>
      <c r="BF149" s="54"/>
      <c r="BG149" s="54"/>
      <c r="BH149" s="54"/>
      <c r="BI149" s="54"/>
      <c r="BJ149" s="54"/>
      <c r="BK149" s="54"/>
      <c r="BL149" s="47"/>
      <c r="BM149" s="47"/>
      <c r="BO149" s="15"/>
      <c r="BP149" s="15"/>
      <c r="BQ149" s="15"/>
    </row>
    <row r="150" spans="2:69" ht="15" x14ac:dyDescent="0.25">
      <c r="B150" s="34" t="s">
        <v>101</v>
      </c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5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  <c r="AQ150" s="54"/>
      <c r="AR150" s="54"/>
      <c r="AS150" s="54"/>
      <c r="AT150" s="54"/>
      <c r="AU150" s="54"/>
      <c r="AV150" s="54"/>
      <c r="AW150" s="54"/>
      <c r="AX150" s="54"/>
      <c r="AY150" s="54"/>
      <c r="AZ150" s="54"/>
      <c r="BA150" s="54"/>
      <c r="BB150" s="54"/>
      <c r="BC150" s="54"/>
      <c r="BD150" s="54"/>
      <c r="BE150" s="55"/>
      <c r="BF150" s="54"/>
      <c r="BG150" s="54"/>
      <c r="BH150" s="54"/>
      <c r="BI150" s="54"/>
      <c r="BJ150" s="54"/>
      <c r="BK150" s="54"/>
      <c r="BL150" s="47"/>
      <c r="BM150" s="47"/>
      <c r="BO150" s="15"/>
      <c r="BP150" s="15"/>
      <c r="BQ150" s="15"/>
    </row>
    <row r="151" spans="2:69" ht="15" x14ac:dyDescent="0.25">
      <c r="B151" s="34" t="s">
        <v>102</v>
      </c>
      <c r="C151" s="54"/>
      <c r="D151" s="54"/>
      <c r="E151" s="54"/>
      <c r="F151" s="54"/>
      <c r="G151" s="54"/>
      <c r="H151" s="54"/>
      <c r="I151" s="54"/>
      <c r="J151" s="54"/>
      <c r="K151" s="54"/>
      <c r="L151" s="54"/>
      <c r="M151" s="55"/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M151" s="54"/>
      <c r="AN151" s="54"/>
      <c r="AO151" s="54"/>
      <c r="AP151" s="54"/>
      <c r="AQ151" s="54"/>
      <c r="AR151" s="54"/>
      <c r="AS151" s="54"/>
      <c r="AT151" s="54"/>
      <c r="AU151" s="54"/>
      <c r="AV151" s="54"/>
      <c r="AW151" s="54"/>
      <c r="AX151" s="54"/>
      <c r="AY151" s="54"/>
      <c r="AZ151" s="54"/>
      <c r="BA151" s="54"/>
      <c r="BB151" s="54"/>
      <c r="BC151" s="54"/>
      <c r="BD151" s="54"/>
      <c r="BE151" s="55"/>
      <c r="BF151" s="54"/>
      <c r="BG151" s="54"/>
      <c r="BH151" s="54"/>
      <c r="BI151" s="54"/>
      <c r="BJ151" s="54"/>
      <c r="BK151" s="54"/>
      <c r="BL151" s="47"/>
      <c r="BM151" s="47"/>
      <c r="BO151" s="15"/>
      <c r="BP151" s="15"/>
      <c r="BQ151" s="15"/>
    </row>
    <row r="152" spans="2:69" ht="15" x14ac:dyDescent="0.25">
      <c r="B152" s="34" t="s">
        <v>103</v>
      </c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5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  <c r="AT152" s="54"/>
      <c r="AU152" s="54"/>
      <c r="AV152" s="54"/>
      <c r="AW152" s="54"/>
      <c r="AX152" s="54"/>
      <c r="AY152" s="54"/>
      <c r="AZ152" s="54"/>
      <c r="BA152" s="54"/>
      <c r="BB152" s="54"/>
      <c r="BC152" s="54"/>
      <c r="BD152" s="54"/>
      <c r="BE152" s="55"/>
      <c r="BF152" s="54"/>
      <c r="BG152" s="54"/>
      <c r="BH152" s="54"/>
      <c r="BI152" s="54"/>
      <c r="BJ152" s="54"/>
      <c r="BK152" s="54"/>
      <c r="BL152" s="47"/>
      <c r="BM152" s="47"/>
      <c r="BO152" s="15"/>
      <c r="BP152" s="15"/>
      <c r="BQ152" s="15"/>
    </row>
    <row r="153" spans="2:69" ht="15.75" thickBot="1" x14ac:dyDescent="0.3">
      <c r="B153" s="35" t="s">
        <v>104</v>
      </c>
      <c r="C153" s="54"/>
      <c r="D153" s="54"/>
      <c r="E153" s="54"/>
      <c r="F153" s="54"/>
      <c r="G153" s="54"/>
      <c r="H153" s="54"/>
      <c r="I153" s="54"/>
      <c r="J153" s="54"/>
      <c r="K153" s="54"/>
      <c r="L153" s="54"/>
      <c r="M153" s="55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  <c r="AT153" s="54"/>
      <c r="AU153" s="54"/>
      <c r="AV153" s="54"/>
      <c r="AW153" s="54"/>
      <c r="AX153" s="54"/>
      <c r="AY153" s="54"/>
      <c r="AZ153" s="54"/>
      <c r="BA153" s="54"/>
      <c r="BB153" s="54"/>
      <c r="BC153" s="54"/>
      <c r="BD153" s="54"/>
      <c r="BE153" s="55"/>
      <c r="BF153" s="54"/>
      <c r="BG153" s="54"/>
      <c r="BH153" s="54"/>
      <c r="BI153" s="54"/>
      <c r="BJ153" s="54"/>
      <c r="BK153" s="54"/>
      <c r="BL153" s="47"/>
      <c r="BM153" s="47"/>
      <c r="BO153" s="15"/>
      <c r="BP153" s="15"/>
      <c r="BQ153" s="15"/>
    </row>
  </sheetData>
  <mergeCells count="28">
    <mergeCell ref="D2:I2"/>
    <mergeCell ref="L2:Q2"/>
    <mergeCell ref="T2:X2"/>
    <mergeCell ref="AA2:AE2"/>
    <mergeCell ref="C10:AG10"/>
    <mergeCell ref="L7:BA8"/>
    <mergeCell ref="AH2:AL2"/>
    <mergeCell ref="AP2:AW2"/>
    <mergeCell ref="AP3:AW3"/>
    <mergeCell ref="AP4:AW4"/>
    <mergeCell ref="AX2:BD2"/>
    <mergeCell ref="AX3:BD3"/>
    <mergeCell ref="AX4:BJ4"/>
    <mergeCell ref="BF2:BJ2"/>
    <mergeCell ref="BF3:BJ3"/>
    <mergeCell ref="AH10:BJ10"/>
    <mergeCell ref="C34:AG34"/>
    <mergeCell ref="AH34:BK34"/>
    <mergeCell ref="BC7:BF8"/>
    <mergeCell ref="BK6:BN8"/>
    <mergeCell ref="C131:AF131"/>
    <mergeCell ref="AG131:BK131"/>
    <mergeCell ref="C58:AG58"/>
    <mergeCell ref="AH58:BK58"/>
    <mergeCell ref="C107:AF107"/>
    <mergeCell ref="AG107:BK107"/>
    <mergeCell ref="C83:AG83"/>
    <mergeCell ref="AH83:BL83"/>
  </mergeCells>
  <conditionalFormatting sqref="S1 S3">
    <cfRule type="containsText" dxfId="107" priority="90" operator="containsText" text="S1,S3,S5,S7,S9,S11,S12,S14,S16,S17">
      <formula>NOT(ISERROR(SEARCH("S1,S3,S5,S7,S9,S11,S12,S14,S16,S17",S1)))</formula>
    </cfRule>
  </conditionalFormatting>
  <conditionalFormatting sqref="C60:BK80">
    <cfRule type="expression" dxfId="106" priority="80">
      <formula>OR(WEEKDAY(C$60,2)=6,WEEKDAY(C$60,2)=7)</formula>
    </cfRule>
  </conditionalFormatting>
  <conditionalFormatting sqref="C85:BL105">
    <cfRule type="expression" dxfId="105" priority="78">
      <formula>OR(WEEKDAY(C$85,2)=6,WEEKDAY(C$85,2)=7)</formula>
    </cfRule>
  </conditionalFormatting>
  <conditionalFormatting sqref="C109:BK129">
    <cfRule type="expression" dxfId="104" priority="76">
      <formula>OR(WEEKDAY(C$109,2)=6,WEEKDAY(C$109,2)=7)</formula>
    </cfRule>
  </conditionalFormatting>
  <conditionalFormatting sqref="C11:BJ11">
    <cfRule type="containsText" dxfId="103" priority="1" operator="containsText" text="S53">
      <formula>NOT(ISERROR(SEARCH("S53",C11)))</formula>
    </cfRule>
    <cfRule type="containsText" dxfId="102" priority="4" operator="containsText" text="S10">
      <formula>NOT(ISERROR(SEARCH("S10",C11)))</formula>
    </cfRule>
    <cfRule type="containsText" dxfId="101" priority="63" operator="containsText" text="S9">
      <formula>NOT(ISERROR(SEARCH("S9",C11)))</formula>
    </cfRule>
    <cfRule type="containsText" dxfId="100" priority="64" operator="containsText" text="S8">
      <formula>NOT(ISERROR(SEARCH("S8",C11)))</formula>
    </cfRule>
    <cfRule type="containsText" dxfId="99" priority="65" operator="containsText" text="S7">
      <formula>NOT(ISERROR(SEARCH("S7",C11)))</formula>
    </cfRule>
    <cfRule type="containsText" dxfId="98" priority="66" operator="containsText" text="S6">
      <formula>NOT(ISERROR(SEARCH("S6",C11)))</formula>
    </cfRule>
    <cfRule type="containsText" dxfId="97" priority="67" operator="containsText" text="S5">
      <formula>NOT(ISERROR(SEARCH("S5",C11)))</formula>
    </cfRule>
    <cfRule type="containsText" dxfId="96" priority="68" operator="containsText" text="s4">
      <formula>NOT(ISERROR(SEARCH("s4",C11)))</formula>
    </cfRule>
    <cfRule type="containsText" dxfId="95" priority="69" operator="containsText" text="S3">
      <formula>NOT(ISERROR(SEARCH("S3",C11)))</formula>
    </cfRule>
    <cfRule type="containsText" dxfId="94" priority="70" operator="containsText" text="S2">
      <formula>NOT(ISERROR(SEARCH("S2",C11)))</formula>
    </cfRule>
    <cfRule type="containsText" dxfId="93" priority="71" operator="containsText" text="S1">
      <formula>NOT(ISERROR(SEARCH("S1",C11)))</formula>
    </cfRule>
  </conditionalFormatting>
  <conditionalFormatting sqref="C35:BK35">
    <cfRule type="containsText" dxfId="92" priority="53" operator="containsText" text="s18">
      <formula>NOT(ISERROR(SEARCH("s18",C35)))</formula>
    </cfRule>
    <cfRule type="containsText" dxfId="91" priority="54" operator="containsText" text="s17">
      <formula>NOT(ISERROR(SEARCH("s17",C35)))</formula>
    </cfRule>
    <cfRule type="containsText" dxfId="90" priority="55" operator="containsText" text="s16">
      <formula>NOT(ISERROR(SEARCH("s16",C35)))</formula>
    </cfRule>
    <cfRule type="containsText" dxfId="89" priority="56" operator="containsText" text="s15">
      <formula>NOT(ISERROR(SEARCH("s15",C35)))</formula>
    </cfRule>
    <cfRule type="containsText" dxfId="88" priority="57" operator="containsText" text="s14">
      <formula>NOT(ISERROR(SEARCH("s14",C35)))</formula>
    </cfRule>
    <cfRule type="containsText" dxfId="87" priority="58" operator="containsText" text="s13">
      <formula>NOT(ISERROR(SEARCH("s13",C35)))</formula>
    </cfRule>
    <cfRule type="containsText" dxfId="86" priority="59" operator="containsText" text="s12">
      <formula>NOT(ISERROR(SEARCH("s12",C35)))</formula>
    </cfRule>
    <cfRule type="containsText" dxfId="85" priority="60" operator="containsText" text="s11">
      <formula>NOT(ISERROR(SEARCH("s11",C35)))</formula>
    </cfRule>
    <cfRule type="containsText" dxfId="84" priority="61" operator="containsText" text="s10">
      <formula>NOT(ISERROR(SEARCH("s10",C35)))</formula>
    </cfRule>
    <cfRule type="containsText" dxfId="83" priority="62" operator="containsText" text="s9">
      <formula>NOT(ISERROR(SEARCH("s9",C35)))</formula>
    </cfRule>
  </conditionalFormatting>
  <conditionalFormatting sqref="C59:BK59">
    <cfRule type="containsText" dxfId="82" priority="43" operator="containsText" text="s27">
      <formula>NOT(ISERROR(SEARCH("s27",C59)))</formula>
    </cfRule>
    <cfRule type="containsText" dxfId="81" priority="44" operator="containsText" text="s26">
      <formula>NOT(ISERROR(SEARCH("s26",C59)))</formula>
    </cfRule>
    <cfRule type="containsText" dxfId="80" priority="45" operator="containsText" text="s25">
      <formula>NOT(ISERROR(SEARCH("s25",C59)))</formula>
    </cfRule>
    <cfRule type="containsText" dxfId="79" priority="46" operator="containsText" text="s24">
      <formula>NOT(ISERROR(SEARCH("s24",C59)))</formula>
    </cfRule>
    <cfRule type="containsText" dxfId="78" priority="47" operator="containsText" text="s23">
      <formula>NOT(ISERROR(SEARCH("s23",C59)))</formula>
    </cfRule>
    <cfRule type="containsText" dxfId="77" priority="48" operator="containsText" text="s22">
      <formula>NOT(ISERROR(SEARCH("s22",C59)))</formula>
    </cfRule>
    <cfRule type="containsText" dxfId="76" priority="49" operator="containsText" text="s21">
      <formula>NOT(ISERROR(SEARCH("s21",C59)))</formula>
    </cfRule>
    <cfRule type="containsText" dxfId="75" priority="50" operator="containsText" text="s20">
      <formula>NOT(ISERROR(SEARCH("s20",C59)))</formula>
    </cfRule>
    <cfRule type="containsText" dxfId="74" priority="51" operator="containsText" text="s19">
      <formula>NOT(ISERROR(SEARCH("s19",C59)))</formula>
    </cfRule>
    <cfRule type="containsText" dxfId="73" priority="52" operator="containsText" text="s18">
      <formula>NOT(ISERROR(SEARCH("s18",C59)))</formula>
    </cfRule>
  </conditionalFormatting>
  <conditionalFormatting sqref="C84:BL84">
    <cfRule type="containsText" dxfId="72" priority="3" operator="containsText" text="S36">
      <formula>NOT(ISERROR(SEARCH("S36",C84)))</formula>
    </cfRule>
    <cfRule type="containsText" dxfId="71" priority="33" operator="containsText" text="s35">
      <formula>NOT(ISERROR(SEARCH("s35",C84)))</formula>
    </cfRule>
    <cfRule type="containsText" dxfId="70" priority="34" operator="containsText" text="s34">
      <formula>NOT(ISERROR(SEARCH("s34",C84)))</formula>
    </cfRule>
    <cfRule type="containsText" dxfId="69" priority="35" operator="containsText" text="s33">
      <formula>NOT(ISERROR(SEARCH("s33",C84)))</formula>
    </cfRule>
    <cfRule type="containsText" dxfId="68" priority="36" operator="containsText" text="s32">
      <formula>NOT(ISERROR(SEARCH("s32",C84)))</formula>
    </cfRule>
    <cfRule type="containsText" dxfId="67" priority="37" operator="containsText" text="s31">
      <formula>NOT(ISERROR(SEARCH("s31",C84)))</formula>
    </cfRule>
    <cfRule type="containsText" dxfId="66" priority="38" operator="containsText" text="s30">
      <formula>NOT(ISERROR(SEARCH("s30",C84)))</formula>
    </cfRule>
    <cfRule type="containsText" dxfId="65" priority="39" operator="containsText" text="s29">
      <formula>NOT(ISERROR(SEARCH("s29",C84)))</formula>
    </cfRule>
    <cfRule type="containsText" dxfId="64" priority="40" operator="containsText" text="s28">
      <formula>NOT(ISERROR(SEARCH("s28",C84)))</formula>
    </cfRule>
    <cfRule type="containsText" dxfId="63" priority="41" operator="containsText" text="s27">
      <formula>NOT(ISERROR(SEARCH("s27",C84)))</formula>
    </cfRule>
    <cfRule type="containsText" dxfId="62" priority="42" operator="containsText" text="s26">
      <formula>NOT(ISERROR(SEARCH("s26",C84)))</formula>
    </cfRule>
  </conditionalFormatting>
  <conditionalFormatting sqref="C108:BK108">
    <cfRule type="containsText" dxfId="61" priority="2" operator="containsText" text="S45">
      <formula>NOT(ISERROR(SEARCH("S45",C108)))</formula>
    </cfRule>
    <cfRule type="containsText" dxfId="60" priority="23" operator="containsText" text="s44">
      <formula>NOT(ISERROR(SEARCH("s44",C108)))</formula>
    </cfRule>
    <cfRule type="containsText" dxfId="59" priority="24" operator="containsText" text="s43">
      <formula>NOT(ISERROR(SEARCH("s43",C108)))</formula>
    </cfRule>
    <cfRule type="containsText" dxfId="58" priority="25" operator="containsText" text="s42">
      <formula>NOT(ISERROR(SEARCH("s42",C108)))</formula>
    </cfRule>
    <cfRule type="containsText" dxfId="57" priority="26" operator="containsText" text="s41">
      <formula>NOT(ISERROR(SEARCH("s41",C108)))</formula>
    </cfRule>
    <cfRule type="containsText" dxfId="56" priority="27" operator="containsText" text="s40">
      <formula>NOT(ISERROR(SEARCH("s40",C108)))</formula>
    </cfRule>
    <cfRule type="containsText" dxfId="55" priority="28" operator="containsText" text="s39">
      <formula>NOT(ISERROR(SEARCH("s39",C108)))</formula>
    </cfRule>
    <cfRule type="containsText" dxfId="54" priority="29" operator="containsText" text="s38">
      <formula>NOT(ISERROR(SEARCH("s38",C108)))</formula>
    </cfRule>
    <cfRule type="containsText" dxfId="53" priority="30" operator="containsText" text="s37">
      <formula>NOT(ISERROR(SEARCH("s37",C108)))</formula>
    </cfRule>
    <cfRule type="containsText" dxfId="52" priority="31" operator="containsText" text="s36">
      <formula>NOT(ISERROR(SEARCH("s36",C108)))</formula>
    </cfRule>
    <cfRule type="containsText" dxfId="51" priority="32" operator="containsText" text="s35">
      <formula>NOT(ISERROR(SEARCH("s35",C108)))</formula>
    </cfRule>
  </conditionalFormatting>
  <conditionalFormatting sqref="C132:BK132">
    <cfRule type="containsText" dxfId="50" priority="6" operator="containsText" text="S1">
      <formula>NOT(ISERROR(SEARCH("S1",C132)))</formula>
    </cfRule>
    <cfRule type="containsText" dxfId="49" priority="13" operator="containsText" text="s53">
      <formula>NOT(ISERROR(SEARCH("s53",C132)))</formula>
    </cfRule>
    <cfRule type="containsText" dxfId="48" priority="14" operator="containsText" text="s52">
      <formula>NOT(ISERROR(SEARCH("s52",C132)))</formula>
    </cfRule>
    <cfRule type="containsText" dxfId="47" priority="15" operator="containsText" text="s51">
      <formula>NOT(ISERROR(SEARCH("s51",C132)))</formula>
    </cfRule>
    <cfRule type="containsText" dxfId="46" priority="16" operator="containsText" text="s50">
      <formula>NOT(ISERROR(SEARCH("s50",C132)))</formula>
    </cfRule>
    <cfRule type="containsText" dxfId="45" priority="17" operator="containsText" text="s49">
      <formula>NOT(ISERROR(SEARCH("s49",C132)))</formula>
    </cfRule>
    <cfRule type="containsText" dxfId="44" priority="18" operator="containsText" text="s48">
      <formula>NOT(ISERROR(SEARCH("s48",C132)))</formula>
    </cfRule>
    <cfRule type="containsText" dxfId="43" priority="19" operator="containsText" text="s47">
      <formula>NOT(ISERROR(SEARCH("s47",C132)))</formula>
    </cfRule>
    <cfRule type="containsText" dxfId="42" priority="20" operator="containsText" text="s46">
      <formula>NOT(ISERROR(SEARCH("s46",C132)))</formula>
    </cfRule>
    <cfRule type="containsText" dxfId="41" priority="21" operator="containsText" text="s45">
      <formula>NOT(ISERROR(SEARCH("s45",C132)))</formula>
    </cfRule>
    <cfRule type="containsText" dxfId="40" priority="22" operator="containsText" text="s44">
      <formula>NOT(ISERROR(SEARCH("s44",C132)))</formula>
    </cfRule>
  </conditionalFormatting>
  <conditionalFormatting sqref="C36:BK56">
    <cfRule type="expression" dxfId="39" priority="11">
      <formula>OR(WEEKDAY(C$36,2)=6,WEEKDAY(C$36,2)=7)</formula>
    </cfRule>
  </conditionalFormatting>
  <conditionalFormatting sqref="C12:BJ32">
    <cfRule type="expression" dxfId="38" priority="9">
      <formula>OR(WEEKDAY(C$12,2)=6,WEEKDAY(C$12,2)=7)</formula>
    </cfRule>
  </conditionalFormatting>
  <conditionalFormatting sqref="C133:BK153">
    <cfRule type="expression" dxfId="37" priority="7">
      <formula>OR(WEEKDAY(C$133,2)=6,WEEKDAY(C$133,2)=7)</formula>
    </cfRule>
  </conditionalFormatting>
  <pageMargins left="0.17986111111111111" right="0.17986111111111111" top="0.39374999999999999" bottom="0.39374999999999999" header="0.51180555555555562" footer="0.51180555555555562"/>
  <pageSetup paperSize="8" scale="60" firstPageNumber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5" r:id="rId4" name="Drop Down 91">
              <controlPr defaultSize="0" autoLine="0" autoPict="0" macro="[0]!ChangementAn">
                <anchor moveWithCells="1">
                  <from>
                    <xdr:col>58</xdr:col>
                    <xdr:colOff>0</xdr:colOff>
                    <xdr:row>6</xdr:row>
                    <xdr:rowOff>57150</xdr:rowOff>
                  </from>
                  <to>
                    <xdr:col>61</xdr:col>
                    <xdr:colOff>209550</xdr:colOff>
                    <xdr:row>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" name="Button 93">
              <controlPr defaultSize="0" print="0" autoFill="0" autoPict="0" macro="[0]!Addsemaines">
                <anchor moveWithCells="1" sizeWithCells="1">
                  <from>
                    <xdr:col>1</xdr:col>
                    <xdr:colOff>180975</xdr:colOff>
                    <xdr:row>3</xdr:row>
                    <xdr:rowOff>161925</xdr:rowOff>
                  </from>
                  <to>
                    <xdr:col>8</xdr:col>
                    <xdr:colOff>76200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6" name="Button 94">
              <controlPr defaultSize="0" print="0" autoFill="0" autoPict="0" macro="[0]!Feuil1.cmdformuser_Click">
                <anchor moveWithCells="1" sizeWithCells="1">
                  <from>
                    <xdr:col>1</xdr:col>
                    <xdr:colOff>180975</xdr:colOff>
                    <xdr:row>7</xdr:row>
                    <xdr:rowOff>66675</xdr:rowOff>
                  </from>
                  <to>
                    <xdr:col>8</xdr:col>
                    <xdr:colOff>76200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451C8C0C-054D-417C-9E44-974E64703147}">
            <xm:f>NOT(ISERROR(SEARCH("S19",C35)))</xm:f>
            <xm:f>"S19"</xm:f>
            <x14:dxf>
              <font>
                <color auto="1"/>
              </font>
              <fill>
                <patternFill>
                  <fgColor theme="9" tint="0.39994506668294322"/>
                  <bgColor theme="9" tint="0.39994506668294322"/>
                </patternFill>
              </fill>
            </x14:dxf>
          </x14:cfRule>
          <xm:sqref>C35:BK35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89"/>
  <sheetViews>
    <sheetView topLeftCell="F1" workbookViewId="0">
      <selection activeCell="X4" sqref="X4"/>
    </sheetView>
  </sheetViews>
  <sheetFormatPr baseColWidth="10" defaultRowHeight="15" x14ac:dyDescent="0.25"/>
  <cols>
    <col min="1" max="4" width="11.42578125" style="1"/>
    <col min="5" max="5" width="19.5703125" style="1" customWidth="1"/>
    <col min="6" max="20" width="11.42578125" style="1"/>
    <col min="21" max="21" width="10.85546875" style="1" customWidth="1"/>
    <col min="22" max="16384" width="11.42578125" style="1"/>
  </cols>
  <sheetData>
    <row r="1" spans="1:38" x14ac:dyDescent="0.25">
      <c r="A1" s="1" t="s">
        <v>12</v>
      </c>
      <c r="B1" s="1">
        <v>1</v>
      </c>
      <c r="C1" s="1">
        <v>2</v>
      </c>
      <c r="E1" s="1" t="s">
        <v>65</v>
      </c>
      <c r="F1" s="1">
        <v>2</v>
      </c>
      <c r="H1" s="1">
        <v>2015</v>
      </c>
      <c r="N1" s="50"/>
      <c r="R1" s="50"/>
      <c r="V1" s="50"/>
      <c r="Z1" s="50"/>
      <c r="AD1" s="50"/>
      <c r="AH1" s="50"/>
      <c r="AL1" s="50"/>
    </row>
    <row r="2" spans="1:38" x14ac:dyDescent="0.25">
      <c r="A2" s="1" t="s">
        <v>13</v>
      </c>
      <c r="B2" s="1">
        <v>2</v>
      </c>
      <c r="H2" s="2">
        <v>2016</v>
      </c>
    </row>
    <row r="3" spans="1:38" x14ac:dyDescent="0.25">
      <c r="A3" s="1" t="s">
        <v>14</v>
      </c>
      <c r="B3" s="1">
        <v>3</v>
      </c>
      <c r="E3" s="1" t="s">
        <v>66</v>
      </c>
      <c r="F3" s="1">
        <f>IF(F1=1,H1,IF(F1=2,H2,IF(F1=3,H3,IF(F1=4,H4,IF(F1=5,H5,IF(F1=6,H6,IF(F1=7,H7,IF(F1=8,H8,IF(F1=9,H9,IF(F1=10,H10,IF(F1=11,H11,IF(F1=12,H12,IF(F1=13,H13,IF(F1=14,H14,IF(F1=15,H15,IF(F1=16,H16,"erreur"))))))))))))))))</f>
        <v>2016</v>
      </c>
      <c r="H3" s="1">
        <v>2017</v>
      </c>
      <c r="R3" s="49">
        <f t="shared" ref="R3:R12" si="0">DATE(an,3,T3)</f>
        <v>42451</v>
      </c>
      <c r="T3" s="1">
        <v>22</v>
      </c>
    </row>
    <row r="4" spans="1:38" x14ac:dyDescent="0.25">
      <c r="A4" s="1" t="s">
        <v>15</v>
      </c>
      <c r="B4" s="1">
        <v>4</v>
      </c>
      <c r="E4" s="1" t="s">
        <v>67</v>
      </c>
      <c r="F4" s="3">
        <f>DATE(F3,1,1)</f>
        <v>42370</v>
      </c>
      <c r="H4" s="2">
        <v>2018</v>
      </c>
      <c r="M4" s="48">
        <f t="shared" ref="M4:M34" si="1">DATE(an,5,P4)</f>
        <v>42491</v>
      </c>
      <c r="P4" s="1">
        <v>1</v>
      </c>
      <c r="R4" s="49">
        <f t="shared" si="0"/>
        <v>42452</v>
      </c>
      <c r="T4" s="1">
        <v>23</v>
      </c>
      <c r="X4" s="1" t="s">
        <v>135</v>
      </c>
    </row>
    <row r="5" spans="1:38" x14ac:dyDescent="0.25">
      <c r="A5" s="1" t="s">
        <v>16</v>
      </c>
      <c r="B5" s="1">
        <v>5</v>
      </c>
      <c r="E5" s="1" t="s">
        <v>68</v>
      </c>
      <c r="F5" s="4">
        <f>DATE(an,IF((25-MOD((11*MOD(an-1900,19)+4
-INT((7*MOD(an-1900,19)+1)/19)),29)-MOD(an-1900
+INT((an-1900)/4)+31-MOD((11*MOD(an-1900,19)+4
-INT((7*MOD(an-1900,19)+1)/19)),29),7))&gt;0,4,3),
IF((25-MOD((11*MOD(an-1900,19)+4
-INT((7*MOD(an-1900,19)+1)/19)),29)
-MOD(an-1900+INT((an-1900)/4)+31
-MOD((11*MOD(an-1900,19)+4-INT((7*MOD(an-1900,19)
+1)/19)),29),7))&gt;0,(25-MOD((11*MOD(an-1900,19)+4
-INT((7*MOD(an-1900,19)+1)/19)),29)-MOD(an-1900
+INT((an-1900)/4)+31-MOD((11*MOD(an-1900,19)+4
-INT((7*MOD(an-1900,19)+1)/19)),29),7)),31
+(25-MOD((11*MOD(an-1900,19)+4
-INT((7*MOD(an-1900,19)+1)/19)),29)
-MOD(an-1900+INT((an-1900)/4)+31
-MOD((11*MOD(an-1900,19)+4
-INT((7*MOD(an-1900,19)+1)/19)),29),7))))</f>
        <v>42456</v>
      </c>
      <c r="H5" s="1">
        <v>2019</v>
      </c>
      <c r="M5" s="48">
        <f t="shared" si="1"/>
        <v>42492</v>
      </c>
      <c r="P5" s="1">
        <v>2</v>
      </c>
      <c r="R5" s="49">
        <f t="shared" si="0"/>
        <v>42453</v>
      </c>
      <c r="T5" s="1">
        <v>24</v>
      </c>
      <c r="X5" s="1" t="s">
        <v>136</v>
      </c>
      <c r="AB5" s="1" t="s">
        <v>68</v>
      </c>
      <c r="AC5" s="1">
        <f>VLOOKUP(F5,R3:T42,3)</f>
        <v>27</v>
      </c>
      <c r="AF5" s="1" t="s">
        <v>121</v>
      </c>
    </row>
    <row r="6" spans="1:38" x14ac:dyDescent="0.25">
      <c r="A6" s="1" t="s">
        <v>17</v>
      </c>
      <c r="B6" s="1">
        <v>6</v>
      </c>
      <c r="E6" s="1" t="s">
        <v>69</v>
      </c>
      <c r="F6" s="4">
        <f>F5+1</f>
        <v>42457</v>
      </c>
      <c r="H6" s="2">
        <v>2020</v>
      </c>
      <c r="M6" s="48">
        <f t="shared" si="1"/>
        <v>42493</v>
      </c>
      <c r="P6" s="1">
        <v>3</v>
      </c>
      <c r="R6" s="49">
        <f t="shared" si="0"/>
        <v>42454</v>
      </c>
      <c r="T6" s="1">
        <v>25</v>
      </c>
      <c r="X6" s="1" t="s">
        <v>137</v>
      </c>
      <c r="AB6" s="1" t="s">
        <v>69</v>
      </c>
      <c r="AC6" s="1">
        <f>VLOOKUP(F6,R3:T42,3)</f>
        <v>28</v>
      </c>
      <c r="AF6" s="1" t="s">
        <v>121</v>
      </c>
    </row>
    <row r="7" spans="1:38" x14ac:dyDescent="0.25">
      <c r="A7" s="1" t="s">
        <v>18</v>
      </c>
      <c r="B7" s="1">
        <v>7</v>
      </c>
      <c r="E7" s="1" t="s">
        <v>70</v>
      </c>
      <c r="F7" s="3">
        <f>DATE(an,5,1)</f>
        <v>42491</v>
      </c>
      <c r="H7" s="1">
        <v>2021</v>
      </c>
      <c r="M7" s="48">
        <f t="shared" si="1"/>
        <v>42494</v>
      </c>
      <c r="P7" s="1">
        <v>4</v>
      </c>
      <c r="R7" s="49">
        <f t="shared" si="0"/>
        <v>42455</v>
      </c>
      <c r="T7" s="1">
        <v>26</v>
      </c>
      <c r="X7" s="1" t="s">
        <v>138</v>
      </c>
      <c r="AB7" s="1" t="s">
        <v>72</v>
      </c>
      <c r="AC7" s="1">
        <f>VLOOKUP(F9,M4:P62,4)</f>
        <v>5</v>
      </c>
      <c r="AF7" s="1" t="s">
        <v>120</v>
      </c>
    </row>
    <row r="8" spans="1:38" x14ac:dyDescent="0.25">
      <c r="A8" s="1" t="s">
        <v>19</v>
      </c>
      <c r="B8" s="1">
        <v>8</v>
      </c>
      <c r="E8" s="5" t="s">
        <v>71</v>
      </c>
      <c r="F8" s="3">
        <f>DATE(an,5,8)</f>
        <v>42498</v>
      </c>
      <c r="H8" s="2">
        <v>2022</v>
      </c>
      <c r="M8" s="48">
        <f t="shared" si="1"/>
        <v>42495</v>
      </c>
      <c r="P8" s="1">
        <v>5</v>
      </c>
      <c r="R8" s="49">
        <f t="shared" si="0"/>
        <v>42456</v>
      </c>
      <c r="T8" s="1">
        <v>27</v>
      </c>
      <c r="X8" s="1" t="s">
        <v>139</v>
      </c>
      <c r="AB8" s="1" t="s">
        <v>73</v>
      </c>
      <c r="AC8" s="1">
        <f>VLOOKUP(F10,M4:P62,4)</f>
        <v>16</v>
      </c>
      <c r="AF8" s="1" t="s">
        <v>120</v>
      </c>
    </row>
    <row r="9" spans="1:38" x14ac:dyDescent="0.25">
      <c r="A9" s="1" t="s">
        <v>20</v>
      </c>
      <c r="B9" s="1">
        <v>9</v>
      </c>
      <c r="E9" s="1" t="s">
        <v>72</v>
      </c>
      <c r="F9" s="3">
        <f>F6+38</f>
        <v>42495</v>
      </c>
      <c r="H9" s="1">
        <v>2023</v>
      </c>
      <c r="M9" s="48">
        <f t="shared" si="1"/>
        <v>42496</v>
      </c>
      <c r="P9" s="1">
        <v>6</v>
      </c>
      <c r="R9" s="49">
        <f t="shared" si="0"/>
        <v>42457</v>
      </c>
      <c r="T9" s="1">
        <v>28</v>
      </c>
      <c r="X9" s="1" t="s">
        <v>140</v>
      </c>
    </row>
    <row r="10" spans="1:38" x14ac:dyDescent="0.25">
      <c r="A10" s="1" t="s">
        <v>21</v>
      </c>
      <c r="B10" s="1">
        <v>10</v>
      </c>
      <c r="E10" s="1" t="s">
        <v>73</v>
      </c>
      <c r="F10" s="3">
        <f>F6+49</f>
        <v>42506</v>
      </c>
      <c r="H10" s="2">
        <v>2024</v>
      </c>
      <c r="M10" s="48">
        <f t="shared" si="1"/>
        <v>42497</v>
      </c>
      <c r="P10" s="1">
        <v>7</v>
      </c>
      <c r="R10" s="49">
        <f t="shared" si="0"/>
        <v>42458</v>
      </c>
      <c r="T10" s="1">
        <v>29</v>
      </c>
      <c r="X10" s="1" t="s">
        <v>141</v>
      </c>
    </row>
    <row r="11" spans="1:38" x14ac:dyDescent="0.25">
      <c r="A11" s="1" t="s">
        <v>22</v>
      </c>
      <c r="B11" s="1">
        <v>11</v>
      </c>
      <c r="E11" s="1" t="s">
        <v>74</v>
      </c>
      <c r="F11" s="3">
        <f>DATE(an,7,14)</f>
        <v>42565</v>
      </c>
      <c r="H11" s="1">
        <v>2025</v>
      </c>
      <c r="M11" s="48">
        <f t="shared" si="1"/>
        <v>42498</v>
      </c>
      <c r="P11" s="1">
        <v>8</v>
      </c>
      <c r="R11" s="49">
        <f t="shared" si="0"/>
        <v>42459</v>
      </c>
      <c r="T11" s="1">
        <v>30</v>
      </c>
      <c r="X11" s="1" t="s">
        <v>142</v>
      </c>
    </row>
    <row r="12" spans="1:38" x14ac:dyDescent="0.25">
      <c r="A12" s="1" t="s">
        <v>23</v>
      </c>
      <c r="B12" s="1">
        <v>12</v>
      </c>
      <c r="E12" s="1" t="s">
        <v>75</v>
      </c>
      <c r="F12" s="3">
        <f>DATE(an,8,15)</f>
        <v>42597</v>
      </c>
      <c r="H12" s="2">
        <v>2026</v>
      </c>
      <c r="M12" s="48">
        <f t="shared" si="1"/>
        <v>42499</v>
      </c>
      <c r="P12" s="1">
        <v>9</v>
      </c>
      <c r="R12" s="49">
        <f t="shared" si="0"/>
        <v>42460</v>
      </c>
      <c r="T12" s="1">
        <v>31</v>
      </c>
      <c r="X12" s="1" t="s">
        <v>143</v>
      </c>
    </row>
    <row r="13" spans="1:38" x14ac:dyDescent="0.25">
      <c r="A13" s="1" t="s">
        <v>24</v>
      </c>
      <c r="B13" s="1">
        <v>13</v>
      </c>
      <c r="E13" s="1" t="s">
        <v>76</v>
      </c>
      <c r="F13" s="3">
        <f>DATE(an,11,1)</f>
        <v>42675</v>
      </c>
      <c r="H13" s="1">
        <v>2027</v>
      </c>
      <c r="M13" s="48">
        <f t="shared" si="1"/>
        <v>42500</v>
      </c>
      <c r="P13" s="1">
        <v>10</v>
      </c>
      <c r="R13" s="49">
        <f t="shared" ref="R13:R42" si="2">DATE(an,4,T13)</f>
        <v>42461</v>
      </c>
      <c r="T13" s="1">
        <v>1</v>
      </c>
      <c r="X13" s="1" t="s">
        <v>144</v>
      </c>
    </row>
    <row r="14" spans="1:38" x14ac:dyDescent="0.25">
      <c r="A14" s="1" t="s">
        <v>25</v>
      </c>
      <c r="B14" s="1">
        <v>14</v>
      </c>
      <c r="E14" s="1" t="s">
        <v>77</v>
      </c>
      <c r="F14" s="3">
        <f>DATE(an,11,11)</f>
        <v>42685</v>
      </c>
      <c r="H14" s="2">
        <v>2028</v>
      </c>
      <c r="M14" s="48">
        <f t="shared" si="1"/>
        <v>42501</v>
      </c>
      <c r="P14" s="1">
        <v>11</v>
      </c>
      <c r="R14" s="49">
        <f t="shared" si="2"/>
        <v>42462</v>
      </c>
      <c r="T14" s="1">
        <v>2</v>
      </c>
      <c r="X14" s="1" t="s">
        <v>145</v>
      </c>
    </row>
    <row r="15" spans="1:38" x14ac:dyDescent="0.25">
      <c r="A15" s="1" t="s">
        <v>26</v>
      </c>
      <c r="B15" s="1">
        <v>15</v>
      </c>
      <c r="E15" s="1" t="s">
        <v>78</v>
      </c>
      <c r="F15" s="3">
        <f>DATE(an,12,25)</f>
        <v>42729</v>
      </c>
      <c r="H15" s="1">
        <v>2029</v>
      </c>
      <c r="M15" s="48">
        <f t="shared" si="1"/>
        <v>42502</v>
      </c>
      <c r="P15" s="1">
        <v>12</v>
      </c>
      <c r="R15" s="49">
        <f t="shared" si="2"/>
        <v>42463</v>
      </c>
      <c r="T15" s="1">
        <v>3</v>
      </c>
      <c r="X15" s="1" t="s">
        <v>146</v>
      </c>
    </row>
    <row r="16" spans="1:38" x14ac:dyDescent="0.25">
      <c r="A16" s="1" t="s">
        <v>27</v>
      </c>
      <c r="B16" s="1">
        <v>16</v>
      </c>
      <c r="H16" s="2">
        <v>2030</v>
      </c>
      <c r="M16" s="48">
        <f t="shared" si="1"/>
        <v>42503</v>
      </c>
      <c r="P16" s="1">
        <v>13</v>
      </c>
      <c r="R16" s="49">
        <f t="shared" si="2"/>
        <v>42464</v>
      </c>
      <c r="T16" s="1">
        <v>4</v>
      </c>
      <c r="X16" s="1" t="s">
        <v>147</v>
      </c>
    </row>
    <row r="17" spans="1:24" x14ac:dyDescent="0.25">
      <c r="A17" s="1" t="s">
        <v>28</v>
      </c>
      <c r="B17" s="1">
        <v>17</v>
      </c>
      <c r="M17" s="48">
        <f t="shared" si="1"/>
        <v>42504</v>
      </c>
      <c r="P17" s="1">
        <v>14</v>
      </c>
      <c r="R17" s="49">
        <f t="shared" si="2"/>
        <v>42465</v>
      </c>
      <c r="T17" s="1">
        <v>5</v>
      </c>
      <c r="X17" s="1" t="s">
        <v>148</v>
      </c>
    </row>
    <row r="18" spans="1:24" ht="15.75" thickBot="1" x14ac:dyDescent="0.3">
      <c r="A18" s="1" t="s">
        <v>29</v>
      </c>
      <c r="B18" s="1">
        <v>18</v>
      </c>
      <c r="M18" s="48">
        <f t="shared" si="1"/>
        <v>42505</v>
      </c>
      <c r="P18" s="1">
        <v>15</v>
      </c>
      <c r="R18" s="49">
        <f t="shared" si="2"/>
        <v>42466</v>
      </c>
      <c r="T18" s="1">
        <v>6</v>
      </c>
      <c r="X18" s="1" t="s">
        <v>149</v>
      </c>
    </row>
    <row r="19" spans="1:24" ht="36" x14ac:dyDescent="0.25">
      <c r="A19" s="1" t="s">
        <v>30</v>
      </c>
      <c r="B19" s="1">
        <v>19</v>
      </c>
      <c r="E19" s="23" t="s">
        <v>79</v>
      </c>
      <c r="F19" s="27" t="s">
        <v>83</v>
      </c>
      <c r="M19" s="48">
        <f t="shared" si="1"/>
        <v>42506</v>
      </c>
      <c r="P19" s="1">
        <v>16</v>
      </c>
      <c r="R19" s="49">
        <f t="shared" si="2"/>
        <v>42467</v>
      </c>
      <c r="T19" s="1">
        <v>7</v>
      </c>
      <c r="X19" s="1" t="s">
        <v>150</v>
      </c>
    </row>
    <row r="20" spans="1:24" ht="36.75" thickBot="1" x14ac:dyDescent="0.3">
      <c r="A20" s="1" t="s">
        <v>31</v>
      </c>
      <c r="B20" s="1">
        <v>20</v>
      </c>
      <c r="E20" s="24" t="s">
        <v>80</v>
      </c>
      <c r="F20" s="28" t="s">
        <v>84</v>
      </c>
      <c r="M20" s="48">
        <f t="shared" si="1"/>
        <v>42507</v>
      </c>
      <c r="P20" s="1">
        <v>17</v>
      </c>
      <c r="R20" s="49">
        <f t="shared" si="2"/>
        <v>42468</v>
      </c>
      <c r="T20" s="1">
        <v>8</v>
      </c>
      <c r="X20" s="1" t="s">
        <v>151</v>
      </c>
    </row>
    <row r="21" spans="1:24" ht="36" x14ac:dyDescent="0.25">
      <c r="A21" s="1" t="s">
        <v>32</v>
      </c>
      <c r="B21" s="1">
        <v>21</v>
      </c>
      <c r="E21" s="25" t="s">
        <v>81</v>
      </c>
      <c r="M21" s="48">
        <f t="shared" si="1"/>
        <v>42508</v>
      </c>
      <c r="P21" s="1">
        <v>18</v>
      </c>
      <c r="R21" s="49">
        <f t="shared" si="2"/>
        <v>42469</v>
      </c>
      <c r="T21" s="1">
        <v>9</v>
      </c>
      <c r="X21" s="1" t="s">
        <v>152</v>
      </c>
    </row>
    <row r="22" spans="1:24" ht="18.75" thickBot="1" x14ac:dyDescent="0.3">
      <c r="A22" s="1" t="s">
        <v>33</v>
      </c>
      <c r="B22" s="1">
        <v>22</v>
      </c>
      <c r="E22" s="26" t="s">
        <v>82</v>
      </c>
      <c r="M22" s="48">
        <f t="shared" si="1"/>
        <v>42509</v>
      </c>
      <c r="P22" s="1">
        <v>19</v>
      </c>
      <c r="R22" s="49">
        <f t="shared" si="2"/>
        <v>42470</v>
      </c>
      <c r="T22" s="1">
        <v>10</v>
      </c>
      <c r="X22" s="1" t="s">
        <v>153</v>
      </c>
    </row>
    <row r="23" spans="1:24" x14ac:dyDescent="0.25">
      <c r="A23" s="1" t="s">
        <v>34</v>
      </c>
      <c r="B23" s="1">
        <v>23</v>
      </c>
      <c r="M23" s="48">
        <f t="shared" si="1"/>
        <v>42510</v>
      </c>
      <c r="P23" s="1">
        <v>20</v>
      </c>
      <c r="R23" s="49">
        <f t="shared" si="2"/>
        <v>42471</v>
      </c>
      <c r="T23" s="1">
        <v>11</v>
      </c>
      <c r="X23" s="1" t="s">
        <v>154</v>
      </c>
    </row>
    <row r="24" spans="1:24" x14ac:dyDescent="0.25">
      <c r="A24" s="1" t="s">
        <v>35</v>
      </c>
      <c r="B24" s="1">
        <v>24</v>
      </c>
      <c r="M24" s="48">
        <f t="shared" si="1"/>
        <v>42511</v>
      </c>
      <c r="P24" s="1">
        <v>21</v>
      </c>
      <c r="R24" s="49">
        <f t="shared" si="2"/>
        <v>42472</v>
      </c>
      <c r="T24" s="1">
        <v>12</v>
      </c>
      <c r="X24" s="1" t="s">
        <v>155</v>
      </c>
    </row>
    <row r="25" spans="1:24" x14ac:dyDescent="0.25">
      <c r="A25" s="1" t="s">
        <v>36</v>
      </c>
      <c r="B25" s="1">
        <v>25</v>
      </c>
      <c r="M25" s="48">
        <f t="shared" si="1"/>
        <v>42512</v>
      </c>
      <c r="P25" s="1">
        <v>22</v>
      </c>
      <c r="R25" s="49">
        <f t="shared" si="2"/>
        <v>42473</v>
      </c>
      <c r="T25" s="1">
        <v>13</v>
      </c>
      <c r="X25" s="1" t="s">
        <v>156</v>
      </c>
    </row>
    <row r="26" spans="1:24" x14ac:dyDescent="0.25">
      <c r="A26" s="1" t="s">
        <v>37</v>
      </c>
      <c r="B26" s="1">
        <v>26</v>
      </c>
      <c r="M26" s="48">
        <f t="shared" si="1"/>
        <v>42513</v>
      </c>
      <c r="P26" s="1">
        <v>23</v>
      </c>
      <c r="R26" s="49">
        <f t="shared" si="2"/>
        <v>42474</v>
      </c>
      <c r="T26" s="1">
        <v>14</v>
      </c>
      <c r="X26" s="1" t="s">
        <v>157</v>
      </c>
    </row>
    <row r="27" spans="1:24" x14ac:dyDescent="0.25">
      <c r="A27" s="1" t="s">
        <v>38</v>
      </c>
      <c r="B27" s="1">
        <v>27</v>
      </c>
      <c r="M27" s="48">
        <f t="shared" si="1"/>
        <v>42514</v>
      </c>
      <c r="P27" s="1">
        <v>24</v>
      </c>
      <c r="R27" s="49">
        <f t="shared" si="2"/>
        <v>42475</v>
      </c>
      <c r="T27" s="1">
        <v>15</v>
      </c>
      <c r="X27" s="1" t="s">
        <v>158</v>
      </c>
    </row>
    <row r="28" spans="1:24" x14ac:dyDescent="0.25">
      <c r="A28" s="1" t="s">
        <v>39</v>
      </c>
      <c r="B28" s="1">
        <v>28</v>
      </c>
      <c r="M28" s="48">
        <f t="shared" si="1"/>
        <v>42515</v>
      </c>
      <c r="P28" s="1">
        <v>25</v>
      </c>
      <c r="R28" s="49">
        <f t="shared" si="2"/>
        <v>42476</v>
      </c>
      <c r="T28" s="1">
        <v>16</v>
      </c>
      <c r="X28" s="1" t="s">
        <v>159</v>
      </c>
    </row>
    <row r="29" spans="1:24" x14ac:dyDescent="0.25">
      <c r="A29" s="1" t="s">
        <v>40</v>
      </c>
      <c r="B29" s="1">
        <v>29</v>
      </c>
      <c r="M29" s="48">
        <f t="shared" si="1"/>
        <v>42516</v>
      </c>
      <c r="P29" s="1">
        <v>26</v>
      </c>
      <c r="R29" s="49">
        <f t="shared" si="2"/>
        <v>42477</v>
      </c>
      <c r="T29" s="1">
        <v>17</v>
      </c>
      <c r="X29" s="1" t="s">
        <v>160</v>
      </c>
    </row>
    <row r="30" spans="1:24" x14ac:dyDescent="0.25">
      <c r="A30" s="1" t="s">
        <v>41</v>
      </c>
      <c r="B30" s="1">
        <v>30</v>
      </c>
      <c r="M30" s="48">
        <f t="shared" si="1"/>
        <v>42517</v>
      </c>
      <c r="P30" s="1">
        <v>27</v>
      </c>
      <c r="R30" s="49">
        <f t="shared" si="2"/>
        <v>42478</v>
      </c>
      <c r="T30" s="1">
        <v>18</v>
      </c>
      <c r="X30" s="1" t="s">
        <v>161</v>
      </c>
    </row>
    <row r="31" spans="1:24" x14ac:dyDescent="0.25">
      <c r="A31" s="1" t="s">
        <v>42</v>
      </c>
      <c r="B31" s="1">
        <v>31</v>
      </c>
      <c r="M31" s="48">
        <f t="shared" si="1"/>
        <v>42518</v>
      </c>
      <c r="P31" s="1">
        <v>28</v>
      </c>
      <c r="R31" s="49">
        <f t="shared" si="2"/>
        <v>42479</v>
      </c>
      <c r="T31" s="1">
        <v>19</v>
      </c>
      <c r="X31" s="1" t="s">
        <v>162</v>
      </c>
    </row>
    <row r="32" spans="1:24" x14ac:dyDescent="0.25">
      <c r="A32" s="1" t="s">
        <v>43</v>
      </c>
      <c r="B32" s="1">
        <v>32</v>
      </c>
      <c r="M32" s="48">
        <f t="shared" si="1"/>
        <v>42519</v>
      </c>
      <c r="P32" s="1">
        <v>29</v>
      </c>
      <c r="R32" s="49">
        <f t="shared" si="2"/>
        <v>42480</v>
      </c>
      <c r="T32" s="1">
        <v>20</v>
      </c>
      <c r="X32" s="1" t="s">
        <v>163</v>
      </c>
    </row>
    <row r="33" spans="1:24" x14ac:dyDescent="0.25">
      <c r="A33" s="1" t="s">
        <v>44</v>
      </c>
      <c r="B33" s="1">
        <v>33</v>
      </c>
      <c r="M33" s="48">
        <f t="shared" si="1"/>
        <v>42520</v>
      </c>
      <c r="P33" s="1">
        <v>30</v>
      </c>
      <c r="R33" s="49">
        <f t="shared" si="2"/>
        <v>42481</v>
      </c>
      <c r="T33" s="1">
        <v>21</v>
      </c>
      <c r="X33" s="1" t="s">
        <v>164</v>
      </c>
    </row>
    <row r="34" spans="1:24" x14ac:dyDescent="0.25">
      <c r="A34" s="1" t="s">
        <v>45</v>
      </c>
      <c r="B34" s="1">
        <v>34</v>
      </c>
      <c r="M34" s="48">
        <f t="shared" si="1"/>
        <v>42521</v>
      </c>
      <c r="P34" s="1">
        <v>31</v>
      </c>
      <c r="R34" s="49">
        <f t="shared" si="2"/>
        <v>42482</v>
      </c>
      <c r="T34" s="1">
        <v>22</v>
      </c>
      <c r="X34" s="1" t="s">
        <v>165</v>
      </c>
    </row>
    <row r="35" spans="1:24" x14ac:dyDescent="0.25">
      <c r="A35" s="1" t="s">
        <v>46</v>
      </c>
      <c r="B35" s="1">
        <v>35</v>
      </c>
      <c r="M35" s="48">
        <f t="shared" ref="M35:M62" si="3">DATE(an,6,P35)</f>
        <v>42522</v>
      </c>
      <c r="P35" s="1">
        <v>1</v>
      </c>
      <c r="R35" s="49">
        <f t="shared" si="2"/>
        <v>42483</v>
      </c>
      <c r="T35" s="1">
        <v>23</v>
      </c>
      <c r="X35" s="1" t="s">
        <v>166</v>
      </c>
    </row>
    <row r="36" spans="1:24" x14ac:dyDescent="0.25">
      <c r="A36" s="1" t="s">
        <v>47</v>
      </c>
      <c r="B36" s="1">
        <v>36</v>
      </c>
      <c r="M36" s="48">
        <f t="shared" si="3"/>
        <v>42523</v>
      </c>
      <c r="P36" s="1">
        <v>2</v>
      </c>
      <c r="R36" s="49">
        <f t="shared" si="2"/>
        <v>42484</v>
      </c>
      <c r="T36" s="1">
        <v>24</v>
      </c>
      <c r="X36" s="1" t="s">
        <v>167</v>
      </c>
    </row>
    <row r="37" spans="1:24" x14ac:dyDescent="0.25">
      <c r="A37" s="1" t="s">
        <v>48</v>
      </c>
      <c r="B37" s="1">
        <v>37</v>
      </c>
      <c r="M37" s="48">
        <f t="shared" si="3"/>
        <v>42524</v>
      </c>
      <c r="P37" s="1">
        <v>3</v>
      </c>
      <c r="R37" s="49">
        <f t="shared" si="2"/>
        <v>42485</v>
      </c>
      <c r="T37" s="1">
        <v>25</v>
      </c>
      <c r="X37" s="1" t="s">
        <v>168</v>
      </c>
    </row>
    <row r="38" spans="1:24" x14ac:dyDescent="0.25">
      <c r="A38" s="1" t="s">
        <v>49</v>
      </c>
      <c r="B38" s="1">
        <v>38</v>
      </c>
      <c r="M38" s="48">
        <f t="shared" si="3"/>
        <v>42525</v>
      </c>
      <c r="P38" s="1">
        <v>4</v>
      </c>
      <c r="R38" s="49">
        <f t="shared" si="2"/>
        <v>42486</v>
      </c>
      <c r="T38" s="1">
        <v>26</v>
      </c>
      <c r="X38" s="1" t="s">
        <v>169</v>
      </c>
    </row>
    <row r="39" spans="1:24" x14ac:dyDescent="0.25">
      <c r="A39" s="1" t="s">
        <v>50</v>
      </c>
      <c r="B39" s="1">
        <v>39</v>
      </c>
      <c r="M39" s="48">
        <f t="shared" si="3"/>
        <v>42526</v>
      </c>
      <c r="P39" s="1">
        <v>5</v>
      </c>
      <c r="R39" s="49">
        <f t="shared" si="2"/>
        <v>42487</v>
      </c>
      <c r="T39" s="1">
        <v>27</v>
      </c>
      <c r="X39" s="1" t="s">
        <v>170</v>
      </c>
    </row>
    <row r="40" spans="1:24" x14ac:dyDescent="0.25">
      <c r="A40" s="1" t="s">
        <v>51</v>
      </c>
      <c r="B40" s="1">
        <v>40</v>
      </c>
      <c r="M40" s="48">
        <f t="shared" si="3"/>
        <v>42527</v>
      </c>
      <c r="P40" s="1">
        <v>6</v>
      </c>
      <c r="R40" s="49">
        <f t="shared" si="2"/>
        <v>42488</v>
      </c>
      <c r="T40" s="1">
        <v>28</v>
      </c>
      <c r="X40" s="1" t="s">
        <v>171</v>
      </c>
    </row>
    <row r="41" spans="1:24" x14ac:dyDescent="0.25">
      <c r="A41" s="1" t="s">
        <v>52</v>
      </c>
      <c r="B41" s="1">
        <v>41</v>
      </c>
      <c r="M41" s="48">
        <f t="shared" si="3"/>
        <v>42528</v>
      </c>
      <c r="P41" s="1">
        <v>7</v>
      </c>
      <c r="R41" s="49">
        <f t="shared" si="2"/>
        <v>42489</v>
      </c>
      <c r="T41" s="1">
        <v>29</v>
      </c>
      <c r="X41" s="1" t="s">
        <v>172</v>
      </c>
    </row>
    <row r="42" spans="1:24" x14ac:dyDescent="0.25">
      <c r="A42" s="1" t="s">
        <v>53</v>
      </c>
      <c r="B42" s="1">
        <v>42</v>
      </c>
      <c r="M42" s="48">
        <f t="shared" si="3"/>
        <v>42529</v>
      </c>
      <c r="P42" s="1">
        <v>8</v>
      </c>
      <c r="R42" s="49">
        <f t="shared" si="2"/>
        <v>42490</v>
      </c>
      <c r="T42" s="1">
        <v>30</v>
      </c>
      <c r="X42" s="1" t="s">
        <v>173</v>
      </c>
    </row>
    <row r="43" spans="1:24" x14ac:dyDescent="0.25">
      <c r="A43" s="1" t="s">
        <v>54</v>
      </c>
      <c r="B43" s="1">
        <v>43</v>
      </c>
      <c r="M43" s="48">
        <f t="shared" si="3"/>
        <v>42530</v>
      </c>
      <c r="P43" s="1">
        <v>9</v>
      </c>
      <c r="X43" s="1" t="s">
        <v>174</v>
      </c>
    </row>
    <row r="44" spans="1:24" x14ac:dyDescent="0.25">
      <c r="A44" s="1" t="s">
        <v>55</v>
      </c>
      <c r="B44" s="1">
        <v>44</v>
      </c>
      <c r="M44" s="48">
        <f t="shared" si="3"/>
        <v>42531</v>
      </c>
      <c r="P44" s="1">
        <v>10</v>
      </c>
      <c r="X44" s="1" t="s">
        <v>175</v>
      </c>
    </row>
    <row r="45" spans="1:24" x14ac:dyDescent="0.25">
      <c r="A45" s="1" t="s">
        <v>56</v>
      </c>
      <c r="B45" s="1">
        <v>45</v>
      </c>
      <c r="M45" s="48">
        <f t="shared" si="3"/>
        <v>42532</v>
      </c>
      <c r="P45" s="1">
        <v>11</v>
      </c>
      <c r="X45" s="1" t="s">
        <v>176</v>
      </c>
    </row>
    <row r="46" spans="1:24" x14ac:dyDescent="0.25">
      <c r="A46" s="1" t="s">
        <v>57</v>
      </c>
      <c r="B46" s="1">
        <v>46</v>
      </c>
      <c r="M46" s="48">
        <f t="shared" si="3"/>
        <v>42533</v>
      </c>
      <c r="P46" s="1">
        <v>12</v>
      </c>
      <c r="X46" s="1" t="s">
        <v>177</v>
      </c>
    </row>
    <row r="47" spans="1:24" x14ac:dyDescent="0.25">
      <c r="A47" s="1" t="s">
        <v>58</v>
      </c>
      <c r="B47" s="1">
        <v>47</v>
      </c>
      <c r="M47" s="48">
        <f t="shared" si="3"/>
        <v>42534</v>
      </c>
      <c r="P47" s="1">
        <v>13</v>
      </c>
      <c r="X47" s="1" t="s">
        <v>178</v>
      </c>
    </row>
    <row r="48" spans="1:24" x14ac:dyDescent="0.25">
      <c r="A48" s="1" t="s">
        <v>59</v>
      </c>
      <c r="B48" s="1">
        <v>48</v>
      </c>
      <c r="M48" s="48">
        <f t="shared" si="3"/>
        <v>42535</v>
      </c>
      <c r="P48" s="1">
        <v>14</v>
      </c>
      <c r="X48" s="1" t="s">
        <v>179</v>
      </c>
    </row>
    <row r="49" spans="1:24" x14ac:dyDescent="0.25">
      <c r="A49" s="1" t="s">
        <v>60</v>
      </c>
      <c r="B49" s="1">
        <v>49</v>
      </c>
      <c r="M49" s="48">
        <f t="shared" si="3"/>
        <v>42536</v>
      </c>
      <c r="P49" s="1">
        <v>15</v>
      </c>
      <c r="X49" s="1" t="s">
        <v>180</v>
      </c>
    </row>
    <row r="50" spans="1:24" x14ac:dyDescent="0.25">
      <c r="A50" s="1" t="s">
        <v>61</v>
      </c>
      <c r="B50" s="1">
        <v>50</v>
      </c>
      <c r="M50" s="48">
        <f t="shared" si="3"/>
        <v>42537</v>
      </c>
      <c r="P50" s="1">
        <v>16</v>
      </c>
      <c r="X50" s="1" t="s">
        <v>181</v>
      </c>
    </row>
    <row r="51" spans="1:24" x14ac:dyDescent="0.25">
      <c r="A51" s="1" t="s">
        <v>62</v>
      </c>
      <c r="B51" s="1">
        <v>51</v>
      </c>
      <c r="M51" s="48">
        <f t="shared" si="3"/>
        <v>42538</v>
      </c>
      <c r="P51" s="1">
        <v>17</v>
      </c>
      <c r="X51" s="1" t="s">
        <v>182</v>
      </c>
    </row>
    <row r="52" spans="1:24" x14ac:dyDescent="0.25">
      <c r="A52" s="1" t="s">
        <v>63</v>
      </c>
      <c r="B52" s="1">
        <v>52</v>
      </c>
      <c r="M52" s="48">
        <f t="shared" si="3"/>
        <v>42539</v>
      </c>
      <c r="P52" s="1">
        <v>18</v>
      </c>
      <c r="X52" s="1" t="s">
        <v>183</v>
      </c>
    </row>
    <row r="53" spans="1:24" x14ac:dyDescent="0.25">
      <c r="A53" s="1" t="s">
        <v>64</v>
      </c>
      <c r="B53" s="1">
        <v>53</v>
      </c>
      <c r="M53" s="48">
        <f t="shared" si="3"/>
        <v>42540</v>
      </c>
      <c r="P53" s="1">
        <v>19</v>
      </c>
      <c r="X53" s="1" t="s">
        <v>184</v>
      </c>
    </row>
    <row r="54" spans="1:24" x14ac:dyDescent="0.25">
      <c r="M54" s="48">
        <f t="shared" si="3"/>
        <v>42541</v>
      </c>
      <c r="P54" s="1">
        <v>20</v>
      </c>
      <c r="X54" s="1" t="s">
        <v>185</v>
      </c>
    </row>
    <row r="55" spans="1:24" x14ac:dyDescent="0.25">
      <c r="M55" s="48">
        <f t="shared" si="3"/>
        <v>42542</v>
      </c>
      <c r="P55" s="1">
        <v>21</v>
      </c>
      <c r="X55" s="1" t="s">
        <v>186</v>
      </c>
    </row>
    <row r="56" spans="1:24" x14ac:dyDescent="0.25">
      <c r="M56" s="48">
        <f t="shared" si="3"/>
        <v>42543</v>
      </c>
      <c r="P56" s="1">
        <v>22</v>
      </c>
      <c r="X56" s="1" t="s">
        <v>187</v>
      </c>
    </row>
    <row r="57" spans="1:24" x14ac:dyDescent="0.25">
      <c r="M57" s="48">
        <f t="shared" si="3"/>
        <v>42544</v>
      </c>
      <c r="P57" s="1">
        <v>23</v>
      </c>
      <c r="X57" s="1" t="s">
        <v>188</v>
      </c>
    </row>
    <row r="58" spans="1:24" x14ac:dyDescent="0.25">
      <c r="M58" s="48">
        <f t="shared" si="3"/>
        <v>42545</v>
      </c>
      <c r="P58" s="1">
        <v>24</v>
      </c>
    </row>
    <row r="59" spans="1:24" x14ac:dyDescent="0.25">
      <c r="M59" s="48">
        <f t="shared" si="3"/>
        <v>42546</v>
      </c>
      <c r="P59" s="1">
        <v>25</v>
      </c>
    </row>
    <row r="60" spans="1:24" x14ac:dyDescent="0.25">
      <c r="M60" s="48">
        <f t="shared" si="3"/>
        <v>42547</v>
      </c>
      <c r="P60" s="1">
        <v>26</v>
      </c>
    </row>
    <row r="61" spans="1:24" ht="15.75" x14ac:dyDescent="0.25">
      <c r="M61" s="48">
        <f t="shared" si="3"/>
        <v>42548</v>
      </c>
      <c r="P61" s="1">
        <v>27</v>
      </c>
      <c r="S61" s="134"/>
      <c r="T61" s="134"/>
      <c r="U61" s="134"/>
      <c r="V61" s="134"/>
    </row>
    <row r="62" spans="1:24" ht="15.75" customHeight="1" x14ac:dyDescent="0.25">
      <c r="M62" s="48">
        <f t="shared" si="3"/>
        <v>42549</v>
      </c>
      <c r="P62" s="1">
        <v>28</v>
      </c>
      <c r="S62" s="63"/>
      <c r="T62" s="63"/>
      <c r="U62" s="63"/>
      <c r="V62" s="63"/>
    </row>
    <row r="63" spans="1:24" ht="15" customHeight="1" x14ac:dyDescent="0.25">
      <c r="S63" s="63"/>
      <c r="T63" s="63"/>
      <c r="U63" s="63"/>
      <c r="V63" s="63"/>
    </row>
    <row r="64" spans="1:24" ht="15" customHeight="1" x14ac:dyDescent="0.25">
      <c r="S64" s="63"/>
      <c r="T64" s="63"/>
      <c r="U64" s="63"/>
      <c r="V64" s="63"/>
    </row>
    <row r="65" spans="19:22" ht="15" customHeight="1" x14ac:dyDescent="0.25">
      <c r="S65" s="63"/>
      <c r="T65" s="63"/>
      <c r="U65" s="63"/>
      <c r="V65" s="63"/>
    </row>
    <row r="66" spans="19:22" ht="15" customHeight="1" x14ac:dyDescent="0.25">
      <c r="S66" s="63"/>
      <c r="T66" s="63"/>
      <c r="U66" s="63"/>
      <c r="V66" s="63"/>
    </row>
    <row r="67" spans="19:22" ht="15" customHeight="1" x14ac:dyDescent="0.25">
      <c r="S67" s="63"/>
      <c r="T67" s="63"/>
      <c r="U67" s="63"/>
      <c r="V67" s="63"/>
    </row>
    <row r="68" spans="19:22" ht="15" customHeight="1" x14ac:dyDescent="0.25">
      <c r="S68" s="63"/>
      <c r="T68" s="63"/>
      <c r="U68" s="63"/>
      <c r="V68" s="63"/>
    </row>
    <row r="69" spans="19:22" ht="15" customHeight="1" x14ac:dyDescent="0.25">
      <c r="S69" s="63"/>
      <c r="T69" s="63"/>
      <c r="U69" s="63"/>
      <c r="V69" s="63"/>
    </row>
    <row r="70" spans="19:22" ht="15" customHeight="1" x14ac:dyDescent="0.25">
      <c r="S70" s="63"/>
      <c r="T70" s="63"/>
      <c r="U70" s="63"/>
      <c r="V70" s="63"/>
    </row>
    <row r="71" spans="19:22" ht="15" customHeight="1" x14ac:dyDescent="0.25">
      <c r="S71" s="63"/>
      <c r="T71" s="63"/>
      <c r="U71" s="63"/>
      <c r="V71" s="63"/>
    </row>
    <row r="72" spans="19:22" ht="15" customHeight="1" x14ac:dyDescent="0.25">
      <c r="S72" s="63"/>
      <c r="T72" s="63"/>
      <c r="U72" s="63"/>
      <c r="V72" s="63"/>
    </row>
    <row r="73" spans="19:22" ht="15" customHeight="1" x14ac:dyDescent="0.25">
      <c r="S73" s="63"/>
      <c r="T73" s="63"/>
      <c r="U73" s="63"/>
      <c r="V73" s="63"/>
    </row>
    <row r="74" spans="19:22" ht="15" customHeight="1" x14ac:dyDescent="0.25">
      <c r="S74" s="63"/>
      <c r="T74" s="63"/>
      <c r="U74" s="63"/>
      <c r="V74" s="63"/>
    </row>
    <row r="75" spans="19:22" ht="15" customHeight="1" x14ac:dyDescent="0.25">
      <c r="S75" s="63"/>
      <c r="T75" s="63"/>
      <c r="U75" s="63"/>
      <c r="V75" s="63"/>
    </row>
    <row r="76" spans="19:22" ht="15" customHeight="1" x14ac:dyDescent="0.25">
      <c r="S76" s="63"/>
      <c r="T76" s="63"/>
      <c r="U76" s="63"/>
      <c r="V76" s="63"/>
    </row>
    <row r="77" spans="19:22" ht="27" customHeight="1" x14ac:dyDescent="0.25">
      <c r="S77" s="136"/>
      <c r="T77" s="136"/>
      <c r="U77" s="136"/>
      <c r="V77" s="136"/>
    </row>
    <row r="78" spans="19:22" ht="30.75" customHeight="1" x14ac:dyDescent="0.25">
      <c r="S78" s="135"/>
      <c r="T78" s="135"/>
      <c r="U78" s="135"/>
      <c r="V78" s="135"/>
    </row>
    <row r="79" spans="19:22" ht="31.5" customHeight="1" x14ac:dyDescent="0.25">
      <c r="S79" s="137"/>
      <c r="T79" s="137"/>
      <c r="U79" s="137"/>
      <c r="V79" s="137"/>
    </row>
    <row r="80" spans="19:22" ht="38.25" customHeight="1" x14ac:dyDescent="0.25">
      <c r="S80" s="64"/>
      <c r="T80" s="64"/>
      <c r="U80" s="64"/>
      <c r="V80" s="66"/>
    </row>
    <row r="81" spans="19:22" ht="15.75" x14ac:dyDescent="0.25">
      <c r="S81" s="65"/>
      <c r="T81" s="66"/>
      <c r="U81" s="66"/>
      <c r="V81" s="66"/>
    </row>
    <row r="82" spans="19:22" ht="15.75" x14ac:dyDescent="0.25">
      <c r="S82" s="65"/>
      <c r="T82" s="66"/>
      <c r="U82" s="66"/>
      <c r="V82" s="66"/>
    </row>
    <row r="83" spans="19:22" ht="15.75" x14ac:dyDescent="0.25">
      <c r="S83" s="65"/>
      <c r="T83" s="66"/>
      <c r="U83" s="66"/>
      <c r="V83" s="66"/>
    </row>
    <row r="84" spans="19:22" ht="15.75" x14ac:dyDescent="0.25">
      <c r="S84" s="65"/>
      <c r="T84" s="66"/>
      <c r="U84" s="66"/>
      <c r="V84" s="66"/>
    </row>
    <row r="85" spans="19:22" ht="15.75" x14ac:dyDescent="0.25">
      <c r="S85" s="65"/>
      <c r="T85" s="66"/>
      <c r="U85" s="66"/>
      <c r="V85" s="66"/>
    </row>
    <row r="86" spans="19:22" ht="15.75" x14ac:dyDescent="0.25">
      <c r="S86" s="65"/>
      <c r="T86" s="66"/>
      <c r="U86" s="66"/>
      <c r="V86" s="66"/>
    </row>
    <row r="87" spans="19:22" ht="15.75" x14ac:dyDescent="0.25">
      <c r="S87" s="65"/>
      <c r="T87" s="66"/>
      <c r="U87" s="66"/>
      <c r="V87" s="66"/>
    </row>
    <row r="88" spans="19:22" x14ac:dyDescent="0.25">
      <c r="S88" s="67"/>
      <c r="T88" s="66"/>
      <c r="U88" s="66"/>
      <c r="V88" s="66"/>
    </row>
    <row r="89" spans="19:22" ht="15.75" x14ac:dyDescent="0.25">
      <c r="S89" s="65"/>
      <c r="T89" s="66"/>
      <c r="U89" s="66"/>
      <c r="V89" s="66"/>
    </row>
  </sheetData>
  <mergeCells count="4">
    <mergeCell ref="S61:V61"/>
    <mergeCell ref="S78:V78"/>
    <mergeCell ref="S77:V77"/>
    <mergeCell ref="S79:V79"/>
  </mergeCells>
  <conditionalFormatting sqref="S86">
    <cfRule type="containsText" dxfId="35" priority="1" operator="containsText" text="Agent 703920">
      <formula>NOT(ISERROR(SEARCH("Agent 703920",S86)))</formula>
    </cfRule>
    <cfRule type="containsText" dxfId="34" priority="2" operator="containsText" text="Station 703763">
      <formula>NOT(ISERROR(SEARCH("Station 703763",S86)))</formula>
    </cfRule>
    <cfRule type="containsText" dxfId="33" priority="3" operator="containsText" text="Agent 703919">
      <formula>NOT(ISERROR(SEARCH("Agent 703919",S86)))</formula>
    </cfRule>
    <cfRule type="containsText" dxfId="32" priority="4" operator="containsText" text="Station 703762">
      <formula>NOT(ISERROR(SEARCH("Station 703762",S86)))</formula>
    </cfRule>
    <cfRule type="containsText" dxfId="31" priority="5" operator="containsText" text="Agent 703918">
      <formula>NOT(ISERROR(SEARCH("Agent 703918",S86)))</formula>
    </cfRule>
    <cfRule type="containsText" dxfId="30" priority="6" operator="containsText" text="Station 703761">
      <formula>NOT(ISERROR(SEARCH("Station 703761",S86)))</formula>
    </cfRule>
  </conditionalFormatting>
  <conditionalFormatting sqref="S80">
    <cfRule type="containsText" dxfId="29" priority="31" operator="containsText" text="Agent 703920">
      <formula>NOT(ISERROR(SEARCH("Agent 703920",S80)))</formula>
    </cfRule>
    <cfRule type="containsText" dxfId="28" priority="32" operator="containsText" text="Station 703763">
      <formula>NOT(ISERROR(SEARCH("Station 703763",S80)))</formula>
    </cfRule>
    <cfRule type="containsText" dxfId="27" priority="33" operator="containsText" text="Agent 703919">
      <formula>NOT(ISERROR(SEARCH("Agent 703919",S80)))</formula>
    </cfRule>
    <cfRule type="containsText" dxfId="26" priority="34" operator="containsText" text="Station 703762">
      <formula>NOT(ISERROR(SEARCH("Station 703762",S80)))</formula>
    </cfRule>
    <cfRule type="containsText" dxfId="25" priority="35" operator="containsText" text="Agent 703918">
      <formula>NOT(ISERROR(SEARCH("Agent 703918",S80)))</formula>
    </cfRule>
    <cfRule type="containsText" dxfId="24" priority="36" operator="containsText" text="Station 703761">
      <formula>NOT(ISERROR(SEARCH("Station 703761",S80)))</formula>
    </cfRule>
  </conditionalFormatting>
  <conditionalFormatting sqref="S81">
    <cfRule type="containsText" dxfId="23" priority="25" operator="containsText" text="Agent 703920">
      <formula>NOT(ISERROR(SEARCH("Agent 703920",S81)))</formula>
    </cfRule>
    <cfRule type="containsText" dxfId="22" priority="26" operator="containsText" text="Station 703763">
      <formula>NOT(ISERROR(SEARCH("Station 703763",S81)))</formula>
    </cfRule>
    <cfRule type="containsText" dxfId="21" priority="27" operator="containsText" text="Agent 703919">
      <formula>NOT(ISERROR(SEARCH("Agent 703919",S81)))</formula>
    </cfRule>
    <cfRule type="containsText" dxfId="20" priority="28" operator="containsText" text="Station 703762">
      <formula>NOT(ISERROR(SEARCH("Station 703762",S81)))</formula>
    </cfRule>
    <cfRule type="containsText" dxfId="19" priority="29" operator="containsText" text="Agent 703918">
      <formula>NOT(ISERROR(SEARCH("Agent 703918",S81)))</formula>
    </cfRule>
    <cfRule type="containsText" dxfId="18" priority="30" operator="containsText" text="Station 703761">
      <formula>NOT(ISERROR(SEARCH("Station 703761",S81)))</formula>
    </cfRule>
  </conditionalFormatting>
  <conditionalFormatting sqref="S84">
    <cfRule type="containsText" dxfId="17" priority="19" operator="containsText" text="Agent 703920">
      <formula>NOT(ISERROR(SEARCH("Agent 703920",S84)))</formula>
    </cfRule>
    <cfRule type="containsText" dxfId="16" priority="20" operator="containsText" text="Station 703763">
      <formula>NOT(ISERROR(SEARCH("Station 703763",S84)))</formula>
    </cfRule>
    <cfRule type="containsText" dxfId="15" priority="21" operator="containsText" text="Agent 703919">
      <formula>NOT(ISERROR(SEARCH("Agent 703919",S84)))</formula>
    </cfRule>
    <cfRule type="containsText" dxfId="14" priority="22" operator="containsText" text="Station 703762">
      <formula>NOT(ISERROR(SEARCH("Station 703762",S84)))</formula>
    </cfRule>
    <cfRule type="containsText" dxfId="13" priority="23" operator="containsText" text="Agent 703918">
      <formula>NOT(ISERROR(SEARCH("Agent 703918",S84)))</formula>
    </cfRule>
    <cfRule type="containsText" dxfId="12" priority="24" operator="containsText" text="Station 703761">
      <formula>NOT(ISERROR(SEARCH("Station 703761",S84)))</formula>
    </cfRule>
  </conditionalFormatting>
  <conditionalFormatting sqref="S83">
    <cfRule type="containsText" dxfId="11" priority="13" operator="containsText" text="Agent 703920">
      <formula>NOT(ISERROR(SEARCH("Agent 703920",S83)))</formula>
    </cfRule>
    <cfRule type="containsText" dxfId="10" priority="14" operator="containsText" text="Station 703763">
      <formula>NOT(ISERROR(SEARCH("Station 703763",S83)))</formula>
    </cfRule>
    <cfRule type="containsText" dxfId="9" priority="15" operator="containsText" text="Agent 703919">
      <formula>NOT(ISERROR(SEARCH("Agent 703919",S83)))</formula>
    </cfRule>
    <cfRule type="containsText" dxfId="8" priority="16" operator="containsText" text="Station 703762">
      <formula>NOT(ISERROR(SEARCH("Station 703762",S83)))</formula>
    </cfRule>
    <cfRule type="containsText" dxfId="7" priority="17" operator="containsText" text="Agent 703918">
      <formula>NOT(ISERROR(SEARCH("Agent 703918",S83)))</formula>
    </cfRule>
    <cfRule type="containsText" dxfId="6" priority="18" operator="containsText" text="Station 703761">
      <formula>NOT(ISERROR(SEARCH("Station 703761",S83)))</formula>
    </cfRule>
  </conditionalFormatting>
  <conditionalFormatting sqref="S87">
    <cfRule type="containsText" dxfId="5" priority="7" operator="containsText" text="Agent 703920">
      <formula>NOT(ISERROR(SEARCH("Agent 703920",S87)))</formula>
    </cfRule>
    <cfRule type="containsText" dxfId="4" priority="8" operator="containsText" text="Station 703763">
      <formula>NOT(ISERROR(SEARCH("Station 703763",S87)))</formula>
    </cfRule>
    <cfRule type="containsText" dxfId="3" priority="9" operator="containsText" text="Agent 703919">
      <formula>NOT(ISERROR(SEARCH("Agent 703919",S87)))</formula>
    </cfRule>
    <cfRule type="containsText" dxfId="2" priority="10" operator="containsText" text="Station 703762">
      <formula>NOT(ISERROR(SEARCH("Station 703762",S87)))</formula>
    </cfRule>
    <cfRule type="containsText" dxfId="1" priority="11" operator="containsText" text="Agent 703918">
      <formula>NOT(ISERROR(SEARCH("Agent 703918",S87)))</formula>
    </cfRule>
    <cfRule type="containsText" dxfId="0" priority="12" operator="containsText" text="Station 703761">
      <formula>NOT(ISERROR(SEARCH("Station 703761",S87)))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37"/>
  <sheetViews>
    <sheetView workbookViewId="0">
      <selection activeCell="K16" sqref="K16"/>
    </sheetView>
  </sheetViews>
  <sheetFormatPr baseColWidth="10" defaultRowHeight="15" x14ac:dyDescent="0.25"/>
  <cols>
    <col min="1" max="1" width="20.28515625" bestFit="1" customWidth="1"/>
    <col min="2" max="2" width="11.42578125" style="74"/>
    <col min="3" max="3" width="22.42578125" style="74" bestFit="1" customWidth="1"/>
    <col min="4" max="4" width="11.42578125" style="74"/>
  </cols>
  <sheetData>
    <row r="1" spans="1:5" ht="15.75" thickBot="1" x14ac:dyDescent="0.3">
      <c r="A1" s="60" t="s">
        <v>130</v>
      </c>
      <c r="B1" s="73" t="s">
        <v>123</v>
      </c>
      <c r="C1" s="73" t="s">
        <v>128</v>
      </c>
      <c r="D1" s="73" t="s">
        <v>129</v>
      </c>
      <c r="E1" s="60" t="s">
        <v>124</v>
      </c>
    </row>
    <row r="2" spans="1:5" ht="15.75" thickBot="1" x14ac:dyDescent="0.3">
      <c r="A2" s="62" t="s">
        <v>125</v>
      </c>
      <c r="B2" s="75" t="s">
        <v>122</v>
      </c>
      <c r="C2" s="78" t="s">
        <v>125</v>
      </c>
      <c r="D2" s="76" t="s">
        <v>125</v>
      </c>
      <c r="E2" s="69"/>
    </row>
    <row r="3" spans="1:5" ht="15.75" thickBot="1" x14ac:dyDescent="0.3">
      <c r="A3" s="62" t="s">
        <v>133</v>
      </c>
      <c r="B3" s="68" t="s">
        <v>126</v>
      </c>
      <c r="C3" s="77" t="s">
        <v>126</v>
      </c>
      <c r="D3" s="68"/>
      <c r="E3" s="69"/>
    </row>
    <row r="4" spans="1:5" ht="15.75" thickBot="1" x14ac:dyDescent="0.3">
      <c r="A4" s="62" t="s">
        <v>134</v>
      </c>
      <c r="B4" s="68" t="s">
        <v>127</v>
      </c>
      <c r="C4" s="70"/>
      <c r="D4" s="68" t="s">
        <v>127</v>
      </c>
      <c r="E4" s="69"/>
    </row>
    <row r="5" spans="1:5" x14ac:dyDescent="0.25">
      <c r="A5" s="61"/>
      <c r="B5" s="71"/>
      <c r="C5" s="71"/>
      <c r="D5" s="71"/>
      <c r="E5" s="71"/>
    </row>
    <row r="6" spans="1:5" x14ac:dyDescent="0.25">
      <c r="A6" s="59"/>
      <c r="B6" s="72"/>
      <c r="C6" s="72"/>
      <c r="D6" s="72"/>
      <c r="E6" s="72"/>
    </row>
    <row r="7" spans="1:5" x14ac:dyDescent="0.25">
      <c r="A7" s="59"/>
      <c r="B7" s="72"/>
      <c r="C7" s="72"/>
      <c r="D7" s="72"/>
      <c r="E7" s="72"/>
    </row>
    <row r="8" spans="1:5" x14ac:dyDescent="0.25">
      <c r="A8" s="59"/>
      <c r="B8" s="72"/>
      <c r="C8" s="72"/>
      <c r="D8" s="72"/>
      <c r="E8" s="72"/>
    </row>
    <row r="9" spans="1:5" x14ac:dyDescent="0.25">
      <c r="A9" s="59"/>
      <c r="B9" s="72"/>
      <c r="C9" s="72"/>
      <c r="D9" s="72"/>
      <c r="E9" s="72"/>
    </row>
    <row r="10" spans="1:5" x14ac:dyDescent="0.25">
      <c r="A10" s="59"/>
      <c r="B10" s="72"/>
      <c r="C10" s="72"/>
      <c r="D10" s="72"/>
      <c r="E10" s="72"/>
    </row>
    <row r="11" spans="1:5" x14ac:dyDescent="0.25">
      <c r="A11" s="59"/>
      <c r="B11" s="72"/>
      <c r="C11" s="72"/>
      <c r="D11" s="72"/>
      <c r="E11" s="72"/>
    </row>
    <row r="12" spans="1:5" x14ac:dyDescent="0.25">
      <c r="A12" s="59"/>
      <c r="B12" s="72"/>
      <c r="C12" s="72"/>
      <c r="D12" s="72"/>
      <c r="E12" s="72"/>
    </row>
    <row r="13" spans="1:5" x14ac:dyDescent="0.25">
      <c r="A13" s="59"/>
      <c r="B13" s="72"/>
      <c r="C13" s="72"/>
      <c r="D13" s="72"/>
      <c r="E13" s="72"/>
    </row>
    <row r="14" spans="1:5" x14ac:dyDescent="0.25">
      <c r="A14" s="59"/>
      <c r="B14" s="72"/>
      <c r="C14" s="72"/>
      <c r="D14" s="72"/>
      <c r="E14" s="72"/>
    </row>
    <row r="15" spans="1:5" x14ac:dyDescent="0.25">
      <c r="A15" s="59"/>
      <c r="B15" s="72"/>
      <c r="C15" s="72"/>
      <c r="D15" s="72"/>
      <c r="E15" s="72"/>
    </row>
    <row r="16" spans="1:5" x14ac:dyDescent="0.25">
      <c r="A16" s="59"/>
      <c r="B16" s="72"/>
      <c r="C16" s="72"/>
      <c r="D16" s="72"/>
      <c r="E16" s="72"/>
    </row>
    <row r="17" spans="1:5" x14ac:dyDescent="0.25">
      <c r="A17" s="59"/>
      <c r="B17" s="72"/>
      <c r="C17" s="72"/>
      <c r="D17" s="72"/>
      <c r="E17" s="72"/>
    </row>
    <row r="18" spans="1:5" x14ac:dyDescent="0.25">
      <c r="A18" s="59"/>
      <c r="B18" s="72"/>
      <c r="C18" s="72"/>
      <c r="D18" s="72"/>
      <c r="E18" s="72"/>
    </row>
    <row r="19" spans="1:5" x14ac:dyDescent="0.25">
      <c r="A19" s="59"/>
      <c r="B19" s="72"/>
      <c r="C19" s="72"/>
      <c r="D19" s="72"/>
      <c r="E19" s="72"/>
    </row>
    <row r="20" spans="1:5" x14ac:dyDescent="0.25">
      <c r="A20" s="59"/>
      <c r="B20" s="72"/>
      <c r="C20" s="72"/>
      <c r="D20" s="72"/>
      <c r="E20" s="72"/>
    </row>
    <row r="21" spans="1:5" x14ac:dyDescent="0.25">
      <c r="A21" s="59"/>
      <c r="B21" s="72"/>
      <c r="C21" s="72"/>
      <c r="D21" s="72"/>
      <c r="E21" s="72"/>
    </row>
    <row r="22" spans="1:5" x14ac:dyDescent="0.25">
      <c r="A22" s="59"/>
      <c r="B22" s="72"/>
      <c r="C22" s="72"/>
      <c r="D22" s="72"/>
      <c r="E22" s="72"/>
    </row>
    <row r="23" spans="1:5" x14ac:dyDescent="0.25">
      <c r="A23" s="59"/>
      <c r="B23" s="72"/>
      <c r="C23" s="72"/>
      <c r="D23" s="72"/>
      <c r="E23" s="72"/>
    </row>
    <row r="24" spans="1:5" x14ac:dyDescent="0.25">
      <c r="A24" s="59"/>
      <c r="B24" s="72"/>
      <c r="C24" s="72"/>
      <c r="D24" s="72"/>
      <c r="E24" s="72"/>
    </row>
    <row r="25" spans="1:5" x14ac:dyDescent="0.25">
      <c r="A25" s="59"/>
      <c r="B25" s="72"/>
      <c r="C25" s="72"/>
      <c r="D25" s="72"/>
      <c r="E25" s="72"/>
    </row>
    <row r="26" spans="1:5" x14ac:dyDescent="0.25">
      <c r="A26" s="59"/>
      <c r="B26" s="72"/>
      <c r="C26" s="72"/>
      <c r="D26" s="72"/>
      <c r="E26" s="72"/>
    </row>
    <row r="27" spans="1:5" x14ac:dyDescent="0.25">
      <c r="A27" s="59"/>
      <c r="B27" s="72"/>
      <c r="C27" s="72"/>
      <c r="D27" s="72"/>
      <c r="E27" s="72"/>
    </row>
    <row r="28" spans="1:5" x14ac:dyDescent="0.25">
      <c r="A28" s="59"/>
      <c r="B28" s="72"/>
      <c r="C28" s="72"/>
      <c r="D28" s="72"/>
      <c r="E28" s="72"/>
    </row>
    <row r="29" spans="1:5" x14ac:dyDescent="0.25">
      <c r="A29" s="59"/>
      <c r="B29" s="72"/>
      <c r="C29" s="72"/>
      <c r="D29" s="72"/>
      <c r="E29" s="72"/>
    </row>
    <row r="30" spans="1:5" x14ac:dyDescent="0.25">
      <c r="A30" s="59"/>
      <c r="B30" s="72"/>
      <c r="C30" s="72"/>
      <c r="D30" s="72"/>
      <c r="E30" s="72"/>
    </row>
    <row r="31" spans="1:5" x14ac:dyDescent="0.25">
      <c r="A31" s="59"/>
      <c r="B31" s="72"/>
      <c r="C31" s="72"/>
      <c r="D31" s="72"/>
      <c r="E31" s="72"/>
    </row>
    <row r="33" spans="3:3" x14ac:dyDescent="0.25">
      <c r="C33" s="74" t="s">
        <v>132</v>
      </c>
    </row>
    <row r="37" spans="3:3" x14ac:dyDescent="0.25">
      <c r="C37" s="74" t="s">
        <v>131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Planning</vt:lpstr>
      <vt:lpstr>Congés et HotLine 2015</vt:lpstr>
      <vt:lpstr>hide</vt:lpstr>
      <vt:lpstr>donnees</vt:lpstr>
      <vt:lpstr>a</vt:lpstr>
      <vt:lpstr>an</vt:lpstr>
      <vt:lpstr>Case</vt:lpstr>
      <vt:lpstr>Listnum</vt:lpstr>
      <vt:lpstr>'Congés et HotLine 2015'!Zone_d_impression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Perrisseau denis</cp:lastModifiedBy>
  <dcterms:created xsi:type="dcterms:W3CDTF">2015-06-19T15:01:09Z</dcterms:created>
  <dcterms:modified xsi:type="dcterms:W3CDTF">2016-06-02T07:22:54Z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