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0730" windowHeight="10050"/>
  </bookViews>
  <sheets>
    <sheet name="Inscriptions" sheetId="1" r:id="rId1"/>
    <sheet name="Appel Journalier 3-5 ans" sheetId="9" r:id="rId2"/>
    <sheet name="Appel Journalier 6-8 ans" sheetId="6" r:id="rId3"/>
    <sheet name="Appel Journalier 9-13 ans" sheetId="7" r:id="rId4"/>
  </sheets>
  <calcPr calcId="144525"/>
</workbook>
</file>

<file path=xl/calcChain.xml><?xml version="1.0" encoding="utf-8"?>
<calcChain xmlns="http://schemas.openxmlformats.org/spreadsheetml/2006/main">
  <c r="G168" i="1" l="1"/>
  <c r="H168" i="1"/>
  <c r="C73" i="1" l="1"/>
  <c r="AO73" i="1"/>
  <c r="AP73" i="1"/>
  <c r="AQ73" i="1" s="1"/>
  <c r="C9" i="1"/>
  <c r="AO9" i="1"/>
  <c r="AP9" i="1"/>
  <c r="C7" i="1"/>
  <c r="AO7" i="1"/>
  <c r="AP7" i="1"/>
  <c r="C5" i="1"/>
  <c r="AO5" i="1"/>
  <c r="AQ5" i="1" s="1"/>
  <c r="AP5" i="1"/>
  <c r="C123" i="1"/>
  <c r="AO123" i="1"/>
  <c r="AP123" i="1"/>
  <c r="C143" i="1"/>
  <c r="AO143" i="1"/>
  <c r="AP143" i="1"/>
  <c r="C90" i="1"/>
  <c r="AO90" i="1"/>
  <c r="AP90" i="1"/>
  <c r="AO100" i="1"/>
  <c r="AP100" i="1"/>
  <c r="C72" i="1"/>
  <c r="AO72" i="1"/>
  <c r="AP72" i="1"/>
  <c r="AQ9" i="1" l="1"/>
  <c r="AQ7" i="1"/>
  <c r="AQ100" i="1"/>
  <c r="AQ123" i="1"/>
  <c r="AQ143" i="1"/>
  <c r="AQ90" i="1"/>
  <c r="AQ72" i="1"/>
  <c r="C32" i="1"/>
  <c r="AO32" i="1"/>
  <c r="AP32" i="1"/>
  <c r="C29" i="1"/>
  <c r="AO29" i="1"/>
  <c r="AP29" i="1"/>
  <c r="C28" i="1"/>
  <c r="AO28" i="1"/>
  <c r="AP28" i="1"/>
  <c r="AQ32" i="1" l="1"/>
  <c r="AQ29" i="1"/>
  <c r="AQ28" i="1"/>
  <c r="AN172" i="1"/>
  <c r="AM172" i="1"/>
  <c r="AL172" i="1"/>
  <c r="AK172" i="1"/>
  <c r="AJ172" i="1"/>
  <c r="AI172" i="1"/>
  <c r="AH172" i="1"/>
  <c r="AG172" i="1"/>
  <c r="AF172" i="1"/>
  <c r="AE172" i="1"/>
  <c r="AD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AN173" i="1"/>
  <c r="AM173" i="1"/>
  <c r="AL173" i="1"/>
  <c r="AK173" i="1"/>
  <c r="AJ173" i="1"/>
  <c r="AN171" i="1"/>
  <c r="AM171" i="1"/>
  <c r="AL171" i="1"/>
  <c r="AK171" i="1"/>
  <c r="AJ171" i="1"/>
  <c r="AN170" i="1"/>
  <c r="AM170" i="1"/>
  <c r="AL170" i="1"/>
  <c r="AK170" i="1"/>
  <c r="AJ170" i="1"/>
  <c r="AI173" i="1"/>
  <c r="AH173" i="1"/>
  <c r="AG173" i="1"/>
  <c r="AF173" i="1"/>
  <c r="AE173" i="1"/>
  <c r="AI171" i="1"/>
  <c r="AH171" i="1"/>
  <c r="AG171" i="1"/>
  <c r="AF171" i="1"/>
  <c r="AE171" i="1"/>
  <c r="AI170" i="1"/>
  <c r="AH170" i="1"/>
  <c r="AG170" i="1"/>
  <c r="AF170" i="1"/>
  <c r="AE170" i="1"/>
  <c r="AD173" i="1"/>
  <c r="AC173" i="1"/>
  <c r="AB173" i="1"/>
  <c r="AA173" i="1"/>
  <c r="Z173" i="1"/>
  <c r="AD171" i="1"/>
  <c r="AC171" i="1"/>
  <c r="AB171" i="1"/>
  <c r="AA171" i="1"/>
  <c r="Z171" i="1"/>
  <c r="AD170" i="1"/>
  <c r="AC170" i="1"/>
  <c r="AB170" i="1"/>
  <c r="AA170" i="1"/>
  <c r="Z170" i="1"/>
  <c r="Y173" i="1"/>
  <c r="X173" i="1"/>
  <c r="W173" i="1"/>
  <c r="V173" i="1"/>
  <c r="U173" i="1"/>
  <c r="Y171" i="1"/>
  <c r="X171" i="1"/>
  <c r="W171" i="1"/>
  <c r="V171" i="1"/>
  <c r="U171" i="1"/>
  <c r="Y170" i="1"/>
  <c r="X170" i="1"/>
  <c r="W170" i="1"/>
  <c r="V170" i="1"/>
  <c r="U170" i="1"/>
  <c r="T173" i="1"/>
  <c r="S173" i="1"/>
  <c r="R173" i="1"/>
  <c r="Q173" i="1"/>
  <c r="P173" i="1"/>
  <c r="T171" i="1"/>
  <c r="S171" i="1"/>
  <c r="R171" i="1"/>
  <c r="Q171" i="1"/>
  <c r="P171" i="1"/>
  <c r="T170" i="1"/>
  <c r="S170" i="1"/>
  <c r="R170" i="1"/>
  <c r="Q170" i="1"/>
  <c r="P170" i="1"/>
  <c r="O173" i="1"/>
  <c r="O171" i="1"/>
  <c r="O170" i="1"/>
  <c r="N173" i="1"/>
  <c r="N171" i="1"/>
  <c r="N170" i="1"/>
  <c r="M173" i="1"/>
  <c r="M171" i="1"/>
  <c r="M170" i="1"/>
  <c r="L173" i="1"/>
  <c r="L171" i="1"/>
  <c r="L170" i="1"/>
  <c r="K173" i="1"/>
  <c r="K170" i="1" l="1"/>
  <c r="A1" i="1"/>
  <c r="J168" i="1"/>
  <c r="J169" i="1"/>
  <c r="H169" i="1"/>
  <c r="G169" i="1"/>
  <c r="K171" i="1"/>
  <c r="C85" i="1" l="1"/>
  <c r="AO85" i="1"/>
  <c r="AP85" i="1"/>
  <c r="C33" i="1"/>
  <c r="AO33" i="1"/>
  <c r="AP33" i="1"/>
  <c r="C101" i="1"/>
  <c r="AO101" i="1"/>
  <c r="AP101" i="1"/>
  <c r="C84" i="1"/>
  <c r="AO84" i="1"/>
  <c r="AP84" i="1"/>
  <c r="C125" i="1"/>
  <c r="AO125" i="1"/>
  <c r="AP125" i="1"/>
  <c r="C93" i="1"/>
  <c r="AO93" i="1"/>
  <c r="AP93" i="1"/>
  <c r="C44" i="1"/>
  <c r="AO44" i="1"/>
  <c r="AP44" i="1"/>
  <c r="C43" i="1"/>
  <c r="AO43" i="1"/>
  <c r="AP43" i="1"/>
  <c r="C148" i="1"/>
  <c r="AO148" i="1"/>
  <c r="AP148" i="1"/>
  <c r="C63" i="1"/>
  <c r="AO63" i="1"/>
  <c r="AP63" i="1"/>
  <c r="C94" i="1"/>
  <c r="AO94" i="1"/>
  <c r="AP94" i="1"/>
  <c r="C87" i="1"/>
  <c r="AO87" i="1"/>
  <c r="AP87" i="1"/>
  <c r="C67" i="1"/>
  <c r="AO67" i="1"/>
  <c r="AP67" i="1"/>
  <c r="C128" i="1"/>
  <c r="AO128" i="1"/>
  <c r="AP128" i="1"/>
  <c r="C118" i="1"/>
  <c r="AO118" i="1"/>
  <c r="AP118" i="1"/>
  <c r="C141" i="1"/>
  <c r="AO141" i="1"/>
  <c r="AP141" i="1"/>
  <c r="C142" i="1"/>
  <c r="AO142" i="1"/>
  <c r="AP142" i="1"/>
  <c r="C121" i="1"/>
  <c r="AO121" i="1"/>
  <c r="AP121" i="1"/>
  <c r="C131" i="1"/>
  <c r="AO131" i="1"/>
  <c r="AP131" i="1"/>
  <c r="C92" i="1"/>
  <c r="AO92" i="1"/>
  <c r="AP92" i="1"/>
  <c r="C150" i="1"/>
  <c r="AO150" i="1"/>
  <c r="AP150" i="1"/>
  <c r="C48" i="1"/>
  <c r="AO48" i="1"/>
  <c r="AP48" i="1"/>
  <c r="C114" i="1"/>
  <c r="AO114" i="1"/>
  <c r="AP114" i="1"/>
  <c r="C40" i="1"/>
  <c r="AO40" i="1"/>
  <c r="AP40" i="1"/>
  <c r="C16" i="1"/>
  <c r="AO16" i="1"/>
  <c r="AP16" i="1"/>
  <c r="C58" i="1"/>
  <c r="AO58" i="1"/>
  <c r="AP58" i="1"/>
  <c r="C56" i="1"/>
  <c r="AO56" i="1"/>
  <c r="AP56" i="1"/>
  <c r="C97" i="1"/>
  <c r="AO97" i="1"/>
  <c r="AP97" i="1"/>
  <c r="C96" i="1"/>
  <c r="AO96" i="1"/>
  <c r="AP96" i="1"/>
  <c r="C74" i="1"/>
  <c r="AO74" i="1"/>
  <c r="AP74" i="1"/>
  <c r="AQ85" i="1" l="1"/>
  <c r="AQ33" i="1"/>
  <c r="AQ101" i="1"/>
  <c r="AQ125" i="1"/>
  <c r="AQ84" i="1"/>
  <c r="AQ93" i="1"/>
  <c r="AQ148" i="1"/>
  <c r="AQ44" i="1"/>
  <c r="AQ43" i="1"/>
  <c r="AQ94" i="1"/>
  <c r="AQ63" i="1"/>
  <c r="AQ87" i="1"/>
  <c r="AQ67" i="1"/>
  <c r="AQ128" i="1"/>
  <c r="AQ118" i="1"/>
  <c r="AQ141" i="1"/>
  <c r="AQ142" i="1"/>
  <c r="AQ92" i="1"/>
  <c r="AQ121" i="1"/>
  <c r="AQ131" i="1"/>
  <c r="AQ150" i="1"/>
  <c r="AQ48" i="1"/>
  <c r="AQ114" i="1"/>
  <c r="AQ40" i="1"/>
  <c r="AQ16" i="1"/>
  <c r="AQ97" i="1"/>
  <c r="AQ58" i="1"/>
  <c r="AQ56" i="1"/>
  <c r="AQ74" i="1"/>
  <c r="AQ96" i="1"/>
  <c r="AP167" i="1" l="1"/>
  <c r="AO167" i="1"/>
  <c r="AP166" i="1"/>
  <c r="AO166" i="1"/>
  <c r="AP165" i="1"/>
  <c r="AO165" i="1"/>
  <c r="AP164" i="1"/>
  <c r="AO164" i="1"/>
  <c r="AP163" i="1"/>
  <c r="AO163" i="1"/>
  <c r="AP162" i="1"/>
  <c r="AO162" i="1"/>
  <c r="AP161" i="1"/>
  <c r="AO161" i="1"/>
  <c r="AP160" i="1"/>
  <c r="AO160" i="1"/>
  <c r="AP159" i="1"/>
  <c r="AO159" i="1"/>
  <c r="AP158" i="1"/>
  <c r="AO158" i="1"/>
  <c r="AP157" i="1"/>
  <c r="AO157" i="1"/>
  <c r="AP156" i="1"/>
  <c r="AO156" i="1"/>
  <c r="AP155" i="1"/>
  <c r="AO155" i="1"/>
  <c r="AP154" i="1"/>
  <c r="AO154" i="1"/>
  <c r="AP153" i="1"/>
  <c r="AO153" i="1"/>
  <c r="AP152" i="1"/>
  <c r="AO152" i="1"/>
  <c r="AP151" i="1"/>
  <c r="AO151" i="1"/>
  <c r="AP149" i="1"/>
  <c r="AO149" i="1"/>
  <c r="AP147" i="1"/>
  <c r="AO147" i="1"/>
  <c r="AP146" i="1"/>
  <c r="AO146" i="1"/>
  <c r="AP145" i="1"/>
  <c r="AO145" i="1"/>
  <c r="AP144" i="1"/>
  <c r="AO144" i="1"/>
  <c r="AP140" i="1"/>
  <c r="AO140" i="1"/>
  <c r="AP139" i="1"/>
  <c r="AO139" i="1"/>
  <c r="AP138" i="1"/>
  <c r="AO138" i="1"/>
  <c r="AP137" i="1"/>
  <c r="AO137" i="1"/>
  <c r="AP136" i="1"/>
  <c r="AO136" i="1"/>
  <c r="AP135" i="1"/>
  <c r="AO135" i="1"/>
  <c r="AP134" i="1"/>
  <c r="AO134" i="1"/>
  <c r="AP133" i="1"/>
  <c r="AO133" i="1"/>
  <c r="AP132" i="1"/>
  <c r="AO132" i="1"/>
  <c r="AP130" i="1"/>
  <c r="AO130" i="1"/>
  <c r="AP129" i="1"/>
  <c r="AO129" i="1"/>
  <c r="AP127" i="1"/>
  <c r="AO127" i="1"/>
  <c r="AP126" i="1"/>
  <c r="AO126" i="1"/>
  <c r="AP124" i="1"/>
  <c r="AO124" i="1"/>
  <c r="AP122" i="1"/>
  <c r="AO122" i="1"/>
  <c r="AP120" i="1"/>
  <c r="AO120" i="1"/>
  <c r="AP119" i="1"/>
  <c r="AO119" i="1"/>
  <c r="AP117" i="1"/>
  <c r="AO117" i="1"/>
  <c r="AP116" i="1"/>
  <c r="AO116" i="1"/>
  <c r="AP115" i="1"/>
  <c r="AO115" i="1"/>
  <c r="AP113" i="1"/>
  <c r="AO113" i="1"/>
  <c r="AP112" i="1"/>
  <c r="AO112" i="1"/>
  <c r="AP111" i="1"/>
  <c r="AO111" i="1"/>
  <c r="AP110" i="1"/>
  <c r="AO110" i="1"/>
  <c r="AP109" i="1"/>
  <c r="AO109" i="1"/>
  <c r="AP108" i="1"/>
  <c r="AO108" i="1"/>
  <c r="AP107" i="1"/>
  <c r="AO107" i="1"/>
  <c r="AP106" i="1"/>
  <c r="AO106" i="1"/>
  <c r="AP105" i="1"/>
  <c r="AO105" i="1"/>
  <c r="AP104" i="1"/>
  <c r="AO104" i="1"/>
  <c r="AP103" i="1"/>
  <c r="AO103" i="1"/>
  <c r="AP102" i="1"/>
  <c r="AO102" i="1"/>
  <c r="AP99" i="1"/>
  <c r="AO99" i="1"/>
  <c r="AP98" i="1"/>
  <c r="AO98" i="1"/>
  <c r="AP95" i="1"/>
  <c r="AO95" i="1"/>
  <c r="AP91" i="1"/>
  <c r="AO91" i="1"/>
  <c r="AP89" i="1"/>
  <c r="AO89" i="1"/>
  <c r="AP88" i="1"/>
  <c r="AO88" i="1"/>
  <c r="AP86" i="1"/>
  <c r="AO86" i="1"/>
  <c r="AP83" i="1"/>
  <c r="AO83" i="1"/>
  <c r="AP82" i="1"/>
  <c r="AO82" i="1"/>
  <c r="AP81" i="1"/>
  <c r="AO81" i="1"/>
  <c r="AP80" i="1"/>
  <c r="AO80" i="1"/>
  <c r="AP79" i="1"/>
  <c r="AO79" i="1"/>
  <c r="AP78" i="1"/>
  <c r="AO78" i="1"/>
  <c r="AP77" i="1"/>
  <c r="AO77" i="1"/>
  <c r="AP76" i="1"/>
  <c r="AO76" i="1"/>
  <c r="AP75" i="1"/>
  <c r="AO75" i="1"/>
  <c r="AP71" i="1"/>
  <c r="AO71" i="1"/>
  <c r="AP70" i="1"/>
  <c r="AO70" i="1"/>
  <c r="AP69" i="1"/>
  <c r="AO69" i="1"/>
  <c r="AP68" i="1"/>
  <c r="AO68" i="1"/>
  <c r="AP66" i="1"/>
  <c r="AO66" i="1"/>
  <c r="AP65" i="1"/>
  <c r="AO65" i="1"/>
  <c r="AP64" i="1"/>
  <c r="AO64" i="1"/>
  <c r="AP62" i="1"/>
  <c r="AO62" i="1"/>
  <c r="AP61" i="1"/>
  <c r="AO61" i="1"/>
  <c r="AP60" i="1"/>
  <c r="AO60" i="1"/>
  <c r="AP59" i="1"/>
  <c r="AO59" i="1"/>
  <c r="AP57" i="1"/>
  <c r="AO57" i="1"/>
  <c r="AP55" i="1"/>
  <c r="AO55" i="1"/>
  <c r="AP54" i="1"/>
  <c r="AO54" i="1"/>
  <c r="AP53" i="1"/>
  <c r="AO53" i="1"/>
  <c r="AP52" i="1"/>
  <c r="AO52" i="1"/>
  <c r="AP51" i="1"/>
  <c r="AO51" i="1"/>
  <c r="AP50" i="1"/>
  <c r="AO50" i="1"/>
  <c r="AP49" i="1"/>
  <c r="AO49" i="1"/>
  <c r="AP47" i="1"/>
  <c r="AO47" i="1"/>
  <c r="AP46" i="1"/>
  <c r="AO46" i="1"/>
  <c r="AP45" i="1"/>
  <c r="AO45" i="1"/>
  <c r="AP42" i="1"/>
  <c r="AO42" i="1"/>
  <c r="AP41" i="1"/>
  <c r="AO41" i="1"/>
  <c r="AP39" i="1"/>
  <c r="AO39" i="1"/>
  <c r="AP38" i="1"/>
  <c r="AO38" i="1"/>
  <c r="AP37" i="1"/>
  <c r="AO37" i="1"/>
  <c r="AP36" i="1"/>
  <c r="AO36" i="1"/>
  <c r="AP35" i="1"/>
  <c r="AO35" i="1"/>
  <c r="AP34" i="1"/>
  <c r="AO34" i="1"/>
  <c r="AP31" i="1"/>
  <c r="AO31" i="1"/>
  <c r="AP30" i="1"/>
  <c r="AO30" i="1"/>
  <c r="AP27" i="1"/>
  <c r="AO27" i="1"/>
  <c r="AP26" i="1"/>
  <c r="AO26" i="1"/>
  <c r="AP25" i="1"/>
  <c r="AO25" i="1"/>
  <c r="AP24" i="1"/>
  <c r="AO24" i="1"/>
  <c r="AP21" i="1"/>
  <c r="AO21" i="1"/>
  <c r="AP20" i="1"/>
  <c r="AO20" i="1"/>
  <c r="AP23" i="1"/>
  <c r="AO23" i="1"/>
  <c r="AP22" i="1"/>
  <c r="AO22" i="1"/>
  <c r="AP19" i="1"/>
  <c r="AO19" i="1"/>
  <c r="AP18" i="1"/>
  <c r="AO18" i="1"/>
  <c r="AP17" i="1"/>
  <c r="AO17" i="1"/>
  <c r="AP15" i="1"/>
  <c r="AO15" i="1"/>
  <c r="AP14" i="1"/>
  <c r="AO14" i="1"/>
  <c r="AP13" i="1"/>
  <c r="AO13" i="1"/>
  <c r="AP12" i="1"/>
  <c r="AO12" i="1"/>
  <c r="AP11" i="1"/>
  <c r="AO11" i="1"/>
  <c r="AP10" i="1"/>
  <c r="AO10" i="1"/>
  <c r="AP8" i="1"/>
  <c r="AO8" i="1"/>
  <c r="C6" i="1"/>
  <c r="AO6" i="1"/>
  <c r="AP6" i="1"/>
  <c r="AQ6" i="1" l="1"/>
  <c r="AQ10" i="1"/>
  <c r="AQ11" i="1"/>
  <c r="AQ14" i="1"/>
  <c r="AQ15" i="1"/>
  <c r="AQ19" i="1"/>
  <c r="AQ22" i="1"/>
  <c r="AQ21" i="1"/>
  <c r="AQ24" i="1"/>
  <c r="AQ27" i="1"/>
  <c r="AQ30" i="1"/>
  <c r="AQ36" i="1"/>
  <c r="AQ41" i="1"/>
  <c r="AQ47" i="1"/>
  <c r="AQ52" i="1"/>
  <c r="AQ57" i="1"/>
  <c r="AQ62" i="1"/>
  <c r="AQ68" i="1"/>
  <c r="AQ75" i="1"/>
  <c r="AQ79" i="1"/>
  <c r="AQ83" i="1"/>
  <c r="AQ91" i="1"/>
  <c r="AQ102" i="1"/>
  <c r="AQ106" i="1"/>
  <c r="AQ110" i="1"/>
  <c r="AQ115" i="1"/>
  <c r="AQ120" i="1"/>
  <c r="AQ35" i="1"/>
  <c r="AQ39" i="1"/>
  <c r="AQ46" i="1"/>
  <c r="AQ51" i="1"/>
  <c r="AQ55" i="1"/>
  <c r="AQ61" i="1"/>
  <c r="AQ66" i="1"/>
  <c r="AQ71" i="1"/>
  <c r="AQ78" i="1"/>
  <c r="AQ82" i="1"/>
  <c r="AQ89" i="1"/>
  <c r="AQ99" i="1"/>
  <c r="AQ105" i="1"/>
  <c r="AQ109" i="1"/>
  <c r="AQ113" i="1"/>
  <c r="AQ127" i="1"/>
  <c r="AQ133" i="1"/>
  <c r="AQ137" i="1"/>
  <c r="AQ144" i="1"/>
  <c r="AQ149" i="1"/>
  <c r="AQ154" i="1"/>
  <c r="AQ158" i="1"/>
  <c r="AQ162" i="1"/>
  <c r="AQ166" i="1"/>
  <c r="AQ8" i="1"/>
  <c r="AQ26" i="1"/>
  <c r="AQ13" i="1"/>
  <c r="AQ45" i="1"/>
  <c r="AQ18" i="1"/>
  <c r="AQ20" i="1"/>
  <c r="AQ34" i="1"/>
  <c r="AQ38" i="1"/>
  <c r="AQ50" i="1"/>
  <c r="AQ54" i="1"/>
  <c r="AQ60" i="1"/>
  <c r="AQ65" i="1"/>
  <c r="AQ70" i="1"/>
  <c r="AQ77" i="1"/>
  <c r="AQ81" i="1"/>
  <c r="AQ88" i="1"/>
  <c r="AQ98" i="1"/>
  <c r="AQ104" i="1"/>
  <c r="AQ108" i="1"/>
  <c r="AQ112" i="1"/>
  <c r="AQ117" i="1"/>
  <c r="AQ124" i="1"/>
  <c r="AQ130" i="1"/>
  <c r="AQ135" i="1"/>
  <c r="AQ139" i="1"/>
  <c r="AQ119" i="1"/>
  <c r="AQ126" i="1"/>
  <c r="AQ132" i="1"/>
  <c r="AQ146" i="1"/>
  <c r="AQ152" i="1"/>
  <c r="AQ17" i="1"/>
  <c r="AQ25" i="1"/>
  <c r="AQ31" i="1"/>
  <c r="AQ42" i="1"/>
  <c r="AQ53" i="1"/>
  <c r="AQ64" i="1"/>
  <c r="AQ76" i="1"/>
  <c r="AQ86" i="1"/>
  <c r="AQ103" i="1"/>
  <c r="AQ107" i="1"/>
  <c r="AQ111" i="1"/>
  <c r="AQ116" i="1"/>
  <c r="AQ129" i="1"/>
  <c r="AQ134" i="1"/>
  <c r="AQ138" i="1"/>
  <c r="AQ145" i="1"/>
  <c r="AQ151" i="1"/>
  <c r="AQ155" i="1"/>
  <c r="AQ159" i="1"/>
  <c r="AQ163" i="1"/>
  <c r="AQ167" i="1"/>
  <c r="AQ12" i="1"/>
  <c r="AQ23" i="1"/>
  <c r="AQ37" i="1"/>
  <c r="AQ49" i="1"/>
  <c r="AQ59" i="1"/>
  <c r="AQ69" i="1"/>
  <c r="AQ80" i="1"/>
  <c r="AQ95" i="1"/>
  <c r="AQ122" i="1"/>
  <c r="AQ136" i="1"/>
  <c r="AQ140" i="1"/>
  <c r="AQ147" i="1"/>
  <c r="AQ153" i="1"/>
  <c r="AQ157" i="1"/>
  <c r="AQ161" i="1"/>
  <c r="AQ165" i="1"/>
  <c r="AQ156" i="1"/>
  <c r="AQ160" i="1"/>
  <c r="AQ164" i="1"/>
  <c r="C167" i="1" l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49" i="1"/>
  <c r="C147" i="1"/>
  <c r="C146" i="1"/>
  <c r="C145" i="1"/>
  <c r="C144" i="1"/>
  <c r="C140" i="1"/>
  <c r="C139" i="1"/>
  <c r="C138" i="1"/>
  <c r="C137" i="1"/>
  <c r="C136" i="1"/>
  <c r="C135" i="1"/>
  <c r="C134" i="1"/>
  <c r="C133" i="1"/>
  <c r="C132" i="1"/>
  <c r="C130" i="1"/>
  <c r="C129" i="1"/>
  <c r="C127" i="1"/>
  <c r="C126" i="1"/>
  <c r="C124" i="1"/>
  <c r="C122" i="1"/>
  <c r="C120" i="1"/>
  <c r="C119" i="1"/>
  <c r="C117" i="1"/>
  <c r="C116" i="1"/>
  <c r="C115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99" i="1"/>
  <c r="C98" i="1"/>
  <c r="C95" i="1"/>
  <c r="C91" i="1"/>
  <c r="C89" i="1"/>
  <c r="C88" i="1"/>
  <c r="C86" i="1"/>
  <c r="C83" i="1"/>
  <c r="C82" i="1"/>
  <c r="C81" i="1"/>
  <c r="C80" i="1"/>
  <c r="C79" i="1"/>
  <c r="C78" i="1"/>
  <c r="C77" i="1"/>
  <c r="C76" i="1"/>
  <c r="C75" i="1"/>
  <c r="C71" i="1"/>
  <c r="C70" i="1"/>
  <c r="C69" i="1"/>
  <c r="C68" i="1"/>
  <c r="C66" i="1"/>
  <c r="C65" i="1"/>
  <c r="C64" i="1"/>
  <c r="C62" i="1"/>
  <c r="C61" i="1"/>
  <c r="C60" i="1"/>
  <c r="C59" i="1"/>
  <c r="C57" i="1"/>
  <c r="C55" i="1"/>
  <c r="C54" i="1"/>
  <c r="C53" i="1"/>
  <c r="C52" i="1"/>
  <c r="C51" i="1"/>
  <c r="C50" i="1"/>
  <c r="C49" i="1"/>
  <c r="C47" i="1"/>
  <c r="C46" i="1"/>
  <c r="C45" i="1"/>
  <c r="C42" i="1"/>
  <c r="C41" i="1"/>
  <c r="C39" i="1"/>
  <c r="C38" i="1"/>
  <c r="C37" i="1"/>
  <c r="C36" i="1"/>
  <c r="C35" i="1"/>
  <c r="C34" i="1"/>
  <c r="C31" i="1"/>
  <c r="C30" i="1"/>
  <c r="C27" i="1"/>
  <c r="C26" i="1"/>
  <c r="C25" i="1"/>
  <c r="C24" i="1"/>
  <c r="C21" i="1"/>
  <c r="C20" i="1"/>
  <c r="C23" i="1"/>
  <c r="C22" i="1"/>
  <c r="C19" i="1"/>
  <c r="C18" i="1"/>
  <c r="C17" i="1"/>
  <c r="C15" i="1"/>
  <c r="C14" i="1"/>
  <c r="C13" i="1"/>
  <c r="C12" i="1"/>
  <c r="C11" i="1"/>
  <c r="C10" i="1"/>
  <c r="C8" i="1"/>
  <c r="AQ171" i="1" l="1"/>
  <c r="AO171" i="1"/>
  <c r="AP171" i="1" l="1"/>
</calcChain>
</file>

<file path=xl/comments1.xml><?xml version="1.0" encoding="utf-8"?>
<comments xmlns="http://schemas.openxmlformats.org/spreadsheetml/2006/main">
  <authors>
    <author>jeremy desoul</author>
  </authors>
  <commentList>
    <comment ref="F49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D61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<sst xmlns="http://schemas.openxmlformats.org/spreadsheetml/2006/main" count="258" uniqueCount="227">
  <si>
    <t>Nom et Prénom</t>
  </si>
  <si>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</si>
  <si>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</si>
  <si>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</si>
  <si>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</si>
  <si>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</si>
  <si>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</si>
  <si>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</si>
  <si>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</si>
  <si>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</si>
  <si>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</si>
  <si>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</si>
  <si>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</si>
  <si>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</si>
  <si>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</si>
  <si>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</si>
  <si>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</si>
  <si>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</si>
  <si>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</si>
  <si>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</si>
  <si>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</si>
  <si>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</si>
  <si>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Araujo Ines</t>
  </si>
  <si>
    <t>Araujo Stan</t>
  </si>
  <si>
    <t>Barba-A Louise</t>
  </si>
  <si>
    <t>Bayol Maël</t>
  </si>
  <si>
    <t>Belredon Louna</t>
  </si>
  <si>
    <t>Belredon Théo</t>
  </si>
  <si>
    <t>Bibal Nino</t>
  </si>
  <si>
    <t>Bousquet Eliane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</si>
  <si>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</si>
  <si>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</si>
  <si>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</si>
  <si>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</si>
  <si>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</si>
  <si>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</si>
  <si>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Capély Loris</t>
  </si>
  <si>
    <t>Caule Arthur</t>
  </si>
  <si>
    <t>Cayre Joan</t>
  </si>
  <si>
    <t>Chantereaux Axelle</t>
  </si>
  <si>
    <t>Cher Axel</t>
  </si>
  <si>
    <t>Cher Zélie</t>
  </si>
  <si>
    <t>Cledes Tom</t>
  </si>
  <si>
    <t>Colinet Laura</t>
  </si>
  <si>
    <t>Colinet Lisa</t>
  </si>
  <si>
    <t>Couderc Adrien</t>
  </si>
  <si>
    <t>Couderc Lucie</t>
  </si>
  <si>
    <t>Couffignal Eddy</t>
  </si>
  <si>
    <t>Couffignal Sacha</t>
  </si>
  <si>
    <t>Courdesses Elfie</t>
  </si>
  <si>
    <t>Courdesses Elona</t>
  </si>
  <si>
    <t>Couto-f Zoé</t>
  </si>
  <si>
    <t>Didyne Lisa</t>
  </si>
  <si>
    <t>Didyne Lucas</t>
  </si>
  <si>
    <t>Dunet Enora</t>
  </si>
  <si>
    <t>Dunet Tom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</si>
  <si>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</si>
  <si>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</si>
  <si>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</si>
  <si>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</si>
  <si>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</si>
  <si>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</si>
  <si>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</si>
  <si>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</si>
  <si>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</si>
  <si>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Galibert Arthur</t>
  </si>
  <si>
    <t>Gaubert Elie</t>
  </si>
  <si>
    <t>Gaubert Etienne</t>
  </si>
  <si>
    <t>Gayraud Noé</t>
  </si>
  <si>
    <t>Girard-Ruel Ludmilla</t>
  </si>
  <si>
    <t>Hebrard Lola</t>
  </si>
  <si>
    <t>Hebrard Noah</t>
  </si>
  <si>
    <t>Herrle Yoan</t>
  </si>
  <si>
    <t>Issalys Jade</t>
  </si>
  <si>
    <t>Issalys Oscar</t>
  </si>
  <si>
    <t>Issanchou Yanis</t>
  </si>
  <si>
    <t>Kervella Anna</t>
  </si>
  <si>
    <t>Laval Elléa</t>
  </si>
  <si>
    <t>Lazuech Mathéo</t>
  </si>
  <si>
    <t>Lefort Milan</t>
  </si>
  <si>
    <t>Legouil Méline</t>
  </si>
  <si>
    <t>Mahut Sarah</t>
  </si>
  <si>
    <t>Margot Tom</t>
  </si>
  <si>
    <t>Marty Laurine</t>
  </si>
  <si>
    <t>Marty Mattéo</t>
  </si>
  <si>
    <t>Maurel Théo</t>
  </si>
  <si>
    <t>Mazars Gwendoline</t>
  </si>
  <si>
    <t>Mazars Nathan</t>
  </si>
  <si>
    <t>Melle Yanis</t>
  </si>
  <si>
    <t>Mezy Faustine</t>
  </si>
  <si>
    <t>Miquel Alicia</t>
  </si>
  <si>
    <t>Miquel Laurène</t>
  </si>
  <si>
    <t>Miral Adrien</t>
  </si>
  <si>
    <t>Miral Anaïs</t>
  </si>
  <si>
    <t>Miral Anthony</t>
  </si>
  <si>
    <t>Mussard Maélyne</t>
  </si>
  <si>
    <t>Nedellec Lucas</t>
  </si>
  <si>
    <t>Pascal Léa</t>
  </si>
  <si>
    <t>Pascal Lisa</t>
  </si>
  <si>
    <t>Pons Laura</t>
  </si>
  <si>
    <t>Raynal Laly</t>
  </si>
  <si>
    <t>Raynal Mahé</t>
  </si>
  <si>
    <t>Rivière Alice</t>
  </si>
  <si>
    <t>Rivière Jade</t>
  </si>
  <si>
    <t>Rossi-ferrari Romane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</si>
  <si>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</si>
  <si>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</si>
  <si>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</si>
  <si>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</si>
  <si>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</si>
  <si>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</si>
  <si>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</si>
  <si>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</si>
  <si>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Uras Hugo</t>
  </si>
  <si>
    <t>Verfaillie Joy</t>
  </si>
  <si>
    <t>Vialard Gwenaelle</t>
  </si>
  <si>
    <t>Vialard Noëlie</t>
  </si>
  <si>
    <t>Volpelier Emma</t>
  </si>
  <si>
    <t>Volpelier Lucie</t>
  </si>
  <si>
    <t>Witek Agathe</t>
  </si>
  <si>
    <t>Witek Juliette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</si>
  <si>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</si>
  <si>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</si>
  <si>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</si>
  <si>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</si>
  <si>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</si>
  <si>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</si>
  <si>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</si>
  <si>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</si>
  <si>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</si>
  <si>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</si>
  <si>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</si>
  <si>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</si>
  <si>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</si>
  <si>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</si>
  <si>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</si>
  <si>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</si>
  <si>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</si>
  <si>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</si>
  <si>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</si>
  <si>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</si>
  <si>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</si>
  <si>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</si>
  <si>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</si>
  <si>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</si>
  <si>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</si>
  <si>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</si>
  <si>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</si>
  <si>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</si>
  <si>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</si>
  <si>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</si>
  <si>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</si>
  <si>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</si>
  <si>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</si>
  <si>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</si>
  <si>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</si>
  <si>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</si>
  <si>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</si>
  <si>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</si>
  <si>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</si>
  <si>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</si>
  <si>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</si>
  <si>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</si>
  <si>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</si>
  <si>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</si>
  <si>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Barrau Joris</t>
  </si>
  <si>
    <t>Barrau Kélian</t>
  </si>
  <si>
    <t>Barreau Tom</t>
  </si>
  <si>
    <t>Barreau Emma</t>
  </si>
  <si>
    <t>Bellonie Milan</t>
  </si>
  <si>
    <t>Cayre Auxane</t>
  </si>
  <si>
    <t>Coinon Noé</t>
  </si>
  <si>
    <t>Dalpeyrat Zoé</t>
  </si>
  <si>
    <t>Delforge Célian</t>
  </si>
  <si>
    <t>Lasserre Baptiste</t>
  </si>
  <si>
    <t>Laval Illona</t>
  </si>
  <si>
    <t>Mayran-Vergnes Pierre</t>
  </si>
  <si>
    <t>Navarro Amélie</t>
  </si>
  <si>
    <t>Trin Julie</t>
  </si>
  <si>
    <t>Giraud Charlie</t>
  </si>
  <si>
    <t>Giraud Loona</t>
  </si>
  <si>
    <t>Couderc Léo</t>
  </si>
  <si>
    <t>Couderc Margaux</t>
  </si>
  <si>
    <t>Cabezon Audrey</t>
  </si>
  <si>
    <t>Malrieu Lorna</t>
  </si>
  <si>
    <t>Chauvat Heloïse</t>
  </si>
  <si>
    <t>Segond Clara</t>
  </si>
  <si>
    <t>Gineste Alice</t>
  </si>
  <si>
    <t>Miquel Pierre</t>
  </si>
  <si>
    <t>Mazard Titouan</t>
  </si>
  <si>
    <t>Pougenq Nathan</t>
  </si>
  <si>
    <t>Pougenq Antonin</t>
  </si>
  <si>
    <t>Matha Roxane</t>
  </si>
  <si>
    <t>Delforge Manon</t>
  </si>
  <si>
    <t>Gares Eloïse</t>
  </si>
  <si>
    <t>Girard Chloé</t>
  </si>
  <si>
    <t>Couronne Julian</t>
  </si>
  <si>
    <t>Rodriguez Lenni</t>
  </si>
  <si>
    <t>Caumes Samuel</t>
  </si>
  <si>
    <t>Caumes Shanie</t>
  </si>
  <si>
    <t>Gineste Hugo</t>
  </si>
  <si>
    <t>Mazars Océane</t>
  </si>
  <si>
    <t>Fourestie Charlotte</t>
  </si>
  <si>
    <t>Hernandez Mathis</t>
  </si>
  <si>
    <t>Brugel Rémi</t>
  </si>
  <si>
    <t>Fournié Noah</t>
  </si>
  <si>
    <t>Dupre Margot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</si>
  <si>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</si>
  <si>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</si>
  <si>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</si>
  <si>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</si>
  <si>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</si>
  <si>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</si>
  <si>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</si>
  <si>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</si>
  <si>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</si>
  <si>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Bessé Arhibald</t>
  </si>
  <si>
    <t>Bessé Thibault</t>
  </si>
  <si>
    <t>Boutet Etienne</t>
  </si>
  <si>
    <t>Antunes Zoé</t>
  </si>
  <si>
    <t>Dupre C Louis</t>
  </si>
  <si>
    <t>Heliez Laurine</t>
  </si>
  <si>
    <t>Gaubert Inès</t>
  </si>
  <si>
    <t>Pouget Antoine</t>
  </si>
  <si>
    <t>Mazars Mahéo</t>
  </si>
  <si>
    <t>Agnoux Arthur</t>
  </si>
  <si>
    <t>Dupré C Margot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</si>
</sst>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40C]d\-mmm;@"/>
    <numFmt numFmtId="166" formatCode="[$-F800]dddd\,\ mmmm\ dd\,\ yyyy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8000"/>
      <name val="Calibri"/>
      <family val="2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</fills>
  <borders count="3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1" fillId="0" borderId="1" xfId="0" applyFont="1" applyBorder="1"/>
    <xf numFmtId="0" fontId="1" fillId="0" borderId="8" xfId="0" applyFont="1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0" xfId="0" applyFill="1"/>
    <xf numFmtId="0" fontId="9" fillId="0" borderId="9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textRotation="90" wrapText="1"/>
    </xf>
    <xf numFmtId="0" fontId="6" fillId="0" borderId="9" xfId="0" applyFont="1" applyFill="1" applyBorder="1" applyAlignment="1">
      <alignment horizontal="center" vertical="center" textRotation="90" wrapText="1"/>
    </xf>
    <xf numFmtId="0" fontId="2" fillId="0" borderId="13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9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21" xfId="0" applyNumberFormat="1" applyFont="1" applyBorder="1" applyAlignment="1">
      <alignment horizontal="center" vertical="center" textRotation="90"/>
    </xf>
    <xf numFmtId="165" fontId="1" fillId="0" borderId="22" xfId="0" applyNumberFormat="1" applyFont="1" applyBorder="1" applyAlignment="1">
      <alignment horizontal="center" vertical="center" wrapText="1"/>
    </xf>
    <xf numFmtId="0" fontId="0" fillId="0" borderId="17" xfId="0" applyFont="1" applyFill="1" applyBorder="1" applyAlignment="1">
      <alignment horizontal="center" vertical="center"/>
    </xf>
    <xf numFmtId="0" fontId="0" fillId="0" borderId="17" xfId="0" applyBorder="1"/>
    <xf numFmtId="0" fontId="0" fillId="0" borderId="15" xfId="0" applyBorder="1"/>
    <xf numFmtId="0" fontId="9" fillId="0" borderId="22" xfId="0" applyFont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17" fontId="3" fillId="0" borderId="24" xfId="0" applyNumberFormat="1" applyFont="1" applyBorder="1" applyAlignment="1">
      <alignment horizontal="center" vertical="center" textRotation="90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" fillId="2" borderId="1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2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7" xfId="0" applyNumberFormat="1" applyFont="1" applyBorder="1" applyAlignment="1">
      <alignment horizontal="center" vertical="center" wrapText="1"/>
    </xf>
    <xf numFmtId="0" fontId="0" fillId="0" borderId="28" xfId="0" applyFont="1" applyFill="1" applyBorder="1" applyAlignment="1">
      <alignment horizontal="center" vertical="center"/>
    </xf>
    <xf numFmtId="0" fontId="0" fillId="0" borderId="28" xfId="0" applyBorder="1"/>
    <xf numFmtId="0" fontId="10" fillId="0" borderId="2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29" xfId="0" applyFont="1" applyBorder="1"/>
    <xf numFmtId="0" fontId="1" fillId="0" borderId="19" xfId="0" applyFont="1" applyBorder="1"/>
    <xf numFmtId="0" fontId="1" fillId="0" borderId="21" xfId="0" applyFont="1" applyBorder="1"/>
    <xf numFmtId="0" fontId="6" fillId="0" borderId="12" xfId="0" applyFont="1" applyFill="1" applyBorder="1" applyAlignment="1">
      <alignment horizontal="center" vertical="center"/>
    </xf>
    <xf numFmtId="0" fontId="14" fillId="2" borderId="11" xfId="0" applyFont="1" applyFill="1" applyBorder="1"/>
    <xf numFmtId="0" fontId="15" fillId="0" borderId="12" xfId="0" applyFont="1" applyFill="1" applyBorder="1" applyAlignment="1">
      <alignment horizontal="center" vertical="center"/>
    </xf>
    <xf numFmtId="0" fontId="16" fillId="0" borderId="29" xfId="0" applyFont="1" applyFill="1" applyBorder="1" applyAlignment="1"/>
    <xf numFmtId="0" fontId="15" fillId="0" borderId="29" xfId="0" applyFont="1" applyFill="1" applyBorder="1" applyAlignment="1">
      <alignment horizontal="center" vertical="center"/>
    </xf>
    <xf numFmtId="0" fontId="6" fillId="0" borderId="29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0" xfId="0" applyFont="1" applyBorder="1"/>
    <xf numFmtId="0" fontId="0" fillId="0" borderId="0" xfId="0" applyAlignment="1">
      <alignment horizontal="left"/>
    </xf>
    <xf numFmtId="166" fontId="5" fillId="0" borderId="0" xfId="0" applyNumberFormat="1" applyFon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30" xfId="0" applyFont="1" applyFill="1" applyBorder="1" applyAlignment="1">
      <alignment horizontal="center"/>
    </xf>
    <xf numFmtId="0" fontId="0" fillId="0" borderId="31" xfId="0" applyFont="1" applyFill="1" applyBorder="1" applyAlignment="1">
      <alignment horizontal="center"/>
    </xf>
    <xf numFmtId="49" fontId="4" fillId="0" borderId="16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3" xfId="0" applyNumberFormat="1" applyFont="1" applyBorder="1" applyAlignment="1">
      <alignment horizontal="center" vertical="center"/>
    </xf>
    <xf numFmtId="17" fontId="3" fillId="0" borderId="16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right"/>
    </xf>
    <xf numFmtId="0" fontId="9" fillId="0" borderId="11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1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5" fillId="0" borderId="2" xfId="0" applyFont="1" applyFill="1" applyBorder="1" applyAlignment="1">
      <alignment horizontal="right"/>
    </xf>
    <xf numFmtId="0" fontId="15" fillId="0" borderId="11" xfId="0" applyFont="1" applyFill="1" applyBorder="1" applyAlignment="1">
      <alignment horizontal="right"/>
    </xf>
    <xf numFmtId="0" fontId="15" fillId="0" borderId="1" xfId="0" applyFont="1" applyFill="1" applyBorder="1" applyAlignment="1">
      <alignment horizontal="right"/>
    </xf>
    <xf numFmtId="0" fontId="17" fillId="0" borderId="29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1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1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8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</cellXfs>
  <cellStyles count="1">
    <cellStyle name="Normal" xfId="0" builtinId="0"/>
  </cellStyles>
  <dxfs count="61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174</xdr:row>
          <xdr:rowOff>0</xdr:rowOff>
        </xdr:from>
        <xdr:to>
          <xdr:col>0</xdr:col>
          <xdr:colOff>1257300</xdr:colOff>
          <xdr:row>175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174</xdr:row>
          <xdr:rowOff>0</xdr:rowOff>
        </xdr:from>
        <xdr:to>
          <xdr:col>3</xdr:col>
          <xdr:colOff>180975</xdr:colOff>
          <xdr:row>175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4:AQ167" totalsRowShown="0" dataDxfId="60" tableBorderDxfId="59">
  <autoFilter ref="A4:AQ167"/>
  <tableColumns count="43">
    <tableColumn id="1" name="Nom et Prénom" dataDxfId="58"/>
    <tableColumn id="2" name="Date de Naissance" dataDxfId="57"/>
    <tableColumn id="3" name="Age" dataDxfId="56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55"/>
    <tableColumn id="5" name="Autre Allergie" dataDxfId="54"/>
    <tableColumn id="6" name="Remarque" dataDxfId="53"/>
    <tableColumn id="7" name="CAMP1" dataDxfId="52"/>
    <tableColumn id="8" name="CAMP2" dataDxfId="51"/>
    <tableColumn id="9" name="Colonne1" dataDxfId="50"/>
    <tableColumn id="43" name="CAMP 2" dataDxfId="49"/>
    <tableColumn id="10" name="6-juil." dataDxfId="48"/>
    <tableColumn id="11" name="7-juil." dataDxfId="47"/>
    <tableColumn id="12" name="8-juil." dataDxfId="46"/>
    <tableColumn id="13" name="9-juil." dataDxfId="45"/>
    <tableColumn id="14" name="10-juil." dataDxfId="44"/>
    <tableColumn id="15" name="13-juil." dataDxfId="43"/>
    <tableColumn id="16" name="14-juil." dataDxfId="42"/>
    <tableColumn id="17" name="15-juil." dataDxfId="41"/>
    <tableColumn id="18" name="16-juil." dataDxfId="40"/>
    <tableColumn id="19" name="17-juil." dataDxfId="39"/>
    <tableColumn id="20" name="20-juil." dataDxfId="38"/>
    <tableColumn id="21" name="21-juil." dataDxfId="37"/>
    <tableColumn id="22" name="22-juil." dataDxfId="36"/>
    <tableColumn id="23" name="23-juil." dataDxfId="35"/>
    <tableColumn id="24" name="24-juil." dataDxfId="34"/>
    <tableColumn id="25" name="27-juil." dataDxfId="33"/>
    <tableColumn id="26" name="28-juil." dataDxfId="32"/>
    <tableColumn id="27" name="29-juil." dataDxfId="31"/>
    <tableColumn id="28" name="30-juil." dataDxfId="30"/>
    <tableColumn id="29" name="31-juil." dataDxfId="29"/>
    <tableColumn id="30" name="3-août" dataDxfId="28"/>
    <tableColumn id="31" name="4-août" dataDxfId="27"/>
    <tableColumn id="32" name="5-août" dataDxfId="26"/>
    <tableColumn id="33" name="6-août" dataDxfId="25"/>
    <tableColumn id="34" name="7-août" dataDxfId="24"/>
    <tableColumn id="35" name="10-août" dataDxfId="23"/>
    <tableColumn id="36" name="11-août" dataDxfId="22"/>
    <tableColumn id="37" name="12-août" dataDxfId="21"/>
    <tableColumn id="38" name="13-août" dataDxfId="20"/>
    <tableColumn id="39" name="14-août" dataDxfId="19"/>
    <tableColumn id="40" name="Total Juillet" dataDxfId="18">
      <calculatedColumnFormula>SUM(G5,K5,L5,M5:AD5)</calculatedColumnFormula>
    </tableColumn>
    <tableColumn id="41" name="Total Août" dataDxfId="17">
      <calculatedColumnFormula>SUM(H5,AE5:AN5)</calculatedColumnFormula>
    </tableColumn>
    <tableColumn id="42" name="Total Global" dataDxfId="16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211"/>
  <sheetViews>
    <sheetView tabSelected="1" zoomScaleNormal="100" workbookViewId="0">
      <pane xSplit="1" ySplit="4" topLeftCell="B163" activePane="bottomRight" state="frozen"/>
      <selection pane="topRight" activeCell="B1" sqref="B1"/>
      <selection pane="bottomLeft" activeCell="A4" sqref="A4"/>
      <selection pane="bottomRight" activeCell="O178" sqref="O178"/>
    </sheetView>
  </sheetViews>
  <sheetFormatPr baseColWidth="10" defaultColWidth="11.42578125" defaultRowHeight="15" x14ac:dyDescent="0.25"/>
  <cols>
    <col min="1" max="1" width="21.7109375" customWidth="1"/>
    <col min="2" max="2" width="11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10" width="6.7109375" customWidth="1"/>
    <col min="11" max="38" width="5.7109375" customWidth="1"/>
    <col min="39" max="39" width="6.7109375" customWidth="1"/>
    <col min="40" max="40" width="5.7109375" customWidth="1"/>
    <col min="41" max="43" width="7.7109375" customWidth="1"/>
  </cols>
  <sheetData>
    <row r="1" spans="1:43" x14ac:dyDescent="0.25">
      <c r="A1" s="61">
        <f ca="1">TODAY()</f>
        <v>42191</v>
      </c>
      <c r="K1" s="68" t="s">
        <v>6</v>
      </c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70"/>
      <c r="AE1" s="68" t="s">
        <v>7</v>
      </c>
      <c r="AF1" s="69"/>
      <c r="AG1" s="69"/>
      <c r="AH1" s="69"/>
      <c r="AI1" s="69"/>
      <c r="AJ1" s="69"/>
      <c r="AK1" s="69"/>
      <c r="AL1" s="69"/>
      <c r="AM1" s="69"/>
      <c r="AN1" s="70"/>
      <c r="AO1" s="28"/>
    </row>
    <row r="2" spans="1:43" x14ac:dyDescent="0.25">
      <c r="K2" s="71" t="s">
        <v>8</v>
      </c>
      <c r="L2" s="72"/>
      <c r="M2" s="72"/>
      <c r="N2" s="72"/>
      <c r="O2" s="72"/>
      <c r="P2" s="73" t="s">
        <v>9</v>
      </c>
      <c r="Q2" s="74"/>
      <c r="R2" s="74"/>
      <c r="S2" s="74"/>
      <c r="T2" s="75"/>
      <c r="U2" s="73" t="s">
        <v>10</v>
      </c>
      <c r="V2" s="74"/>
      <c r="W2" s="74"/>
      <c r="X2" s="74"/>
      <c r="Y2" s="75"/>
      <c r="Z2" s="73" t="s">
        <v>11</v>
      </c>
      <c r="AA2" s="74"/>
      <c r="AB2" s="74"/>
      <c r="AC2" s="74"/>
      <c r="AD2" s="75"/>
      <c r="AE2" s="73" t="s">
        <v>12</v>
      </c>
      <c r="AF2" s="74"/>
      <c r="AG2" s="74"/>
      <c r="AH2" s="74"/>
      <c r="AI2" s="74"/>
      <c r="AJ2" s="73" t="s">
        <v>13</v>
      </c>
      <c r="AK2" s="74"/>
      <c r="AL2" s="74"/>
      <c r="AM2" s="74"/>
      <c r="AN2" s="75"/>
      <c r="AO2" s="28"/>
    </row>
    <row r="3" spans="1:43" ht="48.75" x14ac:dyDescent="0.25">
      <c r="K3" s="24" t="s">
        <v>160</v>
      </c>
      <c r="L3" s="21" t="s">
        <v>161</v>
      </c>
      <c r="M3" s="21" t="s">
        <v>162</v>
      </c>
      <c r="N3" s="21" t="s">
        <v>163</v>
      </c>
      <c r="O3" s="22" t="s">
        <v>164</v>
      </c>
      <c r="P3" s="24" t="s">
        <v>160</v>
      </c>
      <c r="Q3" s="21" t="s">
        <v>161</v>
      </c>
      <c r="R3" s="21" t="s">
        <v>162</v>
      </c>
      <c r="S3" s="21" t="s">
        <v>163</v>
      </c>
      <c r="T3" s="31" t="s">
        <v>164</v>
      </c>
      <c r="U3" s="24" t="s">
        <v>160</v>
      </c>
      <c r="V3" s="21" t="s">
        <v>161</v>
      </c>
      <c r="W3" s="21" t="s">
        <v>162</v>
      </c>
      <c r="X3" s="21" t="s">
        <v>163</v>
      </c>
      <c r="Y3" s="31" t="s">
        <v>164</v>
      </c>
      <c r="Z3" s="24" t="s">
        <v>160</v>
      </c>
      <c r="AA3" s="21" t="s">
        <v>161</v>
      </c>
      <c r="AB3" s="21" t="s">
        <v>162</v>
      </c>
      <c r="AC3" s="21" t="s">
        <v>163</v>
      </c>
      <c r="AD3" s="31" t="s">
        <v>164</v>
      </c>
      <c r="AE3" s="24" t="s">
        <v>160</v>
      </c>
      <c r="AF3" s="21" t="s">
        <v>161</v>
      </c>
      <c r="AG3" s="21" t="s">
        <v>162</v>
      </c>
      <c r="AH3" s="21" t="s">
        <v>163</v>
      </c>
      <c r="AI3" s="22" t="s">
        <v>164</v>
      </c>
      <c r="AJ3" s="24" t="s">
        <v>160</v>
      </c>
      <c r="AK3" s="21" t="s">
        <v>161</v>
      </c>
      <c r="AL3" s="21" t="s">
        <v>162</v>
      </c>
      <c r="AM3" s="21" t="s">
        <v>163</v>
      </c>
      <c r="AN3" s="31" t="s">
        <v>164</v>
      </c>
      <c r="AO3" s="28"/>
    </row>
    <row r="4" spans="1:43" ht="67.5" customHeight="1" x14ac:dyDescent="0.25">
      <c r="A4" s="17" t="s">
        <v>0</v>
      </c>
      <c r="B4" s="14" t="s">
        <v>1</v>
      </c>
      <c r="C4" s="13" t="s">
        <v>2</v>
      </c>
      <c r="D4" s="15" t="s">
        <v>3</v>
      </c>
      <c r="E4" s="16" t="s">
        <v>4</v>
      </c>
      <c r="F4" s="36" t="s">
        <v>5</v>
      </c>
      <c r="G4" s="37" t="s">
        <v>125</v>
      </c>
      <c r="H4" s="19" t="s">
        <v>126</v>
      </c>
      <c r="I4" s="35" t="s">
        <v>128</v>
      </c>
      <c r="J4" s="46" t="s">
        <v>129</v>
      </c>
      <c r="K4" s="25" t="s">
        <v>130</v>
      </c>
      <c r="L4" s="20" t="s">
        <v>131</v>
      </c>
      <c r="M4" s="20" t="s">
        <v>132</v>
      </c>
      <c r="N4" s="20" t="s">
        <v>133</v>
      </c>
      <c r="O4" s="23" t="s">
        <v>134</v>
      </c>
      <c r="P4" s="25" t="s">
        <v>135</v>
      </c>
      <c r="Q4" s="42" t="s">
        <v>136</v>
      </c>
      <c r="R4" s="20" t="s">
        <v>137</v>
      </c>
      <c r="S4" s="20" t="s">
        <v>138</v>
      </c>
      <c r="T4" s="32" t="s">
        <v>139</v>
      </c>
      <c r="U4" s="25" t="s">
        <v>140</v>
      </c>
      <c r="V4" s="20" t="s">
        <v>141</v>
      </c>
      <c r="W4" s="20" t="s">
        <v>142</v>
      </c>
      <c r="X4" s="20" t="s">
        <v>143</v>
      </c>
      <c r="Y4" s="32" t="s">
        <v>144</v>
      </c>
      <c r="Z4" s="25" t="s">
        <v>145</v>
      </c>
      <c r="AA4" s="20" t="s">
        <v>146</v>
      </c>
      <c r="AB4" s="20" t="s">
        <v>147</v>
      </c>
      <c r="AC4" s="20" t="s">
        <v>148</v>
      </c>
      <c r="AD4" s="32" t="s">
        <v>149</v>
      </c>
      <c r="AE4" s="25" t="s">
        <v>150</v>
      </c>
      <c r="AF4" s="20" t="s">
        <v>151</v>
      </c>
      <c r="AG4" s="20" t="s">
        <v>152</v>
      </c>
      <c r="AH4" s="20" t="s">
        <v>153</v>
      </c>
      <c r="AI4" s="23" t="s">
        <v>154</v>
      </c>
      <c r="AJ4" s="25" t="s">
        <v>155</v>
      </c>
      <c r="AK4" s="20" t="s">
        <v>156</v>
      </c>
      <c r="AL4" s="20" t="s">
        <v>157</v>
      </c>
      <c r="AM4" s="20" t="s">
        <v>158</v>
      </c>
      <c r="AN4" s="32" t="s">
        <v>159</v>
      </c>
      <c r="AO4" s="29" t="s">
        <v>121</v>
      </c>
      <c r="AP4" s="12" t="s">
        <v>122</v>
      </c>
      <c r="AQ4" s="18" t="s">
        <v>123</v>
      </c>
    </row>
    <row r="5" spans="1:43" s="11" customFormat="1" x14ac:dyDescent="0.25">
      <c r="A5" s="40" t="s">
        <v>225</v>
      </c>
      <c r="B5" s="41">
        <v>39459</v>
      </c>
      <c r="C5" s="7">
        <f ca="1">IF(MONTH(TODAY())&gt;MONTH(B5),YEAR(TODAY())-YEAR(B5),IF(MONTH(TODAY())&lt;MONTH(B5),YEAR(TODAY())-YEAR(B5)-1,IF(DAY(TODAY())&lt;DAY(B5),YEAR(TODAY())-YEAR(B5)-1,YEAR(TODAY())-YEAR(B5))))</f>
        <v>7</v>
      </c>
      <c r="D5" s="66"/>
      <c r="E5" s="7"/>
      <c r="F5" s="7"/>
      <c r="G5" s="39"/>
      <c r="H5" s="45"/>
      <c r="I5" s="8"/>
      <c r="J5" s="8"/>
      <c r="K5" s="26"/>
      <c r="L5" s="9"/>
      <c r="M5" s="9"/>
      <c r="N5" s="9"/>
      <c r="O5" s="9"/>
      <c r="P5" s="26"/>
      <c r="Q5" s="43"/>
      <c r="R5" s="9"/>
      <c r="S5" s="9"/>
      <c r="T5" s="33"/>
      <c r="U5" s="26"/>
      <c r="V5" s="9"/>
      <c r="W5" s="9"/>
      <c r="X5" s="9"/>
      <c r="Y5" s="33"/>
      <c r="Z5" s="26"/>
      <c r="AA5" s="9"/>
      <c r="AB5" s="9"/>
      <c r="AC5" s="9"/>
      <c r="AD5" s="33"/>
      <c r="AE5" s="26"/>
      <c r="AF5" s="9"/>
      <c r="AG5" s="9"/>
      <c r="AH5" s="9"/>
      <c r="AI5" s="9"/>
      <c r="AJ5" s="26"/>
      <c r="AK5" s="9"/>
      <c r="AL5" s="9"/>
      <c r="AM5" s="9"/>
      <c r="AN5" s="33"/>
      <c r="AO5" s="30">
        <f>SUM(G5,K5,L5,M5:AD5)</f>
        <v>0</v>
      </c>
      <c r="AP5" s="10">
        <f>SUM(H5,AE5:AN5)</f>
        <v>0</v>
      </c>
      <c r="AQ5" s="10">
        <f>SUM(Tableau6[[#This Row],[Total Juillet]:[Total Août]])</f>
        <v>0</v>
      </c>
    </row>
    <row r="6" spans="1:43" s="11" customFormat="1" x14ac:dyDescent="0.25">
      <c r="A6" s="40" t="s">
        <v>14</v>
      </c>
      <c r="B6" s="41">
        <v>40632</v>
      </c>
      <c r="C6" s="7">
        <f ca="1">IF(MONTH(TODAY())&gt;MONTH(B6),YEAR(TODAY())-YEAR(B6),IF(MONTH(TODAY())&lt;MONTH(B6),YEAR(TODAY())-YEAR(B6)-1,IF(DAY(TODAY())&lt;DAY(B6),YEAR(TODAY())-YEAR(B6)-1,YEAR(TODAY())-YEAR(B6))))</f>
        <v>4</v>
      </c>
      <c r="D6" s="66"/>
      <c r="E6" s="7"/>
      <c r="F6" s="7"/>
      <c r="G6" s="38"/>
      <c r="H6" s="45"/>
      <c r="I6" s="8"/>
      <c r="J6" s="8"/>
      <c r="K6" s="26"/>
      <c r="L6" s="9"/>
      <c r="M6" s="9">
        <v>1</v>
      </c>
      <c r="N6" s="9"/>
      <c r="O6" s="9"/>
      <c r="P6" s="26"/>
      <c r="Q6" s="43"/>
      <c r="R6" s="9"/>
      <c r="S6" s="9"/>
      <c r="T6" s="33"/>
      <c r="U6" s="26"/>
      <c r="V6" s="9"/>
      <c r="W6" s="9"/>
      <c r="X6" s="9"/>
      <c r="Y6" s="33"/>
      <c r="Z6" s="26"/>
      <c r="AA6" s="9"/>
      <c r="AB6" s="9"/>
      <c r="AC6" s="9"/>
      <c r="AD6" s="33"/>
      <c r="AE6" s="26"/>
      <c r="AF6" s="9"/>
      <c r="AG6" s="9"/>
      <c r="AH6" s="9"/>
      <c r="AI6" s="9"/>
      <c r="AJ6" s="26"/>
      <c r="AK6" s="9"/>
      <c r="AL6" s="9"/>
      <c r="AM6" s="9"/>
      <c r="AN6" s="33"/>
      <c r="AO6" s="30">
        <f>SUM(G6,K6,L6,M6:AD6)</f>
        <v>1</v>
      </c>
      <c r="AP6" s="10">
        <f>SUM(H6,AE6:AN6)</f>
        <v>0</v>
      </c>
      <c r="AQ6" s="10">
        <f>SUM(Tableau6[[#This Row],[Total Juillet]:[Total Août]])</f>
        <v>1</v>
      </c>
    </row>
    <row r="7" spans="1:43" s="11" customFormat="1" x14ac:dyDescent="0.25">
      <c r="A7" s="40" t="s">
        <v>14</v>
      </c>
      <c r="B7" s="41">
        <v>40632</v>
      </c>
      <c r="C7" s="7">
        <f ca="1">IF(MONTH(TODAY())&gt;MONTH(B7),YEAR(TODAY())-YEAR(B7),IF(MONTH(TODAY())&lt;MONTH(B7),YEAR(TODAY())-YEAR(B7)-1,IF(DAY(TODAY())&lt;DAY(B7),YEAR(TODAY())-YEAR(B7)-1,YEAR(TODAY())-YEAR(B7))))</f>
        <v>4</v>
      </c>
      <c r="D7" s="66"/>
      <c r="E7" s="7"/>
      <c r="F7" s="7"/>
      <c r="G7" s="39"/>
      <c r="H7" s="45"/>
      <c r="I7" s="8"/>
      <c r="J7" s="8"/>
      <c r="K7" s="26"/>
      <c r="L7" s="9"/>
      <c r="M7" s="9"/>
      <c r="N7" s="9"/>
      <c r="O7" s="9"/>
      <c r="P7" s="26"/>
      <c r="Q7" s="43"/>
      <c r="R7" s="9"/>
      <c r="S7" s="9"/>
      <c r="T7" s="33"/>
      <c r="U7" s="26"/>
      <c r="V7" s="9"/>
      <c r="W7" s="9"/>
      <c r="X7" s="9"/>
      <c r="Y7" s="33"/>
      <c r="Z7" s="26"/>
      <c r="AA7" s="9"/>
      <c r="AB7" s="9"/>
      <c r="AC7" s="9"/>
      <c r="AD7" s="33"/>
      <c r="AE7" s="26"/>
      <c r="AF7" s="9"/>
      <c r="AG7" s="9"/>
      <c r="AH7" s="9"/>
      <c r="AI7" s="9"/>
      <c r="AJ7" s="26"/>
      <c r="AK7" s="9"/>
      <c r="AL7" s="9"/>
      <c r="AM7" s="9"/>
      <c r="AN7" s="33"/>
      <c r="AO7" s="30">
        <f>SUM(G7,K7,L7,M7:AD7)</f>
        <v>0</v>
      </c>
      <c r="AP7" s="10">
        <f>SUM(H7,AE7:AN7)</f>
        <v>0</v>
      </c>
      <c r="AQ7" s="10">
        <f>SUM(Tableau6[[#This Row],[Total Juillet]:[Total Août]])</f>
        <v>0</v>
      </c>
    </row>
    <row r="8" spans="1:43" s="11" customFormat="1" x14ac:dyDescent="0.25">
      <c r="A8" s="40" t="s">
        <v>15</v>
      </c>
      <c r="B8" s="41">
        <v>40632</v>
      </c>
      <c r="C8" s="7">
        <f ca="1">IF(MONTH(TODAY())&gt;MONTH(B8),YEAR(TODAY())-YEAR(B8),IF(MONTH(TODAY())&lt;MONTH(B8),YEAR(TODAY())-YEAR(B8)-1,IF(DAY(TODAY())&lt;DAY(B8),YEAR(TODAY())-YEAR(B8)-1,YEAR(TODAY())-YEAR(B8))))</f>
        <v>4</v>
      </c>
      <c r="D8" s="66"/>
      <c r="E8" s="7"/>
      <c r="F8" s="7"/>
      <c r="G8" s="39"/>
      <c r="H8" s="45"/>
      <c r="I8" s="8"/>
      <c r="J8" s="8"/>
      <c r="K8" s="26"/>
      <c r="L8" s="9"/>
      <c r="M8" s="9">
        <v>1</v>
      </c>
      <c r="N8" s="9"/>
      <c r="O8" s="9"/>
      <c r="P8" s="26"/>
      <c r="Q8" s="43"/>
      <c r="R8" s="9"/>
      <c r="S8" s="9"/>
      <c r="T8" s="33"/>
      <c r="U8" s="26"/>
      <c r="V8" s="9"/>
      <c r="W8" s="9"/>
      <c r="X8" s="9"/>
      <c r="Y8" s="33"/>
      <c r="Z8" s="26"/>
      <c r="AA8" s="9"/>
      <c r="AB8" s="9"/>
      <c r="AC8" s="9"/>
      <c r="AD8" s="33"/>
      <c r="AE8" s="26"/>
      <c r="AF8" s="9"/>
      <c r="AG8" s="9"/>
      <c r="AH8" s="9"/>
      <c r="AI8" s="9"/>
      <c r="AJ8" s="26"/>
      <c r="AK8" s="9"/>
      <c r="AL8" s="9"/>
      <c r="AM8" s="9"/>
      <c r="AN8" s="33"/>
      <c r="AO8" s="30">
        <f>SUM(G8,K8,L8,M8:AD8)</f>
        <v>1</v>
      </c>
      <c r="AP8" s="10">
        <f>SUM(H8,AE8:AN8)</f>
        <v>0</v>
      </c>
      <c r="AQ8" s="10">
        <f>SUM(Tableau6[[#This Row],[Total Juillet]:[Total Août]])</f>
        <v>1</v>
      </c>
    </row>
    <row r="9" spans="1:43" s="11" customFormat="1" x14ac:dyDescent="0.25">
      <c r="A9" s="40" t="s">
        <v>15</v>
      </c>
      <c r="B9" s="41">
        <v>40632</v>
      </c>
      <c r="C9" s="7">
        <f ca="1">IF(MONTH(TODAY())&gt;MONTH(B9),YEAR(TODAY())-YEAR(B9),IF(MONTH(TODAY())&lt;MONTH(B9),YEAR(TODAY())-YEAR(B9)-1,IF(DAY(TODAY())&lt;DAY(B9),YEAR(TODAY())-YEAR(B9)-1,YEAR(TODAY())-YEAR(B9))))</f>
        <v>4</v>
      </c>
      <c r="D9" s="66"/>
      <c r="E9" s="7"/>
      <c r="F9" s="7"/>
      <c r="G9" s="39"/>
      <c r="H9" s="45"/>
      <c r="I9" s="8"/>
      <c r="J9" s="8"/>
      <c r="K9" s="26"/>
      <c r="L9" s="9"/>
      <c r="M9" s="9"/>
      <c r="N9" s="9"/>
      <c r="O9" s="9"/>
      <c r="P9" s="26"/>
      <c r="Q9" s="43"/>
      <c r="R9" s="9"/>
      <c r="S9" s="9"/>
      <c r="T9" s="33"/>
      <c r="U9" s="26"/>
      <c r="V9" s="9"/>
      <c r="W9" s="9"/>
      <c r="X9" s="9"/>
      <c r="Y9" s="33"/>
      <c r="Z9" s="26"/>
      <c r="AA9" s="9"/>
      <c r="AB9" s="9"/>
      <c r="AC9" s="9"/>
      <c r="AD9" s="33"/>
      <c r="AE9" s="26"/>
      <c r="AF9" s="9"/>
      <c r="AG9" s="9"/>
      <c r="AH9" s="9"/>
      <c r="AI9" s="9"/>
      <c r="AJ9" s="26"/>
      <c r="AK9" s="9"/>
      <c r="AL9" s="9"/>
      <c r="AM9" s="9"/>
      <c r="AN9" s="33"/>
      <c r="AO9" s="30">
        <f>SUM(G9,K9,L9,M9:AD9)</f>
        <v>0</v>
      </c>
      <c r="AP9" s="10">
        <f>SUM(H9,AE9:AN9)</f>
        <v>0</v>
      </c>
      <c r="AQ9" s="10">
        <f>SUM(Tableau6[[#This Row],[Total Juillet]:[Total Août]])</f>
        <v>0</v>
      </c>
    </row>
    <row r="10" spans="1:43" s="11" customFormat="1" x14ac:dyDescent="0.25">
      <c r="A10" s="40" t="s">
        <v>16</v>
      </c>
      <c r="B10" s="41">
        <v>38029</v>
      </c>
      <c r="C10" s="7">
        <f ca="1">IF(MONTH(TODAY())&gt;MONTH(B10),YEAR(TODAY())-YEAR(B10),IF(MONTH(TODAY())&lt;MONTH(B10),YEAR(TODAY())-YEAR(B10)-1,IF(DAY(TODAY())&lt;DAY(B10),YEAR(TODAY())-YEAR(B10)-1,YEAR(TODAY())-YEAR(B10))))</f>
        <v>11</v>
      </c>
      <c r="D10" s="66"/>
      <c r="E10" s="7"/>
      <c r="F10" s="7">
        <v>1</v>
      </c>
      <c r="G10" s="39"/>
      <c r="H10" s="45">
        <v>1</v>
      </c>
      <c r="I10" s="8"/>
      <c r="J10" s="8"/>
      <c r="K10" s="26"/>
      <c r="L10" s="9"/>
      <c r="M10" s="9"/>
      <c r="N10" s="9"/>
      <c r="O10" s="9">
        <v>1</v>
      </c>
      <c r="P10" s="26"/>
      <c r="Q10" s="43"/>
      <c r="R10" s="9"/>
      <c r="S10" s="9"/>
      <c r="T10" s="33"/>
      <c r="U10" s="26"/>
      <c r="V10" s="9"/>
      <c r="W10" s="9"/>
      <c r="X10" s="9"/>
      <c r="Y10" s="33"/>
      <c r="Z10" s="26"/>
      <c r="AA10" s="9"/>
      <c r="AB10" s="9">
        <v>1</v>
      </c>
      <c r="AC10" s="9"/>
      <c r="AD10" s="33"/>
      <c r="AE10" s="26"/>
      <c r="AF10" s="9"/>
      <c r="AG10" s="9"/>
      <c r="AH10" s="9"/>
      <c r="AI10" s="9"/>
      <c r="AJ10" s="26"/>
      <c r="AK10" s="9"/>
      <c r="AL10" s="9"/>
      <c r="AM10" s="9"/>
      <c r="AN10" s="33"/>
      <c r="AO10" s="30">
        <f>SUM(G10,K10,L10,M10:AD10)</f>
        <v>2</v>
      </c>
      <c r="AP10" s="10">
        <f>SUM(H10,AE10:AN10)</f>
        <v>1</v>
      </c>
      <c r="AQ10" s="10">
        <f>SUM(Tableau6[[#This Row],[Total Juillet]:[Total Août]])</f>
        <v>3</v>
      </c>
    </row>
    <row r="11" spans="1:43" s="11" customFormat="1" x14ac:dyDescent="0.25">
      <c r="A11" s="40" t="s">
        <v>17</v>
      </c>
      <c r="B11" s="41">
        <v>38029</v>
      </c>
      <c r="C11" s="7">
        <f ca="1">IF(MONTH(TODAY())&gt;MONTH(B11),YEAR(TODAY())-YEAR(B11),IF(MONTH(TODAY())&lt;MONTH(B11),YEAR(TODAY())-YEAR(B11)-1,IF(DAY(TODAY())&lt;DAY(B11),YEAR(TODAY())-YEAR(B11)-1,YEAR(TODAY())-YEAR(B11))))</f>
        <v>11</v>
      </c>
      <c r="D11" s="66"/>
      <c r="E11" s="7"/>
      <c r="F11" s="7">
        <v>1</v>
      </c>
      <c r="G11" s="39"/>
      <c r="H11" s="45">
        <v>1</v>
      </c>
      <c r="I11" s="8"/>
      <c r="J11" s="8"/>
      <c r="K11" s="26"/>
      <c r="L11" s="9"/>
      <c r="M11" s="9"/>
      <c r="N11" s="9"/>
      <c r="O11" s="9">
        <v>1</v>
      </c>
      <c r="P11" s="26"/>
      <c r="Q11" s="43"/>
      <c r="R11" s="9"/>
      <c r="S11" s="9"/>
      <c r="T11" s="33"/>
      <c r="U11" s="26"/>
      <c r="V11" s="9"/>
      <c r="W11" s="9"/>
      <c r="X11" s="9"/>
      <c r="Y11" s="33"/>
      <c r="Z11" s="26"/>
      <c r="AA11" s="9"/>
      <c r="AB11" s="9">
        <v>1</v>
      </c>
      <c r="AC11" s="9"/>
      <c r="AD11" s="33"/>
      <c r="AE11" s="26"/>
      <c r="AF11" s="9"/>
      <c r="AG11" s="9"/>
      <c r="AH11" s="9"/>
      <c r="AI11" s="9"/>
      <c r="AJ11" s="26"/>
      <c r="AK11" s="9"/>
      <c r="AL11" s="9"/>
      <c r="AM11" s="9"/>
      <c r="AN11" s="33"/>
      <c r="AO11" s="30">
        <f>SUM(G11,K11,L11,M11:AD11)</f>
        <v>2</v>
      </c>
      <c r="AP11" s="10">
        <f>SUM(H11,AE11:AN11)</f>
        <v>1</v>
      </c>
      <c r="AQ11" s="10">
        <f>SUM(Tableau6[[#This Row],[Total Juillet]:[Total Août]])</f>
        <v>3</v>
      </c>
    </row>
    <row r="12" spans="1:43" s="11" customFormat="1" x14ac:dyDescent="0.25">
      <c r="A12" s="40" t="s">
        <v>18</v>
      </c>
      <c r="B12" s="41">
        <v>39790</v>
      </c>
      <c r="C12" s="7">
        <f ca="1">IF(MONTH(TODAY())&gt;MONTH(B12),YEAR(TODAY())-YEAR(B12),IF(MONTH(TODAY())&lt;MONTH(B12),YEAR(TODAY())-YEAR(B12)-1,IF(DAY(TODAY())&lt;DAY(B12),YEAR(TODAY())-YEAR(B12)-1,YEAR(TODAY())-YEAR(B12))))</f>
        <v>6</v>
      </c>
      <c r="D12" s="66"/>
      <c r="E12" s="7"/>
      <c r="F12" s="7"/>
      <c r="G12" s="39"/>
      <c r="H12" s="45"/>
      <c r="I12" s="8"/>
      <c r="J12" s="8"/>
      <c r="K12" s="26"/>
      <c r="L12" s="9"/>
      <c r="M12" s="9"/>
      <c r="N12" s="9"/>
      <c r="O12" s="9"/>
      <c r="P12" s="26"/>
      <c r="Q12" s="43"/>
      <c r="R12" s="9"/>
      <c r="S12" s="9">
        <v>1</v>
      </c>
      <c r="T12" s="33">
        <v>1</v>
      </c>
      <c r="U12" s="26">
        <v>1</v>
      </c>
      <c r="V12" s="9">
        <v>1</v>
      </c>
      <c r="W12" s="9"/>
      <c r="X12" s="9">
        <v>1</v>
      </c>
      <c r="Y12" s="33">
        <v>1</v>
      </c>
      <c r="Z12" s="26">
        <v>1</v>
      </c>
      <c r="AA12" s="9">
        <v>1</v>
      </c>
      <c r="AB12" s="9"/>
      <c r="AC12" s="9">
        <v>1</v>
      </c>
      <c r="AD12" s="33">
        <v>1</v>
      </c>
      <c r="AE12" s="26">
        <v>1</v>
      </c>
      <c r="AF12" s="9">
        <v>1</v>
      </c>
      <c r="AG12" s="9"/>
      <c r="AH12" s="9">
        <v>1</v>
      </c>
      <c r="AI12" s="9">
        <v>1</v>
      </c>
      <c r="AJ12" s="26"/>
      <c r="AK12" s="9"/>
      <c r="AL12" s="9"/>
      <c r="AM12" s="9"/>
      <c r="AN12" s="33"/>
      <c r="AO12" s="30">
        <f>SUM(G12,K12,L12,M12:AD12)</f>
        <v>10</v>
      </c>
      <c r="AP12" s="10">
        <f>SUM(H12,AE12:AN12)</f>
        <v>4</v>
      </c>
      <c r="AQ12" s="10">
        <f>SUM(Tableau6[[#This Row],[Total Juillet]:[Total Août]])</f>
        <v>14</v>
      </c>
    </row>
    <row r="13" spans="1:43" s="11" customFormat="1" x14ac:dyDescent="0.25">
      <c r="A13" s="40" t="s">
        <v>19</v>
      </c>
      <c r="B13" s="41">
        <v>39120</v>
      </c>
      <c r="C13" s="7">
        <f ca="1">IF(MONTH(TODAY())&gt;MONTH(B13),YEAR(TODAY())-YEAR(B13),IF(MONTH(TODAY())&lt;MONTH(B13),YEAR(TODAY())-YEAR(B13)-1,IF(DAY(TODAY())&lt;DAY(B13),YEAR(TODAY())-YEAR(B13)-1,YEAR(TODAY())-YEAR(B13))))</f>
        <v>8</v>
      </c>
      <c r="D13" s="66"/>
      <c r="E13" s="7"/>
      <c r="F13" s="7">
        <v>1</v>
      </c>
      <c r="G13" s="39"/>
      <c r="H13" s="45"/>
      <c r="I13" s="8"/>
      <c r="J13" s="8"/>
      <c r="K13" s="26"/>
      <c r="L13" s="9"/>
      <c r="M13" s="9">
        <v>1</v>
      </c>
      <c r="N13" s="9">
        <v>1</v>
      </c>
      <c r="O13" s="9"/>
      <c r="P13" s="26"/>
      <c r="Q13" s="43"/>
      <c r="R13" s="9">
        <v>1</v>
      </c>
      <c r="S13" s="9">
        <v>1</v>
      </c>
      <c r="T13" s="33">
        <v>1</v>
      </c>
      <c r="U13" s="26"/>
      <c r="V13" s="9">
        <v>1</v>
      </c>
      <c r="W13" s="9">
        <v>1</v>
      </c>
      <c r="X13" s="9">
        <v>1</v>
      </c>
      <c r="Y13" s="33">
        <v>0</v>
      </c>
      <c r="Z13" s="26"/>
      <c r="AA13" s="9"/>
      <c r="AB13" s="9"/>
      <c r="AC13" s="9"/>
      <c r="AD13" s="33"/>
      <c r="AE13" s="26"/>
      <c r="AF13" s="9"/>
      <c r="AG13" s="9"/>
      <c r="AH13" s="9"/>
      <c r="AI13" s="9">
        <v>1</v>
      </c>
      <c r="AJ13" s="26">
        <v>1</v>
      </c>
      <c r="AK13" s="9"/>
      <c r="AL13" s="9">
        <v>1</v>
      </c>
      <c r="AM13" s="9">
        <v>1</v>
      </c>
      <c r="AN13" s="33">
        <v>1</v>
      </c>
      <c r="AO13" s="30">
        <f>SUM(G13,K13,L13,M13:AD13)</f>
        <v>8</v>
      </c>
      <c r="AP13" s="10">
        <f>SUM(H13,AE13:AN13)</f>
        <v>5</v>
      </c>
      <c r="AQ13" s="10">
        <f>SUM(Tableau6[[#This Row],[Total Juillet]:[Total Août]])</f>
        <v>13</v>
      </c>
    </row>
    <row r="14" spans="1:43" s="11" customFormat="1" x14ac:dyDescent="0.25">
      <c r="A14" s="40" t="s">
        <v>20</v>
      </c>
      <c r="B14" s="41">
        <v>38236</v>
      </c>
      <c r="C14" s="7">
        <f ca="1">IF(MONTH(TODAY())&gt;MONTH(B14),YEAR(TODAY())-YEAR(B14),IF(MONTH(TODAY())&lt;MONTH(B14),YEAR(TODAY())-YEAR(B14)-1,IF(DAY(TODAY())&lt;DAY(B14),YEAR(TODAY())-YEAR(B14)-1,YEAR(TODAY())-YEAR(B14))))</f>
        <v>10</v>
      </c>
      <c r="D14" s="66"/>
      <c r="E14" s="7">
        <v>1</v>
      </c>
      <c r="F14" s="7"/>
      <c r="G14" s="39"/>
      <c r="H14" s="45">
        <v>1</v>
      </c>
      <c r="I14" s="8"/>
      <c r="J14" s="8"/>
      <c r="K14" s="26"/>
      <c r="L14" s="9"/>
      <c r="M14" s="9">
        <v>1</v>
      </c>
      <c r="N14" s="9">
        <v>1</v>
      </c>
      <c r="O14" s="9">
        <v>1</v>
      </c>
      <c r="P14" s="26"/>
      <c r="Q14" s="43"/>
      <c r="R14" s="9">
        <v>1</v>
      </c>
      <c r="S14" s="9">
        <v>1</v>
      </c>
      <c r="T14" s="33">
        <v>1</v>
      </c>
      <c r="U14" s="26"/>
      <c r="V14" s="9"/>
      <c r="W14" s="9"/>
      <c r="X14" s="9">
        <v>1</v>
      </c>
      <c r="Y14" s="33">
        <v>0</v>
      </c>
      <c r="Z14" s="26"/>
      <c r="AA14" s="9"/>
      <c r="AB14" s="9"/>
      <c r="AC14" s="9"/>
      <c r="AD14" s="33"/>
      <c r="AE14" s="26"/>
      <c r="AF14" s="9"/>
      <c r="AG14" s="9"/>
      <c r="AH14" s="9"/>
      <c r="AI14" s="9"/>
      <c r="AJ14" s="26"/>
      <c r="AK14" s="9"/>
      <c r="AL14" s="9"/>
      <c r="AM14" s="9"/>
      <c r="AN14" s="33"/>
      <c r="AO14" s="30">
        <f>SUM(G14,K14,L14,M14:AD14)</f>
        <v>7</v>
      </c>
      <c r="AP14" s="10">
        <f>SUM(H14,AE14:AN14)</f>
        <v>1</v>
      </c>
      <c r="AQ14" s="10">
        <f>SUM(Tableau6[[#This Row],[Total Juillet]:[Total Août]])</f>
        <v>8</v>
      </c>
    </row>
    <row r="15" spans="1:43" s="11" customFormat="1" x14ac:dyDescent="0.25">
      <c r="A15" s="40" t="s">
        <v>21</v>
      </c>
      <c r="B15" s="41">
        <v>39083</v>
      </c>
      <c r="C15" s="7">
        <f ca="1">IF(MONTH(TODAY())&gt;MONTH(B15),YEAR(TODAY())-YEAR(B15),IF(MONTH(TODAY())&lt;MONTH(B15),YEAR(TODAY())-YEAR(B15)-1,IF(DAY(TODAY())&lt;DAY(B15),YEAR(TODAY())-YEAR(B15)-1,YEAR(TODAY())-YEAR(B15))))</f>
        <v>8</v>
      </c>
      <c r="D15" s="66"/>
      <c r="E15" s="7"/>
      <c r="F15" s="7"/>
      <c r="G15" s="39"/>
      <c r="H15" s="45"/>
      <c r="I15" s="8"/>
      <c r="J15" s="8"/>
      <c r="K15" s="26"/>
      <c r="L15" s="9"/>
      <c r="M15" s="9">
        <v>1</v>
      </c>
      <c r="N15" s="9">
        <v>0</v>
      </c>
      <c r="O15" s="9"/>
      <c r="P15" s="26"/>
      <c r="Q15" s="43"/>
      <c r="R15" s="9">
        <v>1</v>
      </c>
      <c r="S15" s="9">
        <v>0</v>
      </c>
      <c r="T15" s="33">
        <v>1</v>
      </c>
      <c r="U15" s="26"/>
      <c r="V15" s="9"/>
      <c r="W15" s="9">
        <v>1</v>
      </c>
      <c r="X15" s="9"/>
      <c r="Y15" s="33"/>
      <c r="Z15" s="26"/>
      <c r="AA15" s="9"/>
      <c r="AB15" s="9"/>
      <c r="AC15" s="9"/>
      <c r="AD15" s="33"/>
      <c r="AE15" s="26"/>
      <c r="AF15" s="9">
        <v>1</v>
      </c>
      <c r="AG15" s="9"/>
      <c r="AH15" s="9"/>
      <c r="AI15" s="9"/>
      <c r="AJ15" s="26">
        <v>1</v>
      </c>
      <c r="AK15" s="9">
        <v>1</v>
      </c>
      <c r="AL15" s="9">
        <v>1</v>
      </c>
      <c r="AM15" s="9">
        <v>1</v>
      </c>
      <c r="AN15" s="33">
        <v>1</v>
      </c>
      <c r="AO15" s="30">
        <f>SUM(G15,K15,L15,M15:AD15)</f>
        <v>4</v>
      </c>
      <c r="AP15" s="10">
        <f>SUM(H15,AE15:AN15)</f>
        <v>6</v>
      </c>
      <c r="AQ15" s="10">
        <f>SUM(Tableau6[[#This Row],[Total Juillet]:[Total Août]])</f>
        <v>10</v>
      </c>
    </row>
    <row r="16" spans="1:43" s="11" customFormat="1" x14ac:dyDescent="0.25">
      <c r="A16" s="40" t="s">
        <v>219</v>
      </c>
      <c r="B16" s="41">
        <v>39688</v>
      </c>
      <c r="C16" s="7">
        <f ca="1">IF(MONTH(TODAY())&gt;MONTH(B16),YEAR(TODAY())-YEAR(B16),IF(MONTH(TODAY())&lt;MONTH(B16),YEAR(TODAY())-YEAR(B16)-1,IF(DAY(TODAY())&lt;DAY(B16),YEAR(TODAY())-YEAR(B16)-1,YEAR(TODAY())-YEAR(B16))))</f>
        <v>6</v>
      </c>
      <c r="D16" s="66"/>
      <c r="E16" s="7"/>
      <c r="F16" s="7"/>
      <c r="G16" s="39"/>
      <c r="H16" s="45"/>
      <c r="I16" s="8"/>
      <c r="J16" s="8"/>
      <c r="K16" s="26">
        <v>1</v>
      </c>
      <c r="L16" s="9">
        <v>0</v>
      </c>
      <c r="M16" s="9"/>
      <c r="N16" s="9">
        <v>0</v>
      </c>
      <c r="O16" s="9"/>
      <c r="P16" s="26">
        <v>1</v>
      </c>
      <c r="Q16" s="43"/>
      <c r="R16" s="9"/>
      <c r="S16" s="9"/>
      <c r="T16" s="33"/>
      <c r="U16" s="26"/>
      <c r="V16" s="9"/>
      <c r="W16" s="9"/>
      <c r="X16" s="9"/>
      <c r="Y16" s="33"/>
      <c r="Z16" s="26"/>
      <c r="AA16" s="9"/>
      <c r="AB16" s="9"/>
      <c r="AC16" s="9"/>
      <c r="AD16" s="33"/>
      <c r="AE16" s="26"/>
      <c r="AF16" s="9"/>
      <c r="AG16" s="9"/>
      <c r="AH16" s="9"/>
      <c r="AI16" s="9"/>
      <c r="AJ16" s="26"/>
      <c r="AK16" s="9"/>
      <c r="AL16" s="9"/>
      <c r="AM16" s="9"/>
      <c r="AN16" s="33"/>
      <c r="AO16" s="30">
        <f>SUM(G16,K16,L16,M16:AD16)</f>
        <v>2</v>
      </c>
      <c r="AP16" s="10">
        <f>SUM(H16,AE16:AN16)</f>
        <v>0</v>
      </c>
      <c r="AQ16" s="10">
        <f>SUM(Tableau6[[#This Row],[Total Juillet]:[Total Août]])</f>
        <v>2</v>
      </c>
    </row>
    <row r="17" spans="1:43" s="11" customFormat="1" x14ac:dyDescent="0.25">
      <c r="A17" s="40" t="s">
        <v>22</v>
      </c>
      <c r="B17" s="41">
        <v>40719</v>
      </c>
      <c r="C17" s="7">
        <f ca="1">IF(MONTH(TODAY())&gt;MONTH(B17),YEAR(TODAY())-YEAR(B17),IF(MONTH(TODAY())&lt;MONTH(B17),YEAR(TODAY())-YEAR(B17)-1,IF(DAY(TODAY())&lt;DAY(B17),YEAR(TODAY())-YEAR(B17)-1,YEAR(TODAY())-YEAR(B17))))</f>
        <v>4</v>
      </c>
      <c r="D17" s="66"/>
      <c r="E17" s="7"/>
      <c r="F17" s="7"/>
      <c r="G17" s="39"/>
      <c r="H17" s="45"/>
      <c r="I17" s="8"/>
      <c r="J17" s="8"/>
      <c r="K17" s="26">
        <v>1</v>
      </c>
      <c r="L17" s="9">
        <v>1</v>
      </c>
      <c r="M17" s="9">
        <v>1</v>
      </c>
      <c r="N17" s="9">
        <v>1</v>
      </c>
      <c r="O17" s="9"/>
      <c r="P17" s="26"/>
      <c r="Q17" s="43"/>
      <c r="R17" s="9"/>
      <c r="S17" s="9"/>
      <c r="T17" s="33"/>
      <c r="U17" s="26">
        <v>1</v>
      </c>
      <c r="V17" s="9">
        <v>1</v>
      </c>
      <c r="W17" s="9"/>
      <c r="X17" s="9">
        <v>1</v>
      </c>
      <c r="Y17" s="33">
        <v>1</v>
      </c>
      <c r="Z17" s="26"/>
      <c r="AA17" s="9"/>
      <c r="AB17" s="9"/>
      <c r="AC17" s="9"/>
      <c r="AD17" s="33"/>
      <c r="AE17" s="26"/>
      <c r="AF17" s="9"/>
      <c r="AG17" s="9"/>
      <c r="AH17" s="9"/>
      <c r="AI17" s="9"/>
      <c r="AJ17" s="26"/>
      <c r="AK17" s="9">
        <v>1</v>
      </c>
      <c r="AL17" s="9">
        <v>1</v>
      </c>
      <c r="AM17" s="9">
        <v>1</v>
      </c>
      <c r="AN17" s="33">
        <v>1</v>
      </c>
      <c r="AO17" s="30">
        <f>SUM(G17,K17,L17,M17:AD17)</f>
        <v>8</v>
      </c>
      <c r="AP17" s="10">
        <f>SUM(H17,AE17:AN17)</f>
        <v>4</v>
      </c>
      <c r="AQ17" s="10">
        <f>SUM(Tableau6[[#This Row],[Total Juillet]:[Total Août]])</f>
        <v>12</v>
      </c>
    </row>
    <row r="18" spans="1:43" s="11" customFormat="1" x14ac:dyDescent="0.25">
      <c r="A18" s="40" t="s">
        <v>23</v>
      </c>
      <c r="B18" s="41">
        <v>39969</v>
      </c>
      <c r="C18" s="7">
        <f ca="1">IF(MONTH(TODAY())&gt;MONTH(B18),YEAR(TODAY())-YEAR(B18),IF(MONTH(TODAY())&lt;MONTH(B18),YEAR(TODAY())-YEAR(B18)-1,IF(DAY(TODAY())&lt;DAY(B18),YEAR(TODAY())-YEAR(B18)-1,YEAR(TODAY())-YEAR(B18))))</f>
        <v>6</v>
      </c>
      <c r="D18" s="66"/>
      <c r="E18" s="7"/>
      <c r="F18" s="7"/>
      <c r="G18" s="39"/>
      <c r="H18" s="45"/>
      <c r="I18" s="8"/>
      <c r="J18" s="8"/>
      <c r="K18" s="26">
        <v>1</v>
      </c>
      <c r="L18" s="9">
        <v>1</v>
      </c>
      <c r="M18" s="9">
        <v>1</v>
      </c>
      <c r="N18" s="9">
        <v>1</v>
      </c>
      <c r="O18" s="9"/>
      <c r="P18" s="26"/>
      <c r="Q18" s="43"/>
      <c r="R18" s="9"/>
      <c r="S18" s="9"/>
      <c r="T18" s="33"/>
      <c r="U18" s="26">
        <v>1</v>
      </c>
      <c r="V18" s="9">
        <v>1</v>
      </c>
      <c r="W18" s="9"/>
      <c r="X18" s="9">
        <v>1</v>
      </c>
      <c r="Y18" s="33">
        <v>1</v>
      </c>
      <c r="Z18" s="26"/>
      <c r="AA18" s="9"/>
      <c r="AB18" s="9"/>
      <c r="AC18" s="9"/>
      <c r="AD18" s="33"/>
      <c r="AE18" s="26"/>
      <c r="AF18" s="9"/>
      <c r="AG18" s="9"/>
      <c r="AH18" s="9"/>
      <c r="AI18" s="9"/>
      <c r="AJ18" s="26"/>
      <c r="AK18" s="9">
        <v>1</v>
      </c>
      <c r="AL18" s="9">
        <v>1</v>
      </c>
      <c r="AM18" s="9">
        <v>1</v>
      </c>
      <c r="AN18" s="33">
        <v>1</v>
      </c>
      <c r="AO18" s="30">
        <f>SUM(G18,K18,L18,M18:AD18)</f>
        <v>8</v>
      </c>
      <c r="AP18" s="10">
        <f>SUM(H18,AE18:AN18)</f>
        <v>4</v>
      </c>
      <c r="AQ18" s="10">
        <f>SUM(Tableau6[[#This Row],[Total Juillet]:[Total Août]])</f>
        <v>12</v>
      </c>
    </row>
    <row r="19" spans="1:43" s="11" customFormat="1" x14ac:dyDescent="0.25">
      <c r="A19" s="40" t="s">
        <v>24</v>
      </c>
      <c r="B19" s="41">
        <v>39529</v>
      </c>
      <c r="C19" s="7">
        <f ca="1">IF(MONTH(TODAY())&gt;MONTH(B19),YEAR(TODAY())-YEAR(B19),IF(MONTH(TODAY())&lt;MONTH(B19),YEAR(TODAY())-YEAR(B19)-1,IF(DAY(TODAY())&lt;DAY(B19),YEAR(TODAY())-YEAR(B19)-1,YEAR(TODAY())-YEAR(B19))))</f>
        <v>7</v>
      </c>
      <c r="D19" s="66"/>
      <c r="E19" s="7"/>
      <c r="F19" s="7"/>
      <c r="G19" s="39"/>
      <c r="H19" s="45"/>
      <c r="I19" s="8"/>
      <c r="J19" s="8"/>
      <c r="K19" s="26"/>
      <c r="L19" s="9"/>
      <c r="M19" s="9"/>
      <c r="N19" s="9"/>
      <c r="O19" s="9"/>
      <c r="P19" s="26"/>
      <c r="Q19" s="43"/>
      <c r="R19" s="9">
        <v>1</v>
      </c>
      <c r="S19" s="9">
        <v>1</v>
      </c>
      <c r="T19" s="33">
        <v>1</v>
      </c>
      <c r="U19" s="26"/>
      <c r="V19" s="9"/>
      <c r="W19" s="9"/>
      <c r="X19" s="9"/>
      <c r="Y19" s="33"/>
      <c r="Z19" s="26">
        <v>1</v>
      </c>
      <c r="AA19" s="9">
        <v>1</v>
      </c>
      <c r="AB19" s="9">
        <v>1</v>
      </c>
      <c r="AC19" s="9">
        <v>1</v>
      </c>
      <c r="AD19" s="33">
        <v>1</v>
      </c>
      <c r="AE19" s="26">
        <v>1</v>
      </c>
      <c r="AF19" s="9">
        <v>1</v>
      </c>
      <c r="AG19" s="9">
        <v>1</v>
      </c>
      <c r="AH19" s="9">
        <v>1</v>
      </c>
      <c r="AI19" s="9">
        <v>1</v>
      </c>
      <c r="AJ19" s="26"/>
      <c r="AK19" s="9"/>
      <c r="AL19" s="9"/>
      <c r="AM19" s="9"/>
      <c r="AN19" s="33"/>
      <c r="AO19" s="30">
        <f>SUM(G19,K19,L19,M19:AD19)</f>
        <v>8</v>
      </c>
      <c r="AP19" s="10">
        <f>SUM(H19,AE19:AN19)</f>
        <v>5</v>
      </c>
      <c r="AQ19" s="10">
        <f>SUM(Tableau6[[#This Row],[Total Juillet]:[Total Août]])</f>
        <v>13</v>
      </c>
    </row>
    <row r="20" spans="1:43" s="11" customFormat="1" x14ac:dyDescent="0.25">
      <c r="A20" s="40" t="s">
        <v>165</v>
      </c>
      <c r="B20" s="41">
        <v>40574</v>
      </c>
      <c r="C20" s="7">
        <f ca="1">IF(MONTH(TODAY())&gt;MONTH(B20),YEAR(TODAY())-YEAR(B20),IF(MONTH(TODAY())&lt;MONTH(B20),YEAR(TODAY())-YEAR(B20)-1,IF(DAY(TODAY())&lt;DAY(B20),YEAR(TODAY())-YEAR(B20)-1,YEAR(TODAY())-YEAR(B20))))</f>
        <v>4</v>
      </c>
      <c r="D20" s="66"/>
      <c r="E20" s="7"/>
      <c r="F20" s="7"/>
      <c r="G20" s="39"/>
      <c r="H20" s="45"/>
      <c r="I20" s="8"/>
      <c r="J20" s="8"/>
      <c r="K20" s="26"/>
      <c r="L20" s="9"/>
      <c r="M20" s="9"/>
      <c r="N20" s="9"/>
      <c r="O20" s="9"/>
      <c r="P20" s="26"/>
      <c r="Q20" s="43"/>
      <c r="R20" s="9"/>
      <c r="S20" s="9"/>
      <c r="T20" s="33"/>
      <c r="U20" s="26">
        <v>1</v>
      </c>
      <c r="V20" s="9">
        <v>1</v>
      </c>
      <c r="W20" s="9">
        <v>1</v>
      </c>
      <c r="X20" s="9">
        <v>1</v>
      </c>
      <c r="Y20" s="33">
        <v>1</v>
      </c>
      <c r="Z20" s="26">
        <v>1</v>
      </c>
      <c r="AA20" s="9">
        <v>1</v>
      </c>
      <c r="AB20" s="9">
        <v>1</v>
      </c>
      <c r="AC20" s="9">
        <v>1</v>
      </c>
      <c r="AD20" s="33">
        <v>1</v>
      </c>
      <c r="AE20" s="26"/>
      <c r="AF20" s="9"/>
      <c r="AG20" s="9"/>
      <c r="AH20" s="9"/>
      <c r="AI20" s="9"/>
      <c r="AJ20" s="26"/>
      <c r="AK20" s="9"/>
      <c r="AL20" s="9"/>
      <c r="AM20" s="9"/>
      <c r="AN20" s="33"/>
      <c r="AO20" s="30">
        <f>SUM(G20,K20,L20,M20:AD20)</f>
        <v>10</v>
      </c>
      <c r="AP20" s="10">
        <f>SUM(H20,AE20:AN20)</f>
        <v>0</v>
      </c>
      <c r="AQ20" s="10">
        <f>SUM(Tableau6[[#This Row],[Total Juillet]:[Total Août]])</f>
        <v>10</v>
      </c>
    </row>
    <row r="21" spans="1:43" s="11" customFormat="1" x14ac:dyDescent="0.25">
      <c r="A21" s="40" t="s">
        <v>166</v>
      </c>
      <c r="B21" s="41">
        <v>39814</v>
      </c>
      <c r="C21" s="7">
        <f ca="1">IF(MONTH(TODAY())&gt;MONTH(B21),YEAR(TODAY())-YEAR(B21),IF(MONTH(TODAY())&lt;MONTH(B21),YEAR(TODAY())-YEAR(B21)-1,IF(DAY(TODAY())&lt;DAY(B21),YEAR(TODAY())-YEAR(B21)-1,YEAR(TODAY())-YEAR(B21))))</f>
        <v>6</v>
      </c>
      <c r="D21" s="66"/>
      <c r="E21" s="7"/>
      <c r="F21" s="7"/>
      <c r="G21" s="39"/>
      <c r="H21" s="45"/>
      <c r="I21" s="8"/>
      <c r="J21" s="8"/>
      <c r="K21" s="26"/>
      <c r="L21" s="9"/>
      <c r="M21" s="9"/>
      <c r="N21" s="9"/>
      <c r="O21" s="9"/>
      <c r="P21" s="26"/>
      <c r="Q21" s="43"/>
      <c r="R21" s="9"/>
      <c r="S21" s="9"/>
      <c r="T21" s="33"/>
      <c r="U21" s="26">
        <v>1</v>
      </c>
      <c r="V21" s="9">
        <v>1</v>
      </c>
      <c r="W21" s="9">
        <v>1</v>
      </c>
      <c r="X21" s="9">
        <v>1</v>
      </c>
      <c r="Y21" s="33">
        <v>1</v>
      </c>
      <c r="Z21" s="26">
        <v>1</v>
      </c>
      <c r="AA21" s="9">
        <v>1</v>
      </c>
      <c r="AB21" s="9">
        <v>1</v>
      </c>
      <c r="AC21" s="9">
        <v>1</v>
      </c>
      <c r="AD21" s="33">
        <v>1</v>
      </c>
      <c r="AE21" s="26"/>
      <c r="AF21" s="9"/>
      <c r="AG21" s="9"/>
      <c r="AH21" s="9"/>
      <c r="AI21" s="9"/>
      <c r="AJ21" s="26"/>
      <c r="AK21" s="9"/>
      <c r="AL21" s="9"/>
      <c r="AM21" s="9"/>
      <c r="AN21" s="33"/>
      <c r="AO21" s="30">
        <f>SUM(G21,K21,L21,M21:AD21)</f>
        <v>10</v>
      </c>
      <c r="AP21" s="10">
        <f>SUM(H21,AE21:AN21)</f>
        <v>0</v>
      </c>
      <c r="AQ21" s="10">
        <f>SUM(Tableau6[[#This Row],[Total Juillet]:[Total Août]])</f>
        <v>10</v>
      </c>
    </row>
    <row r="22" spans="1:43" s="11" customFormat="1" x14ac:dyDescent="0.25">
      <c r="A22" s="40" t="s">
        <v>168</v>
      </c>
      <c r="B22" s="41">
        <v>38320</v>
      </c>
      <c r="C22" s="7">
        <f ca="1">IF(MONTH(TODAY())&gt;MONTH(B22),YEAR(TODAY())-YEAR(B22),IF(MONTH(TODAY())&lt;MONTH(B22),YEAR(TODAY())-YEAR(B22)-1,IF(DAY(TODAY())&lt;DAY(B22),YEAR(TODAY())-YEAR(B22)-1,YEAR(TODAY())-YEAR(B22))))</f>
        <v>10</v>
      </c>
      <c r="D22" s="66"/>
      <c r="E22" s="7"/>
      <c r="F22" s="7"/>
      <c r="G22" s="39"/>
      <c r="H22" s="45"/>
      <c r="I22" s="8"/>
      <c r="J22" s="8"/>
      <c r="K22" s="26"/>
      <c r="L22" s="9"/>
      <c r="M22" s="9"/>
      <c r="N22" s="9"/>
      <c r="O22" s="9"/>
      <c r="P22" s="26"/>
      <c r="Q22" s="43"/>
      <c r="R22" s="9"/>
      <c r="S22" s="9"/>
      <c r="T22" s="33"/>
      <c r="U22" s="26"/>
      <c r="V22" s="9"/>
      <c r="W22" s="9"/>
      <c r="X22" s="9"/>
      <c r="Y22" s="33"/>
      <c r="Z22" s="26"/>
      <c r="AA22" s="9"/>
      <c r="AB22" s="9"/>
      <c r="AC22" s="9"/>
      <c r="AD22" s="33"/>
      <c r="AE22" s="26"/>
      <c r="AF22" s="9"/>
      <c r="AG22" s="9"/>
      <c r="AH22" s="9"/>
      <c r="AI22" s="9"/>
      <c r="AJ22" s="26">
        <v>1</v>
      </c>
      <c r="AK22" s="9">
        <v>1</v>
      </c>
      <c r="AL22" s="9"/>
      <c r="AM22" s="9">
        <v>1</v>
      </c>
      <c r="AN22" s="33">
        <v>1</v>
      </c>
      <c r="AO22" s="30">
        <f>SUM(G22,K22,L22,M22:AD22)</f>
        <v>0</v>
      </c>
      <c r="AP22" s="10">
        <f>SUM(H22,AE22:AN22)</f>
        <v>4</v>
      </c>
      <c r="AQ22" s="10">
        <f>SUM(Tableau6[[#This Row],[Total Juillet]:[Total Août]])</f>
        <v>4</v>
      </c>
    </row>
    <row r="23" spans="1:43" s="11" customFormat="1" x14ac:dyDescent="0.25">
      <c r="A23" s="40" t="s">
        <v>167</v>
      </c>
      <c r="B23" s="41">
        <v>39177</v>
      </c>
      <c r="C23" s="7">
        <f ca="1">IF(MONTH(TODAY())&gt;MONTH(B23),YEAR(TODAY())-YEAR(B23),IF(MONTH(TODAY())&lt;MONTH(B23),YEAR(TODAY())-YEAR(B23)-1,IF(DAY(TODAY())&lt;DAY(B23),YEAR(TODAY())-YEAR(B23)-1,YEAR(TODAY())-YEAR(B23))))</f>
        <v>8</v>
      </c>
      <c r="D23" s="66"/>
      <c r="E23" s="7"/>
      <c r="F23" s="7"/>
      <c r="G23" s="39"/>
      <c r="H23" s="45"/>
      <c r="I23" s="8"/>
      <c r="J23" s="8"/>
      <c r="K23" s="26"/>
      <c r="L23" s="9"/>
      <c r="M23" s="9"/>
      <c r="N23" s="9"/>
      <c r="O23" s="9"/>
      <c r="P23" s="26"/>
      <c r="Q23" s="43"/>
      <c r="R23" s="9"/>
      <c r="S23" s="9"/>
      <c r="T23" s="33"/>
      <c r="U23" s="26"/>
      <c r="V23" s="9"/>
      <c r="W23" s="9"/>
      <c r="X23" s="9"/>
      <c r="Y23" s="33"/>
      <c r="Z23" s="26"/>
      <c r="AA23" s="9"/>
      <c r="AB23" s="9"/>
      <c r="AC23" s="9"/>
      <c r="AD23" s="33"/>
      <c r="AE23" s="26"/>
      <c r="AF23" s="9"/>
      <c r="AG23" s="9"/>
      <c r="AH23" s="9"/>
      <c r="AI23" s="9"/>
      <c r="AJ23" s="26">
        <v>1</v>
      </c>
      <c r="AK23" s="9">
        <v>1</v>
      </c>
      <c r="AL23" s="9"/>
      <c r="AM23" s="9">
        <v>1</v>
      </c>
      <c r="AN23" s="33">
        <v>1</v>
      </c>
      <c r="AO23" s="30">
        <f>SUM(G23,K23,L23,M23:AD23)</f>
        <v>0</v>
      </c>
      <c r="AP23" s="10">
        <f>SUM(H23,AE23:AN23)</f>
        <v>4</v>
      </c>
      <c r="AQ23" s="10">
        <f>SUM(Tableau6[[#This Row],[Total Juillet]:[Total Août]])</f>
        <v>4</v>
      </c>
    </row>
    <row r="24" spans="1:43" s="11" customFormat="1" x14ac:dyDescent="0.25">
      <c r="A24" s="40" t="s">
        <v>25</v>
      </c>
      <c r="B24" s="41">
        <v>40736</v>
      </c>
      <c r="C24" s="7">
        <f ca="1">IF(MONTH(TODAY())&gt;MONTH(B24),YEAR(TODAY())-YEAR(B24),IF(MONTH(TODAY())&lt;MONTH(B24),YEAR(TODAY())-YEAR(B24)-1,IF(DAY(TODAY())&lt;DAY(B24),YEAR(TODAY())-YEAR(B24)-1,YEAR(TODAY())-YEAR(B24))))</f>
        <v>3</v>
      </c>
      <c r="D24" s="66"/>
      <c r="E24" s="7"/>
      <c r="F24" s="7"/>
      <c r="G24" s="39"/>
      <c r="H24" s="45"/>
      <c r="I24" s="8"/>
      <c r="J24" s="8"/>
      <c r="K24" s="26"/>
      <c r="L24" s="9"/>
      <c r="M24" s="9"/>
      <c r="N24" s="9"/>
      <c r="O24" s="9"/>
      <c r="P24" s="26"/>
      <c r="Q24" s="43"/>
      <c r="R24" s="9"/>
      <c r="S24" s="9"/>
      <c r="T24" s="33"/>
      <c r="U24" s="26"/>
      <c r="V24" s="9"/>
      <c r="W24" s="9"/>
      <c r="X24" s="9"/>
      <c r="Y24" s="33"/>
      <c r="Z24" s="26"/>
      <c r="AA24" s="9"/>
      <c r="AB24" s="9"/>
      <c r="AC24" s="9"/>
      <c r="AD24" s="33"/>
      <c r="AE24" s="26"/>
      <c r="AF24" s="9"/>
      <c r="AG24" s="9"/>
      <c r="AH24" s="9"/>
      <c r="AI24" s="9"/>
      <c r="AJ24" s="26"/>
      <c r="AK24" s="9"/>
      <c r="AL24" s="9"/>
      <c r="AM24" s="9"/>
      <c r="AN24" s="33"/>
      <c r="AO24" s="30">
        <f>SUM(G24,K24,L24,M24:AD24)</f>
        <v>0</v>
      </c>
      <c r="AP24" s="10">
        <f>SUM(H24,AE24:AN24)</f>
        <v>0</v>
      </c>
      <c r="AQ24" s="10">
        <f>SUM(Tableau6[[#This Row],[Total Juillet]:[Total Août]])</f>
        <v>0</v>
      </c>
    </row>
    <row r="25" spans="1:43" s="11" customFormat="1" x14ac:dyDescent="0.25">
      <c r="A25" s="40" t="s">
        <v>169</v>
      </c>
      <c r="B25" s="41">
        <v>38137</v>
      </c>
      <c r="C25" s="7">
        <f ca="1">IF(MONTH(TODAY())&gt;MONTH(B25),YEAR(TODAY())-YEAR(B25),IF(MONTH(TODAY())&lt;MONTH(B25),YEAR(TODAY())-YEAR(B25)-1,IF(DAY(TODAY())&lt;DAY(B25),YEAR(TODAY())-YEAR(B25)-1,YEAR(TODAY())-YEAR(B25))))</f>
        <v>11</v>
      </c>
      <c r="D25" s="66"/>
      <c r="E25" s="7"/>
      <c r="F25" s="7"/>
      <c r="G25" s="39">
        <v>1</v>
      </c>
      <c r="H25" s="45"/>
      <c r="I25" s="8"/>
      <c r="J25" s="8"/>
      <c r="K25" s="26"/>
      <c r="L25" s="9">
        <v>1</v>
      </c>
      <c r="M25" s="9"/>
      <c r="N25" s="9"/>
      <c r="O25" s="9">
        <v>1</v>
      </c>
      <c r="P25" s="26"/>
      <c r="Q25" s="43"/>
      <c r="R25" s="9"/>
      <c r="S25" s="9">
        <v>1</v>
      </c>
      <c r="T25" s="33"/>
      <c r="U25" s="26"/>
      <c r="V25" s="9"/>
      <c r="W25" s="9"/>
      <c r="X25" s="9"/>
      <c r="Y25" s="33"/>
      <c r="Z25" s="26"/>
      <c r="AA25" s="9"/>
      <c r="AB25" s="9"/>
      <c r="AC25" s="9"/>
      <c r="AD25" s="33"/>
      <c r="AE25" s="26">
        <v>1</v>
      </c>
      <c r="AF25" s="9"/>
      <c r="AG25" s="9"/>
      <c r="AH25" s="9">
        <v>1</v>
      </c>
      <c r="AI25" s="9"/>
      <c r="AJ25" s="26"/>
      <c r="AK25" s="9"/>
      <c r="AL25" s="9"/>
      <c r="AM25" s="9"/>
      <c r="AN25" s="33"/>
      <c r="AO25" s="30">
        <f>SUM(G25,K25,L25,M25:AD25)</f>
        <v>4</v>
      </c>
      <c r="AP25" s="10">
        <f>SUM(H25,AE25:AN25)</f>
        <v>2</v>
      </c>
      <c r="AQ25" s="10">
        <f>SUM(Tableau6[[#This Row],[Total Juillet]:[Total Août]])</f>
        <v>6</v>
      </c>
    </row>
    <row r="26" spans="1:43" s="11" customFormat="1" x14ac:dyDescent="0.25">
      <c r="A26" s="40" t="s">
        <v>26</v>
      </c>
      <c r="B26" s="41">
        <v>39535</v>
      </c>
      <c r="C26" s="7">
        <f ca="1">IF(MONTH(TODAY())&gt;MONTH(B26),YEAR(TODAY())-YEAR(B26),IF(MONTH(TODAY())&lt;MONTH(B26),YEAR(TODAY())-YEAR(B26)-1,IF(DAY(TODAY())&lt;DAY(B26),YEAR(TODAY())-YEAR(B26)-1,YEAR(TODAY())-YEAR(B26))))</f>
        <v>7</v>
      </c>
      <c r="D26" s="66"/>
      <c r="E26" s="7"/>
      <c r="F26" s="7"/>
      <c r="G26" s="39"/>
      <c r="H26" s="45"/>
      <c r="I26" s="8"/>
      <c r="J26" s="8"/>
      <c r="K26" s="26"/>
      <c r="L26" s="9"/>
      <c r="M26" s="9">
        <v>1</v>
      </c>
      <c r="N26" s="9">
        <v>1</v>
      </c>
      <c r="O26" s="9">
        <v>1</v>
      </c>
      <c r="P26" s="26"/>
      <c r="Q26" s="43"/>
      <c r="R26" s="9"/>
      <c r="S26" s="9"/>
      <c r="T26" s="33"/>
      <c r="U26" s="26"/>
      <c r="V26" s="9"/>
      <c r="W26" s="9">
        <v>1</v>
      </c>
      <c r="X26" s="9"/>
      <c r="Y26" s="33"/>
      <c r="Z26" s="26"/>
      <c r="AA26" s="9"/>
      <c r="AB26" s="9"/>
      <c r="AC26" s="9"/>
      <c r="AD26" s="33"/>
      <c r="AE26" s="26"/>
      <c r="AF26" s="9"/>
      <c r="AG26" s="9"/>
      <c r="AH26" s="9"/>
      <c r="AI26" s="9"/>
      <c r="AJ26" s="26"/>
      <c r="AK26" s="9"/>
      <c r="AL26" s="9"/>
      <c r="AM26" s="9"/>
      <c r="AN26" s="33"/>
      <c r="AO26" s="30">
        <f>SUM(G26,K26,L26,M26:AD26)</f>
        <v>4</v>
      </c>
      <c r="AP26" s="10">
        <f>SUM(H26,AE26:AN26)</f>
        <v>0</v>
      </c>
      <c r="AQ26" s="10">
        <f>SUM(Tableau6[[#This Row],[Total Juillet]:[Total Août]])</f>
        <v>4</v>
      </c>
    </row>
    <row r="27" spans="1:43" s="11" customFormat="1" x14ac:dyDescent="0.25">
      <c r="A27" s="40" t="s">
        <v>27</v>
      </c>
      <c r="B27" s="41">
        <v>37957</v>
      </c>
      <c r="C27" s="7">
        <f ca="1">IF(MONTH(TODAY())&gt;MONTH(B27),YEAR(TODAY())-YEAR(B27),IF(MONTH(TODAY())&lt;MONTH(B27),YEAR(TODAY())-YEAR(B27)-1,IF(DAY(TODAY())&lt;DAY(B27),YEAR(TODAY())-YEAR(B27)-1,YEAR(TODAY())-YEAR(B27))))</f>
        <v>11</v>
      </c>
      <c r="D27" s="66"/>
      <c r="E27" s="7"/>
      <c r="F27" s="7"/>
      <c r="G27" s="39"/>
      <c r="H27" s="45"/>
      <c r="I27" s="8"/>
      <c r="J27" s="8"/>
      <c r="K27" s="26"/>
      <c r="L27" s="9"/>
      <c r="M27" s="9">
        <v>1</v>
      </c>
      <c r="N27" s="9"/>
      <c r="O27" s="9"/>
      <c r="P27" s="26"/>
      <c r="Q27" s="43"/>
      <c r="R27" s="9"/>
      <c r="S27" s="9"/>
      <c r="T27" s="33"/>
      <c r="U27" s="26"/>
      <c r="V27" s="9">
        <v>0</v>
      </c>
      <c r="W27" s="9">
        <v>1</v>
      </c>
      <c r="X27" s="9">
        <v>0</v>
      </c>
      <c r="Y27" s="33"/>
      <c r="Z27" s="26"/>
      <c r="AA27" s="9"/>
      <c r="AB27" s="9"/>
      <c r="AC27" s="9"/>
      <c r="AD27" s="33">
        <v>0</v>
      </c>
      <c r="AE27" s="26"/>
      <c r="AF27" s="9"/>
      <c r="AG27" s="9"/>
      <c r="AH27" s="9"/>
      <c r="AI27" s="9"/>
      <c r="AJ27" s="26"/>
      <c r="AK27" s="9"/>
      <c r="AL27" s="9"/>
      <c r="AM27" s="9"/>
      <c r="AN27" s="33"/>
      <c r="AO27" s="30">
        <f>SUM(G27,K27,L27,M27:AD27)</f>
        <v>2</v>
      </c>
      <c r="AP27" s="10">
        <f>SUM(H27,AE27:AN27)</f>
        <v>0</v>
      </c>
      <c r="AQ27" s="10">
        <f>SUM(Tableau6[[#This Row],[Total Juillet]:[Total Août]])</f>
        <v>2</v>
      </c>
    </row>
    <row r="28" spans="1:43" s="11" customFormat="1" x14ac:dyDescent="0.25">
      <c r="A28" s="40" t="s">
        <v>216</v>
      </c>
      <c r="B28" s="41">
        <v>39895</v>
      </c>
      <c r="C28" s="7">
        <f ca="1">IF(MONTH(TODAY())&gt;MONTH(B28),YEAR(TODAY())-YEAR(B28),IF(MONTH(TODAY())&lt;MONTH(B28),YEAR(TODAY())-YEAR(B28)-1,IF(DAY(TODAY())&lt;DAY(B28),YEAR(TODAY())-YEAR(B28)-1,YEAR(TODAY())-YEAR(B28))))</f>
        <v>6</v>
      </c>
      <c r="D28" s="66"/>
      <c r="E28" s="7"/>
      <c r="F28" s="7"/>
      <c r="G28" s="39"/>
      <c r="H28" s="45"/>
      <c r="I28" s="8"/>
      <c r="J28" s="8"/>
      <c r="K28" s="26">
        <v>1</v>
      </c>
      <c r="L28" s="9">
        <v>0</v>
      </c>
      <c r="M28" s="9">
        <v>1</v>
      </c>
      <c r="N28" s="9"/>
      <c r="O28" s="9"/>
      <c r="P28" s="26"/>
      <c r="Q28" s="43"/>
      <c r="R28" s="9"/>
      <c r="S28" s="9"/>
      <c r="T28" s="33">
        <v>1</v>
      </c>
      <c r="U28" s="26"/>
      <c r="V28" s="9"/>
      <c r="W28" s="9"/>
      <c r="X28" s="9"/>
      <c r="Y28" s="33"/>
      <c r="Z28" s="26"/>
      <c r="AA28" s="9"/>
      <c r="AB28" s="9"/>
      <c r="AC28" s="9"/>
      <c r="AD28" s="33"/>
      <c r="AE28" s="26"/>
      <c r="AF28" s="9"/>
      <c r="AG28" s="9"/>
      <c r="AH28" s="9"/>
      <c r="AI28" s="9"/>
      <c r="AJ28" s="26"/>
      <c r="AK28" s="9"/>
      <c r="AL28" s="9"/>
      <c r="AM28" s="9"/>
      <c r="AN28" s="33"/>
      <c r="AO28" s="30">
        <f>SUM(G28,K28,L28,M28:AD28)</f>
        <v>3</v>
      </c>
      <c r="AP28" s="10">
        <f>SUM(H28,AE28:AN28)</f>
        <v>0</v>
      </c>
      <c r="AQ28" s="10">
        <f>SUM(Tableau6[[#This Row],[Total Juillet]:[Total Août]])</f>
        <v>3</v>
      </c>
    </row>
    <row r="29" spans="1:43" s="11" customFormat="1" x14ac:dyDescent="0.25">
      <c r="A29" s="40" t="s">
        <v>217</v>
      </c>
      <c r="B29" s="41">
        <v>38423</v>
      </c>
      <c r="C29" s="7">
        <f ca="1">IF(MONTH(TODAY())&gt;MONTH(B29),YEAR(TODAY())-YEAR(B29),IF(MONTH(TODAY())&lt;MONTH(B29),YEAR(TODAY())-YEAR(B29)-1,IF(DAY(TODAY())&lt;DAY(B29),YEAR(TODAY())-YEAR(B29)-1,YEAR(TODAY())-YEAR(B29))))</f>
        <v>10</v>
      </c>
      <c r="D29" s="66"/>
      <c r="E29" s="7"/>
      <c r="F29" s="7"/>
      <c r="G29" s="39"/>
      <c r="H29" s="45"/>
      <c r="I29" s="8"/>
      <c r="J29" s="8"/>
      <c r="K29" s="26">
        <v>1</v>
      </c>
      <c r="L29" s="9">
        <v>0</v>
      </c>
      <c r="M29" s="9">
        <v>1</v>
      </c>
      <c r="N29" s="9"/>
      <c r="O29" s="9">
        <v>0</v>
      </c>
      <c r="P29" s="26">
        <v>1</v>
      </c>
      <c r="Q29" s="43"/>
      <c r="R29" s="9"/>
      <c r="S29" s="9"/>
      <c r="T29" s="33"/>
      <c r="U29" s="26"/>
      <c r="V29" s="9"/>
      <c r="W29" s="9"/>
      <c r="X29" s="9"/>
      <c r="Y29" s="33"/>
      <c r="Z29" s="26"/>
      <c r="AA29" s="9"/>
      <c r="AB29" s="9"/>
      <c r="AC29" s="9"/>
      <c r="AD29" s="33"/>
      <c r="AE29" s="26"/>
      <c r="AF29" s="9"/>
      <c r="AG29" s="9"/>
      <c r="AH29" s="9"/>
      <c r="AI29" s="9"/>
      <c r="AJ29" s="26"/>
      <c r="AK29" s="9"/>
      <c r="AL29" s="9"/>
      <c r="AM29" s="9"/>
      <c r="AN29" s="33"/>
      <c r="AO29" s="30">
        <f>SUM(G29,K29,L29,M29:AD29)</f>
        <v>3</v>
      </c>
      <c r="AP29" s="10">
        <f>SUM(H29,AE29:AN29)</f>
        <v>0</v>
      </c>
      <c r="AQ29" s="10">
        <f>SUM(Tableau6[[#This Row],[Total Juillet]:[Total Août]])</f>
        <v>3</v>
      </c>
    </row>
    <row r="30" spans="1:43" s="11" customFormat="1" x14ac:dyDescent="0.25">
      <c r="A30" s="40" t="s">
        <v>28</v>
      </c>
      <c r="B30" s="41">
        <v>40544</v>
      </c>
      <c r="C30" s="7">
        <f ca="1">IF(MONTH(TODAY())&gt;MONTH(B30),YEAR(TODAY())-YEAR(B30),IF(MONTH(TODAY())&lt;MONTH(B30),YEAR(TODAY())-YEAR(B30)-1,IF(DAY(TODAY())&lt;DAY(B30),YEAR(TODAY())-YEAR(B30)-1,YEAR(TODAY())-YEAR(B30))))</f>
        <v>4</v>
      </c>
      <c r="D30" s="66"/>
      <c r="E30" s="7"/>
      <c r="F30" s="7"/>
      <c r="G30" s="39"/>
      <c r="H30" s="45"/>
      <c r="I30" s="8"/>
      <c r="J30" s="8"/>
      <c r="K30" s="26"/>
      <c r="L30" s="9"/>
      <c r="M30" s="9">
        <v>0</v>
      </c>
      <c r="N30" s="9"/>
      <c r="O30" s="9"/>
      <c r="P30" s="26"/>
      <c r="Q30" s="43"/>
      <c r="R30" s="9"/>
      <c r="S30" s="9">
        <v>1</v>
      </c>
      <c r="T30" s="33">
        <v>1</v>
      </c>
      <c r="U30" s="26">
        <v>1</v>
      </c>
      <c r="V30" s="9">
        <v>1</v>
      </c>
      <c r="W30" s="9"/>
      <c r="X30" s="9"/>
      <c r="Y30" s="33"/>
      <c r="Z30" s="26">
        <v>1</v>
      </c>
      <c r="AA30" s="9"/>
      <c r="AB30" s="9"/>
      <c r="AC30" s="9"/>
      <c r="AD30" s="33">
        <v>1</v>
      </c>
      <c r="AE30" s="26"/>
      <c r="AF30" s="9"/>
      <c r="AG30" s="9"/>
      <c r="AH30" s="9"/>
      <c r="AI30" s="9"/>
      <c r="AJ30" s="26"/>
      <c r="AK30" s="9"/>
      <c r="AL30" s="9"/>
      <c r="AM30" s="9"/>
      <c r="AN30" s="33"/>
      <c r="AO30" s="30">
        <f>SUM(G30,K30,L30,M30:AD30)</f>
        <v>6</v>
      </c>
      <c r="AP30" s="10">
        <f>SUM(H30,AE30:AN30)</f>
        <v>0</v>
      </c>
      <c r="AQ30" s="10">
        <f>SUM(Tableau6[[#This Row],[Total Juillet]:[Total Août]])</f>
        <v>6</v>
      </c>
    </row>
    <row r="31" spans="1:43" s="11" customFormat="1" x14ac:dyDescent="0.25">
      <c r="A31" s="40" t="s">
        <v>29</v>
      </c>
      <c r="B31" s="41">
        <v>40524</v>
      </c>
      <c r="C31" s="7">
        <f ca="1">IF(MONTH(TODAY())&gt;MONTH(B31),YEAR(TODAY())-YEAR(B31),IF(MONTH(TODAY())&lt;MONTH(B31),YEAR(TODAY())-YEAR(B31)-1,IF(DAY(TODAY())&lt;DAY(B31),YEAR(TODAY())-YEAR(B31)-1,YEAR(TODAY())-YEAR(B31))))</f>
        <v>4</v>
      </c>
      <c r="D31" s="66"/>
      <c r="E31" s="7"/>
      <c r="F31" s="7"/>
      <c r="G31" s="39"/>
      <c r="H31" s="45"/>
      <c r="I31" s="8"/>
      <c r="J31" s="8"/>
      <c r="K31" s="26">
        <v>0</v>
      </c>
      <c r="L31" s="9">
        <v>1</v>
      </c>
      <c r="M31" s="9"/>
      <c r="N31" s="9"/>
      <c r="O31" s="9"/>
      <c r="P31" s="26">
        <v>1</v>
      </c>
      <c r="Q31" s="43"/>
      <c r="R31" s="9">
        <v>1</v>
      </c>
      <c r="S31" s="9"/>
      <c r="T31" s="33"/>
      <c r="U31" s="26">
        <v>0</v>
      </c>
      <c r="V31" s="9">
        <v>0</v>
      </c>
      <c r="W31" s="9"/>
      <c r="X31" s="9"/>
      <c r="Y31" s="33">
        <v>1</v>
      </c>
      <c r="Z31" s="26"/>
      <c r="AA31" s="9"/>
      <c r="AB31" s="9"/>
      <c r="AC31" s="9"/>
      <c r="AD31" s="33"/>
      <c r="AE31" s="26"/>
      <c r="AF31" s="9"/>
      <c r="AG31" s="9"/>
      <c r="AH31" s="9"/>
      <c r="AI31" s="9"/>
      <c r="AJ31" s="26"/>
      <c r="AK31" s="9"/>
      <c r="AL31" s="9"/>
      <c r="AM31" s="9"/>
      <c r="AN31" s="33"/>
      <c r="AO31" s="30">
        <f>SUM(G31,K31,L31,M31:AD31)</f>
        <v>4</v>
      </c>
      <c r="AP31" s="10">
        <f>SUM(H31,AE31:AN31)</f>
        <v>0</v>
      </c>
      <c r="AQ31" s="10">
        <f>SUM(Tableau6[[#This Row],[Total Juillet]:[Total Août]])</f>
        <v>4</v>
      </c>
    </row>
    <row r="32" spans="1:43" s="11" customFormat="1" x14ac:dyDescent="0.25">
      <c r="A32" s="40" t="s">
        <v>218</v>
      </c>
      <c r="B32" s="41">
        <v>39143</v>
      </c>
      <c r="C32" s="7">
        <f ca="1">IF(MONTH(TODAY())&gt;MONTH(B32),YEAR(TODAY())-YEAR(B32),IF(MONTH(TODAY())&lt;MONTH(B32),YEAR(TODAY())-YEAR(B32)-1,IF(DAY(TODAY())&lt;DAY(B32),YEAR(TODAY())-YEAR(B32)-1,YEAR(TODAY())-YEAR(B32))))</f>
        <v>8</v>
      </c>
      <c r="D32" s="66"/>
      <c r="E32" s="7"/>
      <c r="F32" s="7"/>
      <c r="G32" s="39"/>
      <c r="H32" s="45"/>
      <c r="I32" s="8"/>
      <c r="J32" s="8"/>
      <c r="K32" s="26">
        <v>1</v>
      </c>
      <c r="L32" s="9">
        <v>0</v>
      </c>
      <c r="M32" s="9">
        <v>1</v>
      </c>
      <c r="N32" s="9">
        <v>0</v>
      </c>
      <c r="O32" s="9">
        <v>0</v>
      </c>
      <c r="P32" s="26">
        <v>1</v>
      </c>
      <c r="Q32" s="43"/>
      <c r="R32" s="9">
        <v>1</v>
      </c>
      <c r="S32" s="9">
        <v>0</v>
      </c>
      <c r="T32" s="33">
        <v>1</v>
      </c>
      <c r="U32" s="26">
        <v>1</v>
      </c>
      <c r="V32" s="9">
        <v>0</v>
      </c>
      <c r="W32" s="9">
        <v>1</v>
      </c>
      <c r="X32" s="9"/>
      <c r="Y32" s="33"/>
      <c r="Z32" s="26"/>
      <c r="AA32" s="9"/>
      <c r="AB32" s="9"/>
      <c r="AC32" s="9"/>
      <c r="AD32" s="33"/>
      <c r="AE32" s="26"/>
      <c r="AF32" s="9"/>
      <c r="AG32" s="9"/>
      <c r="AH32" s="9"/>
      <c r="AI32" s="9"/>
      <c r="AJ32" s="26"/>
      <c r="AK32" s="9">
        <v>0</v>
      </c>
      <c r="AL32" s="9">
        <v>1</v>
      </c>
      <c r="AM32" s="9">
        <v>1</v>
      </c>
      <c r="AN32" s="33"/>
      <c r="AO32" s="30">
        <f>SUM(G32,K32,L32,M32:AD32)</f>
        <v>7</v>
      </c>
      <c r="AP32" s="10">
        <f>SUM(H32,AE32:AN32)</f>
        <v>2</v>
      </c>
      <c r="AQ32" s="10">
        <f>SUM(Tableau6[[#This Row],[Total Juillet]:[Total Août]])</f>
        <v>9</v>
      </c>
    </row>
    <row r="33" spans="1:43" s="11" customFormat="1" x14ac:dyDescent="0.25">
      <c r="A33" s="40" t="s">
        <v>204</v>
      </c>
      <c r="B33" s="41">
        <v>37892</v>
      </c>
      <c r="C33" s="7">
        <f ca="1">IF(MONTH(TODAY())&gt;MONTH(B33),YEAR(TODAY())-YEAR(B33),IF(MONTH(TODAY())&lt;MONTH(B33),YEAR(TODAY())-YEAR(B33)-1,IF(DAY(TODAY())&lt;DAY(B33),YEAR(TODAY())-YEAR(B33)-1,YEAR(TODAY())-YEAR(B33))))</f>
        <v>11</v>
      </c>
      <c r="D33" s="66"/>
      <c r="E33" s="7"/>
      <c r="F33" s="7"/>
      <c r="G33" s="39">
        <v>1</v>
      </c>
      <c r="H33" s="45"/>
      <c r="I33" s="8"/>
      <c r="J33" s="8"/>
      <c r="K33" s="26"/>
      <c r="L33" s="9"/>
      <c r="M33" s="9"/>
      <c r="N33" s="9"/>
      <c r="O33" s="9"/>
      <c r="P33" s="26"/>
      <c r="Q33" s="43"/>
      <c r="R33" s="9"/>
      <c r="S33" s="9"/>
      <c r="T33" s="33"/>
      <c r="U33" s="26"/>
      <c r="V33" s="9"/>
      <c r="W33" s="9"/>
      <c r="X33" s="9"/>
      <c r="Y33" s="33"/>
      <c r="Z33" s="26"/>
      <c r="AA33" s="9"/>
      <c r="AB33" s="9"/>
      <c r="AC33" s="9"/>
      <c r="AD33" s="33"/>
      <c r="AE33" s="26"/>
      <c r="AF33" s="9"/>
      <c r="AG33" s="9"/>
      <c r="AH33" s="9"/>
      <c r="AI33" s="9"/>
      <c r="AJ33" s="26"/>
      <c r="AK33" s="9"/>
      <c r="AL33" s="9"/>
      <c r="AM33" s="9"/>
      <c r="AN33" s="33"/>
      <c r="AO33" s="30">
        <f>SUM(G33,K33,L33,M33:AD33)</f>
        <v>1</v>
      </c>
      <c r="AP33" s="10">
        <f>SUM(H33,AE33:AN33)</f>
        <v>0</v>
      </c>
      <c r="AQ33" s="10">
        <f>SUM(Tableau6[[#This Row],[Total Juillet]:[Total Août]])</f>
        <v>1</v>
      </c>
    </row>
    <row r="34" spans="1:43" s="11" customFormat="1" x14ac:dyDescent="0.25">
      <c r="A34" s="40" t="s">
        <v>30</v>
      </c>
      <c r="B34" s="41">
        <v>38182</v>
      </c>
      <c r="C34" s="7">
        <f ca="1">IF(MONTH(TODAY())&gt;MONTH(B34),YEAR(TODAY())-YEAR(B34),IF(MONTH(TODAY())&lt;MONTH(B34),YEAR(TODAY())-YEAR(B34)-1,IF(DAY(TODAY())&lt;DAY(B34),YEAR(TODAY())-YEAR(B34)-1,YEAR(TODAY())-YEAR(B34))))</f>
        <v>10</v>
      </c>
      <c r="D34" s="66"/>
      <c r="E34" s="7"/>
      <c r="F34" s="7"/>
      <c r="G34" s="39"/>
      <c r="H34" s="45"/>
      <c r="I34" s="8"/>
      <c r="J34" s="8"/>
      <c r="K34" s="26"/>
      <c r="L34" s="9"/>
      <c r="M34" s="9"/>
      <c r="N34" s="9"/>
      <c r="O34" s="9"/>
      <c r="P34" s="26">
        <v>1</v>
      </c>
      <c r="Q34" s="43"/>
      <c r="R34" s="9">
        <v>1</v>
      </c>
      <c r="S34" s="9">
        <v>1</v>
      </c>
      <c r="T34" s="33">
        <v>1</v>
      </c>
      <c r="U34" s="26"/>
      <c r="V34" s="9"/>
      <c r="W34" s="9"/>
      <c r="X34" s="9"/>
      <c r="Y34" s="33"/>
      <c r="Z34" s="26"/>
      <c r="AA34" s="9"/>
      <c r="AB34" s="9"/>
      <c r="AC34" s="9"/>
      <c r="AD34" s="33"/>
      <c r="AE34" s="26"/>
      <c r="AF34" s="9"/>
      <c r="AG34" s="9"/>
      <c r="AH34" s="9"/>
      <c r="AI34" s="9"/>
      <c r="AJ34" s="26"/>
      <c r="AK34" s="9"/>
      <c r="AL34" s="9"/>
      <c r="AM34" s="9"/>
      <c r="AN34" s="33"/>
      <c r="AO34" s="30">
        <f>SUM(G34,K34,L34,M34:AD34)</f>
        <v>4</v>
      </c>
      <c r="AP34" s="10">
        <f>SUM(H34,AE34:AN34)</f>
        <v>0</v>
      </c>
      <c r="AQ34" s="10">
        <f>SUM(Tableau6[[#This Row],[Total Juillet]:[Total Août]])</f>
        <v>4</v>
      </c>
    </row>
    <row r="35" spans="1:43" s="11" customFormat="1" x14ac:dyDescent="0.25">
      <c r="A35" s="40" t="s">
        <v>31</v>
      </c>
      <c r="B35" s="41">
        <v>39169</v>
      </c>
      <c r="C35" s="7">
        <f ca="1">IF(MONTH(TODAY())&gt;MONTH(B35),YEAR(TODAY())-YEAR(B35),IF(MONTH(TODAY())&lt;MONTH(B35),YEAR(TODAY())-YEAR(B35)-1,IF(DAY(TODAY())&lt;DAY(B35),YEAR(TODAY())-YEAR(B35)-1,YEAR(TODAY())-YEAR(B35))))</f>
        <v>8</v>
      </c>
      <c r="D35" s="66"/>
      <c r="E35" s="7"/>
      <c r="F35" s="7"/>
      <c r="G35" s="39"/>
      <c r="H35" s="45"/>
      <c r="I35" s="8"/>
      <c r="J35" s="8"/>
      <c r="K35" s="26"/>
      <c r="L35" s="9"/>
      <c r="M35" s="9"/>
      <c r="N35" s="9"/>
      <c r="O35" s="9"/>
      <c r="P35" s="26">
        <v>1</v>
      </c>
      <c r="Q35" s="43"/>
      <c r="R35" s="9">
        <v>1</v>
      </c>
      <c r="S35" s="9">
        <v>1</v>
      </c>
      <c r="T35" s="33">
        <v>1</v>
      </c>
      <c r="U35" s="26"/>
      <c r="V35" s="9"/>
      <c r="W35" s="9"/>
      <c r="X35" s="9"/>
      <c r="Y35" s="33"/>
      <c r="Z35" s="26"/>
      <c r="AA35" s="9"/>
      <c r="AB35" s="9"/>
      <c r="AC35" s="9"/>
      <c r="AD35" s="33"/>
      <c r="AE35" s="26"/>
      <c r="AF35" s="9"/>
      <c r="AG35" s="9"/>
      <c r="AH35" s="9"/>
      <c r="AI35" s="9"/>
      <c r="AJ35" s="26"/>
      <c r="AK35" s="9"/>
      <c r="AL35" s="9"/>
      <c r="AM35" s="9"/>
      <c r="AN35" s="33"/>
      <c r="AO35" s="30">
        <f>SUM(G35,K35,L35,M35:AD35)</f>
        <v>4</v>
      </c>
      <c r="AP35" s="10">
        <f>SUM(H35,AE35:AN35)</f>
        <v>0</v>
      </c>
      <c r="AQ35" s="10">
        <f>SUM(Tableau6[[#This Row],[Total Juillet]:[Total Août]])</f>
        <v>4</v>
      </c>
    </row>
    <row r="36" spans="1:43" s="11" customFormat="1" x14ac:dyDescent="0.25">
      <c r="A36" s="40" t="s">
        <v>32</v>
      </c>
      <c r="B36" s="41">
        <v>39884</v>
      </c>
      <c r="C36" s="7">
        <f ca="1">IF(MONTH(TODAY())&gt;MONTH(B36),YEAR(TODAY())-YEAR(B36),IF(MONTH(TODAY())&lt;MONTH(B36),YEAR(TODAY())-YEAR(B36)-1,IF(DAY(TODAY())&lt;DAY(B36),YEAR(TODAY())-YEAR(B36)-1,YEAR(TODAY())-YEAR(B36))))</f>
        <v>6</v>
      </c>
      <c r="D36" s="66"/>
      <c r="E36" s="7"/>
      <c r="F36" s="7"/>
      <c r="G36" s="39"/>
      <c r="H36" s="45"/>
      <c r="I36" s="8"/>
      <c r="J36" s="8"/>
      <c r="K36" s="26">
        <v>1</v>
      </c>
      <c r="L36" s="9">
        <v>1</v>
      </c>
      <c r="M36" s="9"/>
      <c r="N36" s="9">
        <v>1</v>
      </c>
      <c r="O36" s="9">
        <v>1</v>
      </c>
      <c r="P36" s="26"/>
      <c r="Q36" s="43"/>
      <c r="R36" s="9"/>
      <c r="S36" s="9"/>
      <c r="T36" s="33"/>
      <c r="U36" s="26"/>
      <c r="V36" s="9"/>
      <c r="W36" s="9"/>
      <c r="X36" s="9"/>
      <c r="Y36" s="33"/>
      <c r="Z36" s="26"/>
      <c r="AA36" s="9"/>
      <c r="AB36" s="9"/>
      <c r="AC36" s="9"/>
      <c r="AD36" s="33"/>
      <c r="AE36" s="26"/>
      <c r="AF36" s="9"/>
      <c r="AG36" s="9"/>
      <c r="AH36" s="9">
        <v>1</v>
      </c>
      <c r="AI36" s="9">
        <v>1</v>
      </c>
      <c r="AJ36" s="26">
        <v>1</v>
      </c>
      <c r="AK36" s="9">
        <v>1</v>
      </c>
      <c r="AL36" s="9">
        <v>1</v>
      </c>
      <c r="AM36" s="9">
        <v>1</v>
      </c>
      <c r="AN36" s="33">
        <v>1</v>
      </c>
      <c r="AO36" s="30">
        <f>SUM(G36,K36,L36,M36:AD36)</f>
        <v>4</v>
      </c>
      <c r="AP36" s="10">
        <f>SUM(H36,AE36:AN36)</f>
        <v>7</v>
      </c>
      <c r="AQ36" s="10">
        <f>SUM(Tableau6[[#This Row],[Total Juillet]:[Total Août]])</f>
        <v>11</v>
      </c>
    </row>
    <row r="37" spans="1:43" s="11" customFormat="1" x14ac:dyDescent="0.25">
      <c r="A37" s="40" t="s">
        <v>33</v>
      </c>
      <c r="B37" s="41">
        <v>38496</v>
      </c>
      <c r="C37" s="7">
        <f ca="1">IF(MONTH(TODAY())&gt;MONTH(B37),YEAR(TODAY())-YEAR(B37),IF(MONTH(TODAY())&lt;MONTH(B37),YEAR(TODAY())-YEAR(B37)-1,IF(DAY(TODAY())&lt;DAY(B37),YEAR(TODAY())-YEAR(B37)-1,YEAR(TODAY())-YEAR(B37))))</f>
        <v>10</v>
      </c>
      <c r="D37" s="66"/>
      <c r="E37" s="7"/>
      <c r="F37" s="7"/>
      <c r="G37" s="39"/>
      <c r="H37" s="45">
        <v>1</v>
      </c>
      <c r="I37" s="8"/>
      <c r="J37" s="8"/>
      <c r="K37" s="26">
        <v>1</v>
      </c>
      <c r="L37" s="9">
        <v>1</v>
      </c>
      <c r="M37" s="9"/>
      <c r="N37" s="9">
        <v>1</v>
      </c>
      <c r="O37" s="9">
        <v>1</v>
      </c>
      <c r="P37" s="26"/>
      <c r="Q37" s="43"/>
      <c r="R37" s="9"/>
      <c r="S37" s="9"/>
      <c r="T37" s="33"/>
      <c r="U37" s="26"/>
      <c r="V37" s="9"/>
      <c r="W37" s="9"/>
      <c r="X37" s="9"/>
      <c r="Y37" s="33"/>
      <c r="Z37" s="26"/>
      <c r="AA37" s="9"/>
      <c r="AB37" s="9"/>
      <c r="AC37" s="9"/>
      <c r="AD37" s="33"/>
      <c r="AE37" s="26"/>
      <c r="AF37" s="9"/>
      <c r="AG37" s="9"/>
      <c r="AH37" s="9"/>
      <c r="AI37" s="9"/>
      <c r="AJ37" s="26">
        <v>1</v>
      </c>
      <c r="AK37" s="9">
        <v>1</v>
      </c>
      <c r="AL37" s="9">
        <v>1</v>
      </c>
      <c r="AM37" s="9">
        <v>1</v>
      </c>
      <c r="AN37" s="33">
        <v>1</v>
      </c>
      <c r="AO37" s="30">
        <f>SUM(G37,K37,L37,M37:AD37)</f>
        <v>4</v>
      </c>
      <c r="AP37" s="10">
        <f>SUM(H37,AE37:AN37)</f>
        <v>6</v>
      </c>
      <c r="AQ37" s="10">
        <f>SUM(Tableau6[[#This Row],[Total Juillet]:[Total Août]])</f>
        <v>10</v>
      </c>
    </row>
    <row r="38" spans="1:43" s="11" customFormat="1" x14ac:dyDescent="0.25">
      <c r="A38" s="40" t="s">
        <v>34</v>
      </c>
      <c r="B38" s="41">
        <v>39395</v>
      </c>
      <c r="C38" s="7">
        <f ca="1">IF(MONTH(TODAY())&gt;MONTH(B38),YEAR(TODAY())-YEAR(B38),IF(MONTH(TODAY())&lt;MONTH(B38),YEAR(TODAY())-YEAR(B38)-1,IF(DAY(TODAY())&lt;DAY(B38),YEAR(TODAY())-YEAR(B38)-1,YEAR(TODAY())-YEAR(B38))))</f>
        <v>7</v>
      </c>
      <c r="D38" s="66"/>
      <c r="E38" s="7"/>
      <c r="F38" s="7"/>
      <c r="G38" s="39"/>
      <c r="H38" s="45"/>
      <c r="I38" s="8"/>
      <c r="J38" s="8"/>
      <c r="K38" s="26"/>
      <c r="L38" s="9">
        <v>1</v>
      </c>
      <c r="M38" s="9"/>
      <c r="N38" s="9"/>
      <c r="O38" s="9"/>
      <c r="P38" s="26"/>
      <c r="Q38" s="43"/>
      <c r="R38" s="9"/>
      <c r="S38" s="9"/>
      <c r="T38" s="33"/>
      <c r="U38" s="26"/>
      <c r="V38" s="9"/>
      <c r="W38" s="9"/>
      <c r="X38" s="9"/>
      <c r="Y38" s="33"/>
      <c r="Z38" s="26"/>
      <c r="AA38" s="9"/>
      <c r="AB38" s="9"/>
      <c r="AC38" s="9">
        <v>1</v>
      </c>
      <c r="AD38" s="33"/>
      <c r="AE38" s="26"/>
      <c r="AF38" s="9"/>
      <c r="AG38" s="9"/>
      <c r="AH38" s="9">
        <v>0</v>
      </c>
      <c r="AI38" s="9"/>
      <c r="AJ38" s="26"/>
      <c r="AK38" s="9"/>
      <c r="AL38" s="9"/>
      <c r="AM38" s="9"/>
      <c r="AN38" s="33"/>
      <c r="AO38" s="30">
        <f>SUM(G38,K38,L38,M38:AD38)</f>
        <v>2</v>
      </c>
      <c r="AP38" s="10">
        <f>SUM(H38,AE38:AN38)</f>
        <v>0</v>
      </c>
      <c r="AQ38" s="10">
        <f>SUM(Tableau6[[#This Row],[Total Juillet]:[Total Août]])</f>
        <v>2</v>
      </c>
    </row>
    <row r="39" spans="1:43" s="11" customFormat="1" x14ac:dyDescent="0.25">
      <c r="A39" s="40" t="s">
        <v>35</v>
      </c>
      <c r="B39" s="41">
        <v>38253</v>
      </c>
      <c r="C39" s="7">
        <f ca="1">IF(MONTH(TODAY())&gt;MONTH(B39),YEAR(TODAY())-YEAR(B39),IF(MONTH(TODAY())&lt;MONTH(B39),YEAR(TODAY())-YEAR(B39)-1,IF(DAY(TODAY())&lt;DAY(B39),YEAR(TODAY())-YEAR(B39)-1,YEAR(TODAY())-YEAR(B39))))</f>
        <v>10</v>
      </c>
      <c r="D39" s="66"/>
      <c r="E39" s="7"/>
      <c r="F39" s="7"/>
      <c r="G39" s="39"/>
      <c r="H39" s="45"/>
      <c r="I39" s="8"/>
      <c r="J39" s="8"/>
      <c r="K39" s="26"/>
      <c r="L39" s="9">
        <v>1</v>
      </c>
      <c r="M39" s="9"/>
      <c r="N39" s="9"/>
      <c r="O39" s="9"/>
      <c r="P39" s="26"/>
      <c r="Q39" s="43"/>
      <c r="R39" s="9"/>
      <c r="S39" s="9"/>
      <c r="T39" s="33"/>
      <c r="U39" s="26"/>
      <c r="V39" s="9"/>
      <c r="W39" s="9"/>
      <c r="X39" s="9"/>
      <c r="Y39" s="33"/>
      <c r="Z39" s="26"/>
      <c r="AA39" s="9"/>
      <c r="AB39" s="9"/>
      <c r="AC39" s="9">
        <v>1</v>
      </c>
      <c r="AD39" s="33"/>
      <c r="AE39" s="26"/>
      <c r="AF39" s="9"/>
      <c r="AG39" s="9"/>
      <c r="AH39" s="9">
        <v>0</v>
      </c>
      <c r="AI39" s="9"/>
      <c r="AJ39" s="26"/>
      <c r="AK39" s="9"/>
      <c r="AL39" s="9"/>
      <c r="AM39" s="9"/>
      <c r="AN39" s="33"/>
      <c r="AO39" s="30">
        <f>SUM(G39,K39,L39,M39:AD39)</f>
        <v>2</v>
      </c>
      <c r="AP39" s="10">
        <f>SUM(H39,AE39:AN39)</f>
        <v>0</v>
      </c>
      <c r="AQ39" s="10">
        <f>SUM(Tableau6[[#This Row],[Total Juillet]:[Total Août]])</f>
        <v>2</v>
      </c>
    </row>
    <row r="40" spans="1:43" s="11" customFormat="1" x14ac:dyDescent="0.25">
      <c r="A40" s="40" t="s">
        <v>183</v>
      </c>
      <c r="B40" s="41">
        <v>38552</v>
      </c>
      <c r="C40" s="7">
        <f ca="1">IF(MONTH(TODAY())&gt;MONTH(B40),YEAR(TODAY())-YEAR(B40),IF(MONTH(TODAY())&lt;MONTH(B40),YEAR(TODAY())-YEAR(B40)-1,IF(DAY(TODAY())&lt;DAY(B40),YEAR(TODAY())-YEAR(B40)-1,YEAR(TODAY())-YEAR(B40))))</f>
        <v>9</v>
      </c>
      <c r="D40" s="66"/>
      <c r="E40" s="7"/>
      <c r="F40" s="7"/>
      <c r="G40" s="39"/>
      <c r="H40" s="45">
        <v>1</v>
      </c>
      <c r="I40" s="8"/>
      <c r="J40" s="8"/>
      <c r="K40" s="26"/>
      <c r="L40" s="9"/>
      <c r="M40" s="9"/>
      <c r="N40" s="9"/>
      <c r="O40" s="9"/>
      <c r="P40" s="26"/>
      <c r="Q40" s="43"/>
      <c r="R40" s="9"/>
      <c r="S40" s="9"/>
      <c r="T40" s="33"/>
      <c r="U40" s="26"/>
      <c r="V40" s="9"/>
      <c r="W40" s="9"/>
      <c r="X40" s="9"/>
      <c r="Y40" s="33"/>
      <c r="Z40" s="26"/>
      <c r="AA40" s="9"/>
      <c r="AB40" s="9"/>
      <c r="AC40" s="9"/>
      <c r="AD40" s="33"/>
      <c r="AE40" s="26"/>
      <c r="AF40" s="9"/>
      <c r="AG40" s="9"/>
      <c r="AH40" s="9"/>
      <c r="AI40" s="9"/>
      <c r="AJ40" s="26"/>
      <c r="AK40" s="9"/>
      <c r="AL40" s="9"/>
      <c r="AM40" s="9"/>
      <c r="AN40" s="33"/>
      <c r="AO40" s="30">
        <f>SUM(G40,K40,L40,M40:AD40)</f>
        <v>0</v>
      </c>
      <c r="AP40" s="10">
        <f>SUM(H40,AE40:AN40)</f>
        <v>1</v>
      </c>
      <c r="AQ40" s="10">
        <f>SUM(Tableau6[[#This Row],[Total Juillet]:[Total Août]])</f>
        <v>1</v>
      </c>
    </row>
    <row r="41" spans="1:43" s="11" customFormat="1" x14ac:dyDescent="0.25">
      <c r="A41" s="40" t="s">
        <v>36</v>
      </c>
      <c r="B41" s="41">
        <v>40078</v>
      </c>
      <c r="C41" s="7">
        <f ca="1">IF(MONTH(TODAY())&gt;MONTH(B41),YEAR(TODAY())-YEAR(B41),IF(MONTH(TODAY())&lt;MONTH(B41),YEAR(TODAY())-YEAR(B41)-1,IF(DAY(TODAY())&lt;DAY(B41),YEAR(TODAY())-YEAR(B41)-1,YEAR(TODAY())-YEAR(B41))))</f>
        <v>5</v>
      </c>
      <c r="D41" s="66"/>
      <c r="E41" s="7"/>
      <c r="F41" s="7"/>
      <c r="G41" s="39"/>
      <c r="H41" s="45"/>
      <c r="I41" s="8"/>
      <c r="J41" s="8"/>
      <c r="K41" s="26">
        <v>1</v>
      </c>
      <c r="L41" s="9">
        <v>1</v>
      </c>
      <c r="M41" s="9">
        <v>1</v>
      </c>
      <c r="N41" s="9">
        <v>1</v>
      </c>
      <c r="O41" s="9">
        <v>1</v>
      </c>
      <c r="P41" s="26"/>
      <c r="Q41" s="43"/>
      <c r="R41" s="9"/>
      <c r="S41" s="9"/>
      <c r="T41" s="33"/>
      <c r="U41" s="26"/>
      <c r="V41" s="9"/>
      <c r="W41" s="9"/>
      <c r="X41" s="9"/>
      <c r="Y41" s="33"/>
      <c r="Z41" s="26"/>
      <c r="AA41" s="9"/>
      <c r="AB41" s="9"/>
      <c r="AC41" s="9"/>
      <c r="AD41" s="33"/>
      <c r="AE41" s="26"/>
      <c r="AF41" s="9"/>
      <c r="AG41" s="9"/>
      <c r="AH41" s="9"/>
      <c r="AI41" s="9"/>
      <c r="AJ41" s="26"/>
      <c r="AK41" s="9"/>
      <c r="AL41" s="9"/>
      <c r="AM41" s="9"/>
      <c r="AN41" s="33"/>
      <c r="AO41" s="30">
        <f>SUM(G41,K41,L41,M41:AD41)</f>
        <v>5</v>
      </c>
      <c r="AP41" s="10">
        <f>SUM(H41,AE41:AN41)</f>
        <v>0</v>
      </c>
      <c r="AQ41" s="10">
        <f>SUM(Tableau6[[#This Row],[Total Juillet]:[Total Août]])</f>
        <v>5</v>
      </c>
    </row>
    <row r="42" spans="1:43" s="11" customFormat="1" x14ac:dyDescent="0.25">
      <c r="A42" s="40" t="s">
        <v>37</v>
      </c>
      <c r="B42" s="41">
        <v>40148</v>
      </c>
      <c r="C42" s="7">
        <f ca="1">IF(MONTH(TODAY())&gt;MONTH(B42),YEAR(TODAY())-YEAR(B42),IF(MONTH(TODAY())&lt;MONTH(B42),YEAR(TODAY())-YEAR(B42)-1,IF(DAY(TODAY())&lt;DAY(B42),YEAR(TODAY())-YEAR(B42)-1,YEAR(TODAY())-YEAR(B42))))</f>
        <v>5</v>
      </c>
      <c r="D42" s="66"/>
      <c r="E42" s="7"/>
      <c r="F42" s="7"/>
      <c r="G42" s="39"/>
      <c r="H42" s="45"/>
      <c r="I42" s="8"/>
      <c r="J42" s="8"/>
      <c r="K42" s="26"/>
      <c r="L42" s="9"/>
      <c r="M42" s="9"/>
      <c r="N42" s="9">
        <v>1</v>
      </c>
      <c r="O42" s="9"/>
      <c r="P42" s="26">
        <v>1</v>
      </c>
      <c r="Q42" s="43"/>
      <c r="R42" s="9"/>
      <c r="S42" s="9">
        <v>1</v>
      </c>
      <c r="T42" s="33"/>
      <c r="U42" s="26"/>
      <c r="V42" s="9"/>
      <c r="W42" s="9"/>
      <c r="X42" s="9"/>
      <c r="Y42" s="33"/>
      <c r="Z42" s="26">
        <v>1</v>
      </c>
      <c r="AA42" s="9"/>
      <c r="AB42" s="9"/>
      <c r="AC42" s="9"/>
      <c r="AD42" s="33"/>
      <c r="AE42" s="26"/>
      <c r="AF42" s="9"/>
      <c r="AG42" s="9"/>
      <c r="AH42" s="9"/>
      <c r="AI42" s="9"/>
      <c r="AJ42" s="26"/>
      <c r="AK42" s="9"/>
      <c r="AL42" s="9"/>
      <c r="AM42" s="9"/>
      <c r="AN42" s="33"/>
      <c r="AO42" s="30">
        <f>SUM(G42,K42,L42,M42:AD42)</f>
        <v>4</v>
      </c>
      <c r="AP42" s="10">
        <f>SUM(H42,AE42:AN42)</f>
        <v>0</v>
      </c>
      <c r="AQ42" s="10">
        <f>SUM(Tableau6[[#This Row],[Total Juillet]:[Total Août]])</f>
        <v>4</v>
      </c>
    </row>
    <row r="43" spans="1:43" s="11" customFormat="1" x14ac:dyDescent="0.25">
      <c r="A43" s="40" t="s">
        <v>198</v>
      </c>
      <c r="B43" s="41">
        <v>38040</v>
      </c>
      <c r="C43" s="7">
        <f ca="1">IF(MONTH(TODAY())&gt;MONTH(B43),YEAR(TODAY())-YEAR(B43),IF(MONTH(TODAY())&lt;MONTH(B43),YEAR(TODAY())-YEAR(B43)-1,IF(DAY(TODAY())&lt;DAY(B43),YEAR(TODAY())-YEAR(B43)-1,YEAR(TODAY())-YEAR(B43))))</f>
        <v>11</v>
      </c>
      <c r="D43" s="66"/>
      <c r="E43" s="7"/>
      <c r="F43" s="7"/>
      <c r="G43" s="39">
        <v>1</v>
      </c>
      <c r="H43" s="45"/>
      <c r="I43" s="8"/>
      <c r="J43" s="8"/>
      <c r="K43" s="26"/>
      <c r="L43" s="9"/>
      <c r="M43" s="9"/>
      <c r="N43" s="9"/>
      <c r="O43" s="9"/>
      <c r="P43" s="26"/>
      <c r="Q43" s="43"/>
      <c r="R43" s="9"/>
      <c r="S43" s="9"/>
      <c r="T43" s="33"/>
      <c r="U43" s="26"/>
      <c r="V43" s="9"/>
      <c r="W43" s="9"/>
      <c r="X43" s="9"/>
      <c r="Y43" s="33"/>
      <c r="Z43" s="26"/>
      <c r="AA43" s="9"/>
      <c r="AB43" s="9"/>
      <c r="AC43" s="9"/>
      <c r="AD43" s="33"/>
      <c r="AE43" s="26"/>
      <c r="AF43" s="9"/>
      <c r="AG43" s="9"/>
      <c r="AH43" s="9"/>
      <c r="AI43" s="9"/>
      <c r="AJ43" s="26"/>
      <c r="AK43" s="9"/>
      <c r="AL43" s="9"/>
      <c r="AM43" s="9"/>
      <c r="AN43" s="33"/>
      <c r="AO43" s="30">
        <f>SUM(G43,K43,L43,M43:AD43)</f>
        <v>1</v>
      </c>
      <c r="AP43" s="10">
        <f>SUM(H43,AE43:AN43)</f>
        <v>0</v>
      </c>
      <c r="AQ43" s="10">
        <f>SUM(Tableau6[[#This Row],[Total Juillet]:[Total Août]])</f>
        <v>1</v>
      </c>
    </row>
    <row r="44" spans="1:43" s="11" customFormat="1" x14ac:dyDescent="0.25">
      <c r="A44" s="40" t="s">
        <v>199</v>
      </c>
      <c r="B44" s="41">
        <v>37027</v>
      </c>
      <c r="C44" s="7">
        <f ca="1">IF(MONTH(TODAY())&gt;MONTH(B44),YEAR(TODAY())-YEAR(B44),IF(MONTH(TODAY())&lt;MONTH(B44),YEAR(TODAY())-YEAR(B44)-1,IF(DAY(TODAY())&lt;DAY(B44),YEAR(TODAY())-YEAR(B44)-1,YEAR(TODAY())-YEAR(B44))))</f>
        <v>14</v>
      </c>
      <c r="D44" s="66"/>
      <c r="E44" s="7"/>
      <c r="F44" s="7"/>
      <c r="G44" s="39">
        <v>1</v>
      </c>
      <c r="H44" s="45"/>
      <c r="I44" s="8"/>
      <c r="J44" s="8"/>
      <c r="K44" s="26"/>
      <c r="L44" s="9"/>
      <c r="M44" s="9"/>
      <c r="N44" s="9"/>
      <c r="O44" s="9"/>
      <c r="P44" s="26"/>
      <c r="Q44" s="43"/>
      <c r="R44" s="9"/>
      <c r="S44" s="9"/>
      <c r="T44" s="33"/>
      <c r="U44" s="26"/>
      <c r="V44" s="9"/>
      <c r="W44" s="9"/>
      <c r="X44" s="9"/>
      <c r="Y44" s="33"/>
      <c r="Z44" s="26"/>
      <c r="AA44" s="9"/>
      <c r="AB44" s="9"/>
      <c r="AC44" s="9"/>
      <c r="AD44" s="33"/>
      <c r="AE44" s="26"/>
      <c r="AF44" s="9"/>
      <c r="AG44" s="9"/>
      <c r="AH44" s="9"/>
      <c r="AI44" s="9"/>
      <c r="AJ44" s="26"/>
      <c r="AK44" s="9"/>
      <c r="AL44" s="9"/>
      <c r="AM44" s="9"/>
      <c r="AN44" s="33"/>
      <c r="AO44" s="30">
        <f>SUM(G44,K44,L44,M44:AD44)</f>
        <v>1</v>
      </c>
      <c r="AP44" s="10">
        <f>SUM(H44,AE44:AN44)</f>
        <v>0</v>
      </c>
      <c r="AQ44" s="10">
        <f>SUM(Tableau6[[#This Row],[Total Juillet]:[Total Août]])</f>
        <v>1</v>
      </c>
    </row>
    <row r="45" spans="1:43" s="11" customFormat="1" x14ac:dyDescent="0.25">
      <c r="A45" s="40" t="s">
        <v>170</v>
      </c>
      <c r="B45" s="41">
        <v>38923</v>
      </c>
      <c r="C45" s="7">
        <f ca="1">IF(MONTH(TODAY())&gt;MONTH(B45),YEAR(TODAY())-YEAR(B45),IF(MONTH(TODAY())&lt;MONTH(B45),YEAR(TODAY())-YEAR(B45)-1,IF(DAY(TODAY())&lt;DAY(B45),YEAR(TODAY())-YEAR(B45)-1,YEAR(TODAY())-YEAR(B45))))</f>
        <v>8</v>
      </c>
      <c r="D45" s="66"/>
      <c r="E45" s="7"/>
      <c r="F45" s="7"/>
      <c r="G45" s="39"/>
      <c r="H45" s="45"/>
      <c r="I45" s="8"/>
      <c r="J45" s="8"/>
      <c r="K45" s="26"/>
      <c r="L45" s="9"/>
      <c r="M45" s="9"/>
      <c r="N45" s="9"/>
      <c r="O45" s="9"/>
      <c r="P45" s="26">
        <v>1</v>
      </c>
      <c r="Q45" s="43"/>
      <c r="R45" s="9">
        <v>1</v>
      </c>
      <c r="S45" s="9">
        <v>1</v>
      </c>
      <c r="T45" s="33"/>
      <c r="U45" s="26">
        <v>1</v>
      </c>
      <c r="V45" s="9">
        <v>1</v>
      </c>
      <c r="W45" s="9">
        <v>1</v>
      </c>
      <c r="X45" s="9">
        <v>1</v>
      </c>
      <c r="Y45" s="33">
        <v>1</v>
      </c>
      <c r="Z45" s="26"/>
      <c r="AA45" s="9"/>
      <c r="AB45" s="9"/>
      <c r="AC45" s="9"/>
      <c r="AD45" s="33"/>
      <c r="AE45" s="26"/>
      <c r="AF45" s="9"/>
      <c r="AG45" s="9"/>
      <c r="AH45" s="9"/>
      <c r="AI45" s="9"/>
      <c r="AJ45" s="26"/>
      <c r="AK45" s="9"/>
      <c r="AL45" s="9"/>
      <c r="AM45" s="9"/>
      <c r="AN45" s="33"/>
      <c r="AO45" s="30">
        <f>SUM(G45,K45,L45,M45:AD45)</f>
        <v>8</v>
      </c>
      <c r="AP45" s="10">
        <f>SUM(H45,AE45:AN45)</f>
        <v>0</v>
      </c>
      <c r="AQ45" s="10">
        <f>SUM(Tableau6[[#This Row],[Total Juillet]:[Total Août]])</f>
        <v>8</v>
      </c>
    </row>
    <row r="46" spans="1:43" s="11" customFormat="1" x14ac:dyDescent="0.25">
      <c r="A46" s="40" t="s">
        <v>38</v>
      </c>
      <c r="B46" s="41">
        <v>39918</v>
      </c>
      <c r="C46" s="7">
        <f ca="1">IF(MONTH(TODAY())&gt;MONTH(B46),YEAR(TODAY())-YEAR(B46),IF(MONTH(TODAY())&lt;MONTH(B46),YEAR(TODAY())-YEAR(B46)-1,IF(DAY(TODAY())&lt;DAY(B46),YEAR(TODAY())-YEAR(B46)-1,YEAR(TODAY())-YEAR(B46))))</f>
        <v>6</v>
      </c>
      <c r="D46" s="66"/>
      <c r="E46" s="7"/>
      <c r="F46" s="7"/>
      <c r="G46" s="39"/>
      <c r="H46" s="45"/>
      <c r="I46" s="8"/>
      <c r="J46" s="8"/>
      <c r="K46" s="26"/>
      <c r="L46" s="9"/>
      <c r="M46" s="9"/>
      <c r="N46" s="9"/>
      <c r="O46" s="9"/>
      <c r="P46" s="26">
        <v>1</v>
      </c>
      <c r="Q46" s="43"/>
      <c r="R46" s="9">
        <v>1</v>
      </c>
      <c r="S46" s="9">
        <v>1</v>
      </c>
      <c r="T46" s="33"/>
      <c r="U46" s="26">
        <v>1</v>
      </c>
      <c r="V46" s="9">
        <v>1</v>
      </c>
      <c r="W46" s="9">
        <v>1</v>
      </c>
      <c r="X46" s="9">
        <v>1</v>
      </c>
      <c r="Y46" s="33">
        <v>1</v>
      </c>
      <c r="Z46" s="26"/>
      <c r="AA46" s="9"/>
      <c r="AB46" s="9"/>
      <c r="AC46" s="9"/>
      <c r="AD46" s="33"/>
      <c r="AE46" s="26"/>
      <c r="AF46" s="9"/>
      <c r="AG46" s="9"/>
      <c r="AH46" s="9"/>
      <c r="AI46" s="9"/>
      <c r="AJ46" s="26"/>
      <c r="AK46" s="9"/>
      <c r="AL46" s="9"/>
      <c r="AM46" s="9"/>
      <c r="AN46" s="33"/>
      <c r="AO46" s="30">
        <f>SUM(G46,K46,L46,M46:AD46)</f>
        <v>8</v>
      </c>
      <c r="AP46" s="10">
        <f>SUM(H46,AE46:AN46)</f>
        <v>0</v>
      </c>
      <c r="AQ46" s="10">
        <f>SUM(Tableau6[[#This Row],[Total Juillet]:[Total Août]])</f>
        <v>8</v>
      </c>
    </row>
    <row r="47" spans="1:43" s="11" customFormat="1" x14ac:dyDescent="0.25">
      <c r="A47" s="40" t="s">
        <v>39</v>
      </c>
      <c r="B47" s="41">
        <v>39541</v>
      </c>
      <c r="C47" s="7">
        <f ca="1">IF(MONTH(TODAY())&gt;MONTH(B47),YEAR(TODAY())-YEAR(B47),IF(MONTH(TODAY())&lt;MONTH(B47),YEAR(TODAY())-YEAR(B47)-1,IF(DAY(TODAY())&lt;DAY(B47),YEAR(TODAY())-YEAR(B47)-1,YEAR(TODAY())-YEAR(B47))))</f>
        <v>7</v>
      </c>
      <c r="D47" s="66"/>
      <c r="E47" s="7"/>
      <c r="F47" s="7"/>
      <c r="G47" s="39"/>
      <c r="H47" s="45"/>
      <c r="I47" s="8"/>
      <c r="J47" s="8"/>
      <c r="K47" s="26"/>
      <c r="L47" s="9"/>
      <c r="M47" s="9"/>
      <c r="N47" s="9"/>
      <c r="O47" s="9"/>
      <c r="P47" s="26"/>
      <c r="Q47" s="43"/>
      <c r="R47" s="9"/>
      <c r="S47" s="9"/>
      <c r="T47" s="33"/>
      <c r="U47" s="26"/>
      <c r="V47" s="9"/>
      <c r="W47" s="9"/>
      <c r="X47" s="9"/>
      <c r="Y47" s="33"/>
      <c r="Z47" s="26">
        <v>1</v>
      </c>
      <c r="AA47" s="9">
        <v>1</v>
      </c>
      <c r="AB47" s="9">
        <v>0</v>
      </c>
      <c r="AC47" s="9">
        <v>1</v>
      </c>
      <c r="AD47" s="33">
        <v>0</v>
      </c>
      <c r="AE47" s="26"/>
      <c r="AF47" s="9"/>
      <c r="AG47" s="9"/>
      <c r="AH47" s="9"/>
      <c r="AI47" s="9"/>
      <c r="AJ47" s="26"/>
      <c r="AK47" s="9"/>
      <c r="AL47" s="9"/>
      <c r="AM47" s="9"/>
      <c r="AN47" s="33"/>
      <c r="AO47" s="30">
        <f>SUM(G47,K47,L47,M47:AD47)</f>
        <v>3</v>
      </c>
      <c r="AP47" s="10">
        <f>SUM(H47,AE47:AN47)</f>
        <v>0</v>
      </c>
      <c r="AQ47" s="10">
        <f>SUM(Tableau6[[#This Row],[Total Juillet]:[Total Août]])</f>
        <v>3</v>
      </c>
    </row>
    <row r="48" spans="1:43" s="11" customFormat="1" x14ac:dyDescent="0.25">
      <c r="A48" s="40" t="s">
        <v>185</v>
      </c>
      <c r="B48" s="41">
        <v>38378</v>
      </c>
      <c r="C48" s="7">
        <f ca="1">IF(MONTH(TODAY())&gt;MONTH(B48),YEAR(TODAY())-YEAR(B48),IF(MONTH(TODAY())&lt;MONTH(B48),YEAR(TODAY())-YEAR(B48)-1,IF(DAY(TODAY())&lt;DAY(B48),YEAR(TODAY())-YEAR(B48)-1,YEAR(TODAY())-YEAR(B48))))</f>
        <v>10</v>
      </c>
      <c r="D48" s="66"/>
      <c r="E48" s="7"/>
      <c r="F48" s="7"/>
      <c r="G48" s="39"/>
      <c r="H48" s="45">
        <v>1</v>
      </c>
      <c r="I48" s="8"/>
      <c r="J48" s="8"/>
      <c r="K48" s="26"/>
      <c r="L48" s="9"/>
      <c r="M48" s="9"/>
      <c r="N48" s="9"/>
      <c r="O48" s="9"/>
      <c r="P48" s="26"/>
      <c r="Q48" s="43"/>
      <c r="R48" s="9"/>
      <c r="S48" s="9"/>
      <c r="T48" s="33"/>
      <c r="U48" s="26"/>
      <c r="V48" s="9"/>
      <c r="W48" s="9"/>
      <c r="X48" s="9"/>
      <c r="Y48" s="33"/>
      <c r="Z48" s="26"/>
      <c r="AA48" s="9"/>
      <c r="AB48" s="9"/>
      <c r="AC48" s="9"/>
      <c r="AD48" s="33"/>
      <c r="AE48" s="26"/>
      <c r="AF48" s="9"/>
      <c r="AG48" s="9"/>
      <c r="AH48" s="9"/>
      <c r="AI48" s="9"/>
      <c r="AJ48" s="26"/>
      <c r="AK48" s="9"/>
      <c r="AL48" s="9"/>
      <c r="AM48" s="9"/>
      <c r="AN48" s="33"/>
      <c r="AO48" s="30">
        <f>SUM(G48,K48,L48,M48:AD48)</f>
        <v>0</v>
      </c>
      <c r="AP48" s="10">
        <f>SUM(H48,AE48:AN48)</f>
        <v>1</v>
      </c>
      <c r="AQ48" s="10">
        <f>SUM(Tableau6[[#This Row],[Total Juillet]:[Total Août]])</f>
        <v>1</v>
      </c>
    </row>
    <row r="49" spans="1:43" s="11" customFormat="1" x14ac:dyDescent="0.25">
      <c r="A49" s="40" t="s">
        <v>40</v>
      </c>
      <c r="B49" s="41">
        <v>38349</v>
      </c>
      <c r="C49" s="7">
        <f ca="1">IF(MONTH(TODAY())&gt;MONTH(B49),YEAR(TODAY())-YEAR(B49),IF(MONTH(TODAY())&lt;MONTH(B49),YEAR(TODAY())-YEAR(B49)-1,IF(DAY(TODAY())&lt;DAY(B49),YEAR(TODAY())-YEAR(B49)-1,YEAR(TODAY())-YEAR(B49))))</f>
        <v>10</v>
      </c>
      <c r="D49" s="66"/>
      <c r="E49" s="7"/>
      <c r="F49" s="7">
        <v>1</v>
      </c>
      <c r="G49" s="39">
        <v>1</v>
      </c>
      <c r="H49" s="45"/>
      <c r="I49" s="8"/>
      <c r="J49" s="8"/>
      <c r="K49" s="26">
        <v>1</v>
      </c>
      <c r="L49" s="9">
        <v>1</v>
      </c>
      <c r="M49" s="9">
        <v>1</v>
      </c>
      <c r="N49" s="9"/>
      <c r="O49" s="9">
        <v>1</v>
      </c>
      <c r="P49" s="26">
        <v>1</v>
      </c>
      <c r="Q49" s="43"/>
      <c r="R49" s="9">
        <v>1</v>
      </c>
      <c r="S49" s="9">
        <v>1</v>
      </c>
      <c r="T49" s="33">
        <v>1</v>
      </c>
      <c r="U49" s="26">
        <v>1</v>
      </c>
      <c r="V49" s="9">
        <v>1</v>
      </c>
      <c r="W49" s="9">
        <v>1</v>
      </c>
      <c r="X49" s="9">
        <v>1</v>
      </c>
      <c r="Y49" s="33">
        <v>1</v>
      </c>
      <c r="Z49" s="26">
        <v>1</v>
      </c>
      <c r="AA49" s="9">
        <v>1</v>
      </c>
      <c r="AB49" s="9">
        <v>1</v>
      </c>
      <c r="AC49" s="9">
        <v>1</v>
      </c>
      <c r="AD49" s="33">
        <v>1</v>
      </c>
      <c r="AE49" s="26">
        <v>1</v>
      </c>
      <c r="AF49" s="9">
        <v>1</v>
      </c>
      <c r="AG49" s="9">
        <v>1</v>
      </c>
      <c r="AH49" s="9">
        <v>1</v>
      </c>
      <c r="AI49" s="9">
        <v>1</v>
      </c>
      <c r="AJ49" s="26"/>
      <c r="AK49" s="9"/>
      <c r="AL49" s="9"/>
      <c r="AM49" s="9"/>
      <c r="AN49" s="33"/>
      <c r="AO49" s="30">
        <f>SUM(G49,K49,L49,M49:AD49)</f>
        <v>19</v>
      </c>
      <c r="AP49" s="10">
        <f>SUM(H49,AE49:AN49)</f>
        <v>5</v>
      </c>
      <c r="AQ49" s="10">
        <f>SUM(Tableau6[[#This Row],[Total Juillet]:[Total Août]])</f>
        <v>24</v>
      </c>
    </row>
    <row r="50" spans="1:43" s="11" customFormat="1" x14ac:dyDescent="0.25">
      <c r="A50" s="40" t="s">
        <v>41</v>
      </c>
      <c r="B50" s="41">
        <v>40302</v>
      </c>
      <c r="C50" s="7">
        <f ca="1">IF(MONTH(TODAY())&gt;MONTH(B50),YEAR(TODAY())-YEAR(B50),IF(MONTH(TODAY())&lt;MONTH(B50),YEAR(TODAY())-YEAR(B50)-1,IF(DAY(TODAY())&lt;DAY(B50),YEAR(TODAY())-YEAR(B50)-1,YEAR(TODAY())-YEAR(B50))))</f>
        <v>5</v>
      </c>
      <c r="D50" s="66"/>
      <c r="E50" s="7"/>
      <c r="F50" s="7"/>
      <c r="G50" s="39"/>
      <c r="H50" s="45"/>
      <c r="I50" s="8"/>
      <c r="J50" s="8"/>
      <c r="K50" s="26">
        <v>1</v>
      </c>
      <c r="L50" s="9">
        <v>1</v>
      </c>
      <c r="M50" s="9">
        <v>1</v>
      </c>
      <c r="N50" s="9">
        <v>1</v>
      </c>
      <c r="O50" s="9">
        <v>1</v>
      </c>
      <c r="P50" s="26">
        <v>1</v>
      </c>
      <c r="Q50" s="43"/>
      <c r="R50" s="9">
        <v>1</v>
      </c>
      <c r="S50" s="9">
        <v>1</v>
      </c>
      <c r="T50" s="33">
        <v>1</v>
      </c>
      <c r="U50" s="26">
        <v>1</v>
      </c>
      <c r="V50" s="9">
        <v>1</v>
      </c>
      <c r="W50" s="9">
        <v>1</v>
      </c>
      <c r="X50" s="9">
        <v>1</v>
      </c>
      <c r="Y50" s="33">
        <v>1</v>
      </c>
      <c r="Z50" s="26">
        <v>1</v>
      </c>
      <c r="AA50" s="9">
        <v>1</v>
      </c>
      <c r="AB50" s="9">
        <v>1</v>
      </c>
      <c r="AC50" s="9">
        <v>1</v>
      </c>
      <c r="AD50" s="33">
        <v>1</v>
      </c>
      <c r="AE50" s="26">
        <v>1</v>
      </c>
      <c r="AF50" s="9">
        <v>1</v>
      </c>
      <c r="AG50" s="9">
        <v>1</v>
      </c>
      <c r="AH50" s="9">
        <v>1</v>
      </c>
      <c r="AI50" s="9">
        <v>1</v>
      </c>
      <c r="AJ50" s="26"/>
      <c r="AK50" s="9"/>
      <c r="AL50" s="9"/>
      <c r="AM50" s="9"/>
      <c r="AN50" s="33"/>
      <c r="AO50" s="30">
        <f>SUM(G50,K50,L50,M50:AD50)</f>
        <v>19</v>
      </c>
      <c r="AP50" s="10">
        <f>SUM(H50,AE50:AN50)</f>
        <v>5</v>
      </c>
      <c r="AQ50" s="10">
        <f>SUM(Tableau6[[#This Row],[Total Juillet]:[Total Août]])</f>
        <v>24</v>
      </c>
    </row>
    <row r="51" spans="1:43" s="11" customFormat="1" x14ac:dyDescent="0.25">
      <c r="A51" s="40" t="s">
        <v>42</v>
      </c>
      <c r="B51" s="41">
        <v>39885</v>
      </c>
      <c r="C51" s="7">
        <f ca="1">IF(MONTH(TODAY())&gt;MONTH(B51),YEAR(TODAY())-YEAR(B51),IF(MONTH(TODAY())&lt;MONTH(B51),YEAR(TODAY())-YEAR(B51)-1,IF(DAY(TODAY())&lt;DAY(B51),YEAR(TODAY())-YEAR(B51)-1,YEAR(TODAY())-YEAR(B51))))</f>
        <v>6</v>
      </c>
      <c r="D51" s="66"/>
      <c r="E51" s="7"/>
      <c r="F51" s="7"/>
      <c r="G51" s="39"/>
      <c r="H51" s="45"/>
      <c r="I51" s="8"/>
      <c r="J51" s="8"/>
      <c r="K51" s="26">
        <v>1</v>
      </c>
      <c r="L51" s="9">
        <v>1</v>
      </c>
      <c r="M51" s="9"/>
      <c r="N51" s="9">
        <v>1</v>
      </c>
      <c r="O51" s="9">
        <v>1</v>
      </c>
      <c r="P51" s="26"/>
      <c r="Q51" s="43"/>
      <c r="R51" s="9"/>
      <c r="S51" s="9">
        <v>1</v>
      </c>
      <c r="T51" s="33"/>
      <c r="U51" s="26"/>
      <c r="V51" s="9"/>
      <c r="W51" s="9"/>
      <c r="X51" s="9"/>
      <c r="Y51" s="33"/>
      <c r="Z51" s="26"/>
      <c r="AA51" s="9"/>
      <c r="AB51" s="9"/>
      <c r="AC51" s="9"/>
      <c r="AD51" s="33"/>
      <c r="AE51" s="26"/>
      <c r="AF51" s="9"/>
      <c r="AG51" s="9"/>
      <c r="AH51" s="9"/>
      <c r="AI51" s="9"/>
      <c r="AJ51" s="26"/>
      <c r="AK51" s="9"/>
      <c r="AL51" s="9"/>
      <c r="AM51" s="9"/>
      <c r="AN51" s="33"/>
      <c r="AO51" s="30">
        <f>SUM(G51,K51,L51,M51:AD51)</f>
        <v>5</v>
      </c>
      <c r="AP51" s="10">
        <f>SUM(H51,AE51:AN51)</f>
        <v>0</v>
      </c>
      <c r="AQ51" s="10">
        <f>SUM(Tableau6[[#This Row],[Total Juillet]:[Total Août]])</f>
        <v>5</v>
      </c>
    </row>
    <row r="52" spans="1:43" s="11" customFormat="1" x14ac:dyDescent="0.25">
      <c r="A52" s="40" t="s">
        <v>171</v>
      </c>
      <c r="B52" s="41">
        <v>38698</v>
      </c>
      <c r="C52" s="7">
        <f ca="1">IF(MONTH(TODAY())&gt;MONTH(B52),YEAR(TODAY())-YEAR(B52),IF(MONTH(TODAY())&lt;MONTH(B52),YEAR(TODAY())-YEAR(B52)-1,IF(DAY(TODAY())&lt;DAY(B52),YEAR(TODAY())-YEAR(B52)-1,YEAR(TODAY())-YEAR(B52))))</f>
        <v>9</v>
      </c>
      <c r="D52" s="66"/>
      <c r="E52" s="7"/>
      <c r="F52" s="7"/>
      <c r="G52" s="39"/>
      <c r="H52" s="45"/>
      <c r="I52" s="8"/>
      <c r="J52" s="8"/>
      <c r="K52" s="26"/>
      <c r="L52" s="9"/>
      <c r="M52" s="9"/>
      <c r="N52" s="9"/>
      <c r="O52" s="9">
        <v>1</v>
      </c>
      <c r="P52" s="26">
        <v>1</v>
      </c>
      <c r="Q52" s="43"/>
      <c r="R52" s="9"/>
      <c r="S52" s="9"/>
      <c r="T52" s="33"/>
      <c r="U52" s="26"/>
      <c r="V52" s="9"/>
      <c r="W52" s="9"/>
      <c r="X52" s="9">
        <v>0</v>
      </c>
      <c r="Y52" s="33">
        <v>0</v>
      </c>
      <c r="Z52" s="26"/>
      <c r="AA52" s="9"/>
      <c r="AB52" s="9"/>
      <c r="AC52" s="9"/>
      <c r="AD52" s="33"/>
      <c r="AE52" s="26">
        <v>1</v>
      </c>
      <c r="AF52" s="9"/>
      <c r="AG52" s="9"/>
      <c r="AH52" s="9"/>
      <c r="AI52" s="9"/>
      <c r="AJ52" s="26"/>
      <c r="AK52" s="9"/>
      <c r="AL52" s="9"/>
      <c r="AM52" s="9"/>
      <c r="AN52" s="33"/>
      <c r="AO52" s="30">
        <f>SUM(G52,K52,L52,M52:AD52)</f>
        <v>2</v>
      </c>
      <c r="AP52" s="10">
        <f>SUM(H52,AE52:AN52)</f>
        <v>1</v>
      </c>
      <c r="AQ52" s="10">
        <f>SUM(Tableau6[[#This Row],[Total Juillet]:[Total Août]])</f>
        <v>3</v>
      </c>
    </row>
    <row r="53" spans="1:43" s="11" customFormat="1" x14ac:dyDescent="0.25">
      <c r="A53" s="40" t="s">
        <v>43</v>
      </c>
      <c r="B53" s="41">
        <v>39693</v>
      </c>
      <c r="C53" s="7">
        <f ca="1">IF(MONTH(TODAY())&gt;MONTH(B53),YEAR(TODAY())-YEAR(B53),IF(MONTH(TODAY())&lt;MONTH(B53),YEAR(TODAY())-YEAR(B53)-1,IF(DAY(TODAY())&lt;DAY(B53),YEAR(TODAY())-YEAR(B53)-1,YEAR(TODAY())-YEAR(B53))))</f>
        <v>6</v>
      </c>
      <c r="D53" s="66"/>
      <c r="E53" s="7"/>
      <c r="F53" s="7"/>
      <c r="G53" s="39"/>
      <c r="H53" s="45"/>
      <c r="I53" s="8"/>
      <c r="J53" s="8"/>
      <c r="K53" s="26"/>
      <c r="L53" s="9"/>
      <c r="M53" s="9">
        <v>1</v>
      </c>
      <c r="N53" s="9">
        <v>1</v>
      </c>
      <c r="O53" s="9"/>
      <c r="P53" s="26"/>
      <c r="Q53" s="43"/>
      <c r="R53" s="9"/>
      <c r="S53" s="9"/>
      <c r="T53" s="33"/>
      <c r="U53" s="26"/>
      <c r="V53" s="9"/>
      <c r="W53" s="9"/>
      <c r="X53" s="9">
        <v>1</v>
      </c>
      <c r="Y53" s="33">
        <v>1</v>
      </c>
      <c r="Z53" s="26"/>
      <c r="AA53" s="9"/>
      <c r="AB53" s="9">
        <v>1</v>
      </c>
      <c r="AC53" s="9">
        <v>1</v>
      </c>
      <c r="AD53" s="33"/>
      <c r="AE53" s="26"/>
      <c r="AF53" s="9"/>
      <c r="AG53" s="9"/>
      <c r="AH53" s="9"/>
      <c r="AI53" s="9"/>
      <c r="AJ53" s="26"/>
      <c r="AK53" s="9"/>
      <c r="AL53" s="9"/>
      <c r="AM53" s="9"/>
      <c r="AN53" s="33"/>
      <c r="AO53" s="30">
        <f>SUM(G53,K53,L53,M53:AD53)</f>
        <v>6</v>
      </c>
      <c r="AP53" s="10">
        <f>SUM(H53,AE53:AN53)</f>
        <v>0</v>
      </c>
      <c r="AQ53" s="10">
        <f>SUM(Tableau6[[#This Row],[Total Juillet]:[Total Août]])</f>
        <v>6</v>
      </c>
    </row>
    <row r="54" spans="1:43" s="11" customFormat="1" x14ac:dyDescent="0.25">
      <c r="A54" s="40" t="s">
        <v>44</v>
      </c>
      <c r="B54" s="41">
        <v>40699</v>
      </c>
      <c r="C54" s="7">
        <f ca="1">IF(MONTH(TODAY())&gt;MONTH(B54),YEAR(TODAY())-YEAR(B54),IF(MONTH(TODAY())&lt;MONTH(B54),YEAR(TODAY())-YEAR(B54)-1,IF(DAY(TODAY())&lt;DAY(B54),YEAR(TODAY())-YEAR(B54)-1,YEAR(TODAY())-YEAR(B54))))</f>
        <v>4</v>
      </c>
      <c r="D54" s="66"/>
      <c r="E54" s="7"/>
      <c r="F54" s="7"/>
      <c r="G54" s="39"/>
      <c r="H54" s="45"/>
      <c r="I54" s="8"/>
      <c r="J54" s="8"/>
      <c r="K54" s="26"/>
      <c r="L54" s="9"/>
      <c r="M54" s="9">
        <v>1</v>
      </c>
      <c r="N54" s="9">
        <v>1</v>
      </c>
      <c r="O54" s="9"/>
      <c r="P54" s="26"/>
      <c r="Q54" s="43"/>
      <c r="R54" s="9"/>
      <c r="S54" s="9"/>
      <c r="T54" s="33"/>
      <c r="U54" s="26"/>
      <c r="V54" s="9"/>
      <c r="W54" s="9"/>
      <c r="X54" s="9">
        <v>1</v>
      </c>
      <c r="Y54" s="33">
        <v>1</v>
      </c>
      <c r="Z54" s="26"/>
      <c r="AA54" s="9"/>
      <c r="AB54" s="9">
        <v>1</v>
      </c>
      <c r="AC54" s="9">
        <v>1</v>
      </c>
      <c r="AD54" s="33"/>
      <c r="AE54" s="26"/>
      <c r="AF54" s="9"/>
      <c r="AG54" s="9"/>
      <c r="AH54" s="9"/>
      <c r="AI54" s="9"/>
      <c r="AJ54" s="26"/>
      <c r="AK54" s="9"/>
      <c r="AL54" s="9"/>
      <c r="AM54" s="9"/>
      <c r="AN54" s="33"/>
      <c r="AO54" s="30">
        <f>SUM(G54,K54,L54,M54:AD54)</f>
        <v>6</v>
      </c>
      <c r="AP54" s="10">
        <f>SUM(H54,AE54:AN54)</f>
        <v>0</v>
      </c>
      <c r="AQ54" s="10">
        <f>SUM(Tableau6[[#This Row],[Total Juillet]:[Total Août]])</f>
        <v>6</v>
      </c>
    </row>
    <row r="55" spans="1:43" s="11" customFormat="1" x14ac:dyDescent="0.25">
      <c r="A55" s="40" t="s">
        <v>45</v>
      </c>
      <c r="B55" s="41">
        <v>38776</v>
      </c>
      <c r="C55" s="7">
        <f ca="1">IF(MONTH(TODAY())&gt;MONTH(B55),YEAR(TODAY())-YEAR(B55),IF(MONTH(TODAY())&lt;MONTH(B55),YEAR(TODAY())-YEAR(B55)-1,IF(DAY(TODAY())&lt;DAY(B55),YEAR(TODAY())-YEAR(B55)-1,YEAR(TODAY())-YEAR(B55))))</f>
        <v>9</v>
      </c>
      <c r="D55" s="66"/>
      <c r="E55" s="7"/>
      <c r="F55" s="7"/>
      <c r="G55" s="39"/>
      <c r="H55" s="45"/>
      <c r="I55" s="8"/>
      <c r="J55" s="8"/>
      <c r="K55" s="26"/>
      <c r="L55" s="9"/>
      <c r="M55" s="9"/>
      <c r="N55" s="9"/>
      <c r="O55" s="9">
        <v>1</v>
      </c>
      <c r="P55" s="26"/>
      <c r="Q55" s="43"/>
      <c r="R55" s="9"/>
      <c r="S55" s="9"/>
      <c r="T55" s="33"/>
      <c r="U55" s="26"/>
      <c r="V55" s="9"/>
      <c r="W55" s="9"/>
      <c r="X55" s="9"/>
      <c r="Y55" s="33"/>
      <c r="Z55" s="26"/>
      <c r="AA55" s="9"/>
      <c r="AB55" s="9">
        <v>1</v>
      </c>
      <c r="AC55" s="9"/>
      <c r="AD55" s="33">
        <v>1</v>
      </c>
      <c r="AE55" s="26"/>
      <c r="AF55" s="9"/>
      <c r="AG55" s="9"/>
      <c r="AH55" s="9"/>
      <c r="AI55" s="9"/>
      <c r="AJ55" s="26"/>
      <c r="AK55" s="9"/>
      <c r="AL55" s="9"/>
      <c r="AM55" s="9"/>
      <c r="AN55" s="33"/>
      <c r="AO55" s="30">
        <f>SUM(G55,K55,L55,M55:AD55)</f>
        <v>3</v>
      </c>
      <c r="AP55" s="10">
        <f>SUM(H55,AE55:AN55)</f>
        <v>0</v>
      </c>
      <c r="AQ55" s="10">
        <f>SUM(Tableau6[[#This Row],[Total Juillet]:[Total Août]])</f>
        <v>3</v>
      </c>
    </row>
    <row r="56" spans="1:43" s="11" customFormat="1" x14ac:dyDescent="0.25">
      <c r="A56" s="40" t="s">
        <v>181</v>
      </c>
      <c r="B56" s="41"/>
      <c r="C56" s="7">
        <f ca="1">IF(MONTH(TODAY())&gt;MONTH(B56),YEAR(TODAY())-YEAR(B56),IF(MONTH(TODAY())&lt;MONTH(B56),YEAR(TODAY())-YEAR(B56)-1,IF(DAY(TODAY())&lt;DAY(B56),YEAR(TODAY())-YEAR(B56)-1,YEAR(TODAY())-YEAR(B56))))</f>
        <v>115</v>
      </c>
      <c r="D56" s="66"/>
      <c r="E56" s="7"/>
      <c r="F56" s="7"/>
      <c r="G56" s="39"/>
      <c r="H56" s="45"/>
      <c r="I56" s="8"/>
      <c r="J56" s="8"/>
      <c r="K56" s="26"/>
      <c r="L56" s="9"/>
      <c r="M56" s="9"/>
      <c r="N56" s="9">
        <v>1</v>
      </c>
      <c r="O56" s="9">
        <v>1</v>
      </c>
      <c r="P56" s="26"/>
      <c r="Q56" s="43"/>
      <c r="R56" s="9"/>
      <c r="S56" s="9">
        <v>1</v>
      </c>
      <c r="T56" s="33">
        <v>1</v>
      </c>
      <c r="U56" s="26">
        <v>1</v>
      </c>
      <c r="V56" s="9"/>
      <c r="W56" s="9"/>
      <c r="X56" s="9"/>
      <c r="Y56" s="33"/>
      <c r="Z56" s="26"/>
      <c r="AA56" s="9"/>
      <c r="AB56" s="9"/>
      <c r="AC56" s="9">
        <v>1</v>
      </c>
      <c r="AD56" s="33">
        <v>1</v>
      </c>
      <c r="AE56" s="26"/>
      <c r="AF56" s="9"/>
      <c r="AG56" s="9"/>
      <c r="AH56" s="9"/>
      <c r="AI56" s="9"/>
      <c r="AJ56" s="26"/>
      <c r="AK56" s="9"/>
      <c r="AL56" s="9"/>
      <c r="AM56" s="9"/>
      <c r="AN56" s="33"/>
      <c r="AO56" s="30">
        <f>SUM(G56,K56,L56,M56:AD56)</f>
        <v>7</v>
      </c>
      <c r="AP56" s="10">
        <f>SUM(H56,AE56:AN56)</f>
        <v>0</v>
      </c>
      <c r="AQ56" s="10">
        <f>SUM(Tableau6[[#This Row],[Total Juillet]:[Total Août]])</f>
        <v>7</v>
      </c>
    </row>
    <row r="57" spans="1:43" s="11" customFormat="1" x14ac:dyDescent="0.25">
      <c r="A57" s="40" t="s">
        <v>46</v>
      </c>
      <c r="B57" s="41">
        <v>39491</v>
      </c>
      <c r="C57" s="7">
        <f ca="1">IF(MONTH(TODAY())&gt;MONTH(B57),YEAR(TODAY())-YEAR(B57),IF(MONTH(TODAY())&lt;MONTH(B57),YEAR(TODAY())-YEAR(B57)-1,IF(DAY(TODAY())&lt;DAY(B57),YEAR(TODAY())-YEAR(B57)-1,YEAR(TODAY())-YEAR(B57))))</f>
        <v>7</v>
      </c>
      <c r="D57" s="66"/>
      <c r="E57" s="7"/>
      <c r="F57" s="7"/>
      <c r="G57" s="39"/>
      <c r="H57" s="45"/>
      <c r="I57" s="8"/>
      <c r="J57" s="8"/>
      <c r="K57" s="26"/>
      <c r="L57" s="9"/>
      <c r="M57" s="9"/>
      <c r="N57" s="9"/>
      <c r="O57" s="9">
        <v>1</v>
      </c>
      <c r="P57" s="26"/>
      <c r="Q57" s="43"/>
      <c r="R57" s="9"/>
      <c r="S57" s="9"/>
      <c r="T57" s="33"/>
      <c r="U57" s="26"/>
      <c r="V57" s="9"/>
      <c r="W57" s="9"/>
      <c r="X57" s="9"/>
      <c r="Y57" s="33"/>
      <c r="Z57" s="26"/>
      <c r="AA57" s="9"/>
      <c r="AB57" s="9">
        <v>1</v>
      </c>
      <c r="AC57" s="9"/>
      <c r="AD57" s="33"/>
      <c r="AE57" s="26"/>
      <c r="AF57" s="9"/>
      <c r="AG57" s="9"/>
      <c r="AH57" s="9">
        <v>1</v>
      </c>
      <c r="AI57" s="9">
        <v>1</v>
      </c>
      <c r="AJ57" s="26"/>
      <c r="AK57" s="9"/>
      <c r="AL57" s="9"/>
      <c r="AM57" s="9"/>
      <c r="AN57" s="33"/>
      <c r="AO57" s="30">
        <f>SUM(G57,K57,L57,M57:AD57)</f>
        <v>2</v>
      </c>
      <c r="AP57" s="10">
        <f>SUM(H57,AE57:AN57)</f>
        <v>2</v>
      </c>
      <c r="AQ57" s="10">
        <f>SUM(Tableau6[[#This Row],[Total Juillet]:[Total Août]])</f>
        <v>4</v>
      </c>
    </row>
    <row r="58" spans="1:43" s="11" customFormat="1" x14ac:dyDescent="0.25">
      <c r="A58" s="40" t="s">
        <v>182</v>
      </c>
      <c r="B58" s="41"/>
      <c r="C58" s="7">
        <f ca="1">IF(MONTH(TODAY())&gt;MONTH(B58),YEAR(TODAY())-YEAR(B58),IF(MONTH(TODAY())&lt;MONTH(B58),YEAR(TODAY())-YEAR(B58)-1,IF(DAY(TODAY())&lt;DAY(B58),YEAR(TODAY())-YEAR(B58)-1,YEAR(TODAY())-YEAR(B58))))</f>
        <v>115</v>
      </c>
      <c r="D58" s="66"/>
      <c r="E58" s="7"/>
      <c r="F58" s="7"/>
      <c r="G58" s="39"/>
      <c r="H58" s="45"/>
      <c r="I58" s="8"/>
      <c r="J58" s="8"/>
      <c r="K58" s="26"/>
      <c r="L58" s="9"/>
      <c r="M58" s="9"/>
      <c r="N58" s="9">
        <v>1</v>
      </c>
      <c r="O58" s="9">
        <v>1</v>
      </c>
      <c r="P58" s="26"/>
      <c r="Q58" s="43"/>
      <c r="R58" s="9"/>
      <c r="S58" s="9">
        <v>1</v>
      </c>
      <c r="T58" s="33">
        <v>1</v>
      </c>
      <c r="U58" s="26">
        <v>1</v>
      </c>
      <c r="V58" s="9"/>
      <c r="W58" s="9"/>
      <c r="X58" s="9"/>
      <c r="Y58" s="33"/>
      <c r="Z58" s="26"/>
      <c r="AA58" s="9"/>
      <c r="AB58" s="9"/>
      <c r="AC58" s="9">
        <v>1</v>
      </c>
      <c r="AD58" s="33">
        <v>1</v>
      </c>
      <c r="AE58" s="26"/>
      <c r="AF58" s="9"/>
      <c r="AG58" s="9"/>
      <c r="AH58" s="9"/>
      <c r="AI58" s="9"/>
      <c r="AJ58" s="26"/>
      <c r="AK58" s="9"/>
      <c r="AL58" s="9"/>
      <c r="AM58" s="9"/>
      <c r="AN58" s="33"/>
      <c r="AO58" s="30">
        <f>SUM(G58,K58,L58,M58:AD58)</f>
        <v>7</v>
      </c>
      <c r="AP58" s="10">
        <f>SUM(H58,AE58:AN58)</f>
        <v>0</v>
      </c>
      <c r="AQ58" s="10">
        <f>SUM(Tableau6[[#This Row],[Total Juillet]:[Total Août]])</f>
        <v>7</v>
      </c>
    </row>
    <row r="59" spans="1:43" s="11" customFormat="1" x14ac:dyDescent="0.25">
      <c r="A59" s="40" t="s">
        <v>47</v>
      </c>
      <c r="B59" s="41">
        <v>39301</v>
      </c>
      <c r="C59" s="7">
        <f ca="1">IF(MONTH(TODAY())&gt;MONTH(B59),YEAR(TODAY())-YEAR(B59),IF(MONTH(TODAY())&lt;MONTH(B59),YEAR(TODAY())-YEAR(B59)-1,IF(DAY(TODAY())&lt;DAY(B59),YEAR(TODAY())-YEAR(B59)-1,YEAR(TODAY())-YEAR(B59))))</f>
        <v>7</v>
      </c>
      <c r="D59" s="66"/>
      <c r="E59" s="7"/>
      <c r="F59" s="7"/>
      <c r="G59" s="39"/>
      <c r="H59" s="45"/>
      <c r="I59" s="8"/>
      <c r="J59" s="8"/>
      <c r="K59" s="26"/>
      <c r="L59" s="9"/>
      <c r="M59" s="9"/>
      <c r="N59" s="9"/>
      <c r="O59" s="9"/>
      <c r="P59" s="26">
        <v>1</v>
      </c>
      <c r="Q59" s="43"/>
      <c r="R59" s="9">
        <v>1</v>
      </c>
      <c r="S59" s="9">
        <v>1</v>
      </c>
      <c r="T59" s="33">
        <v>1</v>
      </c>
      <c r="U59" s="26">
        <v>1</v>
      </c>
      <c r="V59" s="9"/>
      <c r="W59" s="9">
        <v>1</v>
      </c>
      <c r="X59" s="9">
        <v>1</v>
      </c>
      <c r="Y59" s="33">
        <v>1</v>
      </c>
      <c r="Z59" s="26">
        <v>1</v>
      </c>
      <c r="AA59" s="9"/>
      <c r="AB59" s="9"/>
      <c r="AC59" s="9">
        <v>1</v>
      </c>
      <c r="AD59" s="33"/>
      <c r="AE59" s="26"/>
      <c r="AF59" s="9"/>
      <c r="AG59" s="9"/>
      <c r="AH59" s="9"/>
      <c r="AI59" s="9"/>
      <c r="AJ59" s="26"/>
      <c r="AK59" s="9"/>
      <c r="AL59" s="9"/>
      <c r="AM59" s="9"/>
      <c r="AN59" s="33"/>
      <c r="AO59" s="30">
        <f>SUM(G59,K59,L59,M59:AD59)</f>
        <v>10</v>
      </c>
      <c r="AP59" s="10">
        <f>SUM(H59,AE59:AN59)</f>
        <v>0</v>
      </c>
      <c r="AQ59" s="10">
        <f>SUM(Tableau6[[#This Row],[Total Juillet]:[Total Août]])</f>
        <v>10</v>
      </c>
    </row>
    <row r="60" spans="1:43" s="11" customFormat="1" x14ac:dyDescent="0.25">
      <c r="A60" s="40" t="s">
        <v>48</v>
      </c>
      <c r="B60" s="41">
        <v>40278</v>
      </c>
      <c r="C60" s="7">
        <f ca="1">IF(MONTH(TODAY())&gt;MONTH(B60),YEAR(TODAY())-YEAR(B60),IF(MONTH(TODAY())&lt;MONTH(B60),YEAR(TODAY())-YEAR(B60)-1,IF(DAY(TODAY())&lt;DAY(B60),YEAR(TODAY())-YEAR(B60)-1,YEAR(TODAY())-YEAR(B60))))</f>
        <v>5</v>
      </c>
      <c r="D60" s="66"/>
      <c r="E60" s="7"/>
      <c r="F60" s="7"/>
      <c r="G60" s="39"/>
      <c r="H60" s="45"/>
      <c r="I60" s="8"/>
      <c r="J60" s="8"/>
      <c r="K60" s="26"/>
      <c r="L60" s="9"/>
      <c r="M60" s="9"/>
      <c r="N60" s="9"/>
      <c r="O60" s="9"/>
      <c r="P60" s="26">
        <v>1</v>
      </c>
      <c r="Q60" s="43"/>
      <c r="R60" s="9">
        <v>1</v>
      </c>
      <c r="S60" s="9">
        <v>1</v>
      </c>
      <c r="T60" s="33">
        <v>1</v>
      </c>
      <c r="U60" s="26">
        <v>1</v>
      </c>
      <c r="V60" s="9"/>
      <c r="W60" s="9">
        <v>1</v>
      </c>
      <c r="X60" s="9">
        <v>1</v>
      </c>
      <c r="Y60" s="33">
        <v>1</v>
      </c>
      <c r="Z60" s="26">
        <v>1</v>
      </c>
      <c r="AA60" s="9"/>
      <c r="AB60" s="9"/>
      <c r="AC60" s="9">
        <v>1</v>
      </c>
      <c r="AD60" s="33"/>
      <c r="AE60" s="26"/>
      <c r="AF60" s="9"/>
      <c r="AG60" s="9"/>
      <c r="AH60" s="9"/>
      <c r="AI60" s="9"/>
      <c r="AJ60" s="26"/>
      <c r="AK60" s="9"/>
      <c r="AL60" s="9"/>
      <c r="AM60" s="9"/>
      <c r="AN60" s="33"/>
      <c r="AO60" s="30">
        <f>SUM(G60,K60,L60,M60:AD60)</f>
        <v>10</v>
      </c>
      <c r="AP60" s="10">
        <f>SUM(H60,AE60:AN60)</f>
        <v>0</v>
      </c>
      <c r="AQ60" s="10">
        <f>SUM(Tableau6[[#This Row],[Total Juillet]:[Total Août]])</f>
        <v>10</v>
      </c>
    </row>
    <row r="61" spans="1:43" s="11" customFormat="1" x14ac:dyDescent="0.25">
      <c r="A61" s="40" t="s">
        <v>49</v>
      </c>
      <c r="B61" s="41">
        <v>39933</v>
      </c>
      <c r="C61" s="7">
        <f ca="1">IF(MONTH(TODAY())&gt;MONTH(B61),YEAR(TODAY())-YEAR(B61),IF(MONTH(TODAY())&lt;MONTH(B61),YEAR(TODAY())-YEAR(B61)-1,IF(DAY(TODAY())&lt;DAY(B61),YEAR(TODAY())-YEAR(B61)-1,YEAR(TODAY())-YEAR(B61))))</f>
        <v>6</v>
      </c>
      <c r="D61" s="66">
        <v>1</v>
      </c>
      <c r="E61" s="7"/>
      <c r="F61" s="7"/>
      <c r="G61" s="39"/>
      <c r="H61" s="45"/>
      <c r="I61" s="8"/>
      <c r="J61" s="8"/>
      <c r="K61" s="26"/>
      <c r="L61" s="9"/>
      <c r="M61" s="9"/>
      <c r="N61" s="9"/>
      <c r="O61" s="9"/>
      <c r="P61" s="26"/>
      <c r="Q61" s="43"/>
      <c r="R61" s="9"/>
      <c r="S61" s="9"/>
      <c r="T61" s="33"/>
      <c r="U61" s="26"/>
      <c r="V61" s="9"/>
      <c r="W61" s="9"/>
      <c r="X61" s="9"/>
      <c r="Y61" s="33"/>
      <c r="Z61" s="26"/>
      <c r="AA61" s="9"/>
      <c r="AB61" s="9"/>
      <c r="AC61" s="9"/>
      <c r="AD61" s="33"/>
      <c r="AE61" s="26"/>
      <c r="AF61" s="9"/>
      <c r="AG61" s="9"/>
      <c r="AH61" s="9"/>
      <c r="AI61" s="9"/>
      <c r="AJ61" s="26"/>
      <c r="AK61" s="9">
        <v>1</v>
      </c>
      <c r="AL61" s="9"/>
      <c r="AM61" s="9">
        <v>1</v>
      </c>
      <c r="AN61" s="33">
        <v>1</v>
      </c>
      <c r="AO61" s="30">
        <f>SUM(G61,K61,L61,M61:AD61)</f>
        <v>0</v>
      </c>
      <c r="AP61" s="10">
        <f>SUM(H61,AE61:AN61)</f>
        <v>3</v>
      </c>
      <c r="AQ61" s="10">
        <f>SUM(Tableau6[[#This Row],[Total Juillet]:[Total Août]])</f>
        <v>3</v>
      </c>
    </row>
    <row r="62" spans="1:43" s="11" customFormat="1" x14ac:dyDescent="0.25">
      <c r="A62" s="40" t="s">
        <v>50</v>
      </c>
      <c r="B62" s="41">
        <v>40744</v>
      </c>
      <c r="C62" s="7">
        <f ca="1">IF(MONTH(TODAY())&gt;MONTH(B62),YEAR(TODAY())-YEAR(B62),IF(MONTH(TODAY())&lt;MONTH(B62),YEAR(TODAY())-YEAR(B62)-1,IF(DAY(TODAY())&lt;DAY(B62),YEAR(TODAY())-YEAR(B62)-1,YEAR(TODAY())-YEAR(B62))))</f>
        <v>3</v>
      </c>
      <c r="D62" s="66"/>
      <c r="E62" s="7"/>
      <c r="F62" s="7"/>
      <c r="G62" s="39"/>
      <c r="H62" s="45"/>
      <c r="I62" s="8"/>
      <c r="J62" s="8"/>
      <c r="K62" s="26"/>
      <c r="L62" s="9"/>
      <c r="M62" s="9"/>
      <c r="N62" s="9"/>
      <c r="O62" s="9"/>
      <c r="P62" s="26"/>
      <c r="Q62" s="43"/>
      <c r="R62" s="9"/>
      <c r="S62" s="9"/>
      <c r="T62" s="33"/>
      <c r="U62" s="26"/>
      <c r="V62" s="9"/>
      <c r="W62" s="9"/>
      <c r="X62" s="9"/>
      <c r="Y62" s="33"/>
      <c r="Z62" s="26"/>
      <c r="AA62" s="9"/>
      <c r="AB62" s="9"/>
      <c r="AC62" s="9"/>
      <c r="AD62" s="33"/>
      <c r="AE62" s="26"/>
      <c r="AF62" s="9"/>
      <c r="AG62" s="9"/>
      <c r="AH62" s="9"/>
      <c r="AI62" s="9"/>
      <c r="AJ62" s="26"/>
      <c r="AK62" s="9">
        <v>1</v>
      </c>
      <c r="AL62" s="9"/>
      <c r="AM62" s="9">
        <v>1</v>
      </c>
      <c r="AN62" s="33">
        <v>1</v>
      </c>
      <c r="AO62" s="30">
        <f>SUM(G62,K62,L62,M62:AD62)</f>
        <v>0</v>
      </c>
      <c r="AP62" s="10">
        <f>SUM(H62,AE62:AN62)</f>
        <v>3</v>
      </c>
      <c r="AQ62" s="10">
        <f>SUM(Tableau6[[#This Row],[Total Juillet]:[Total Août]])</f>
        <v>3</v>
      </c>
    </row>
    <row r="63" spans="1:43" s="11" customFormat="1" x14ac:dyDescent="0.25">
      <c r="A63" s="40" t="s">
        <v>196</v>
      </c>
      <c r="B63" s="41">
        <v>39075</v>
      </c>
      <c r="C63" s="7">
        <f ca="1">IF(MONTH(TODAY())&gt;MONTH(B63),YEAR(TODAY())-YEAR(B63),IF(MONTH(TODAY())&lt;MONTH(B63),YEAR(TODAY())-YEAR(B63)-1,IF(DAY(TODAY())&lt;DAY(B63),YEAR(TODAY())-YEAR(B63)-1,YEAR(TODAY())-YEAR(B63))))</f>
        <v>8</v>
      </c>
      <c r="D63" s="66"/>
      <c r="E63" s="7"/>
      <c r="F63" s="7"/>
      <c r="G63" s="39">
        <v>1</v>
      </c>
      <c r="H63" s="45"/>
      <c r="I63" s="8"/>
      <c r="J63" s="8"/>
      <c r="K63" s="26"/>
      <c r="L63" s="9"/>
      <c r="M63" s="9"/>
      <c r="N63" s="9"/>
      <c r="O63" s="9"/>
      <c r="P63" s="26"/>
      <c r="Q63" s="43"/>
      <c r="R63" s="9"/>
      <c r="S63" s="9"/>
      <c r="T63" s="33"/>
      <c r="U63" s="26"/>
      <c r="V63" s="9"/>
      <c r="W63" s="9"/>
      <c r="X63" s="9"/>
      <c r="Y63" s="33"/>
      <c r="Z63" s="26"/>
      <c r="AA63" s="9"/>
      <c r="AB63" s="9"/>
      <c r="AC63" s="9"/>
      <c r="AD63" s="33"/>
      <c r="AE63" s="26"/>
      <c r="AF63" s="9"/>
      <c r="AG63" s="9"/>
      <c r="AH63" s="9"/>
      <c r="AI63" s="9"/>
      <c r="AJ63" s="26"/>
      <c r="AK63" s="9"/>
      <c r="AL63" s="9"/>
      <c r="AM63" s="9"/>
      <c r="AN63" s="33"/>
      <c r="AO63" s="30">
        <f>SUM(G63,K63,L63,M63:AD63)</f>
        <v>1</v>
      </c>
      <c r="AP63" s="10">
        <f>SUM(H63,AE63:AN63)</f>
        <v>0</v>
      </c>
      <c r="AQ63" s="10">
        <f>SUM(Tableau6[[#This Row],[Total Juillet]:[Total Août]])</f>
        <v>1</v>
      </c>
    </row>
    <row r="64" spans="1:43" s="11" customFormat="1" x14ac:dyDescent="0.25">
      <c r="A64" s="40" t="s">
        <v>51</v>
      </c>
      <c r="B64" s="41">
        <v>40482</v>
      </c>
      <c r="C64" s="7">
        <f ca="1">IF(MONTH(TODAY())&gt;MONTH(B64),YEAR(TODAY())-YEAR(B64),IF(MONTH(TODAY())&lt;MONTH(B64),YEAR(TODAY())-YEAR(B64)-1,IF(DAY(TODAY())&lt;DAY(B64),YEAR(TODAY())-YEAR(B64)-1,YEAR(TODAY())-YEAR(B64))))</f>
        <v>4</v>
      </c>
      <c r="D64" s="66"/>
      <c r="E64" s="7"/>
      <c r="F64" s="7"/>
      <c r="G64" s="39"/>
      <c r="H64" s="45"/>
      <c r="I64" s="8"/>
      <c r="J64" s="8"/>
      <c r="K64" s="26">
        <v>1</v>
      </c>
      <c r="L64" s="9">
        <v>1</v>
      </c>
      <c r="M64" s="9">
        <v>1</v>
      </c>
      <c r="N64" s="9">
        <v>1</v>
      </c>
      <c r="O64" s="9">
        <v>1</v>
      </c>
      <c r="P64" s="26">
        <v>1</v>
      </c>
      <c r="Q64" s="43"/>
      <c r="R64" s="9">
        <v>1</v>
      </c>
      <c r="S64" s="9">
        <v>1</v>
      </c>
      <c r="T64" s="33">
        <v>1</v>
      </c>
      <c r="U64" s="26">
        <v>1</v>
      </c>
      <c r="V64" s="9">
        <v>1</v>
      </c>
      <c r="W64" s="9">
        <v>1</v>
      </c>
      <c r="X64" s="9">
        <v>1</v>
      </c>
      <c r="Y64" s="33">
        <v>1</v>
      </c>
      <c r="Z64" s="26">
        <v>1</v>
      </c>
      <c r="AA64" s="9">
        <v>1</v>
      </c>
      <c r="AB64" s="9">
        <v>1</v>
      </c>
      <c r="AC64" s="9">
        <v>1</v>
      </c>
      <c r="AD64" s="33">
        <v>1</v>
      </c>
      <c r="AE64" s="26">
        <v>1</v>
      </c>
      <c r="AF64" s="9">
        <v>1</v>
      </c>
      <c r="AG64" s="9">
        <v>1</v>
      </c>
      <c r="AH64" s="9">
        <v>1</v>
      </c>
      <c r="AI64" s="9">
        <v>1</v>
      </c>
      <c r="AJ64" s="26"/>
      <c r="AK64" s="9"/>
      <c r="AL64" s="9"/>
      <c r="AM64" s="9"/>
      <c r="AN64" s="33"/>
      <c r="AO64" s="30">
        <f>SUM(G64,K64,L64,M64:AD64)</f>
        <v>19</v>
      </c>
      <c r="AP64" s="10">
        <f>SUM(H64,AE64:AN64)</f>
        <v>5</v>
      </c>
      <c r="AQ64" s="10">
        <f>SUM(Tableau6[[#This Row],[Total Juillet]:[Total Août]])</f>
        <v>24</v>
      </c>
    </row>
    <row r="65" spans="1:43" s="11" customFormat="1" x14ac:dyDescent="0.25">
      <c r="A65" s="40" t="s">
        <v>172</v>
      </c>
      <c r="B65" s="41">
        <v>39921</v>
      </c>
      <c r="C65" s="7">
        <f ca="1">IF(MONTH(TODAY())&gt;MONTH(B65),YEAR(TODAY())-YEAR(B65),IF(MONTH(TODAY())&lt;MONTH(B65),YEAR(TODAY())-YEAR(B65)-1,IF(DAY(TODAY())&lt;DAY(B65),YEAR(TODAY())-YEAR(B65)-1,YEAR(TODAY())-YEAR(B65))))</f>
        <v>6</v>
      </c>
      <c r="D65" s="66"/>
      <c r="E65" s="7"/>
      <c r="F65" s="7"/>
      <c r="G65" s="39"/>
      <c r="H65" s="45"/>
      <c r="I65" s="8"/>
      <c r="J65" s="8"/>
      <c r="K65" s="26">
        <v>1</v>
      </c>
      <c r="L65" s="9">
        <v>1</v>
      </c>
      <c r="M65" s="9"/>
      <c r="N65" s="9">
        <v>1</v>
      </c>
      <c r="O65" s="9">
        <v>1</v>
      </c>
      <c r="P65" s="26"/>
      <c r="Q65" s="43"/>
      <c r="R65" s="9"/>
      <c r="S65" s="9"/>
      <c r="T65" s="33"/>
      <c r="U65" s="26">
        <v>1</v>
      </c>
      <c r="V65" s="9">
        <v>1</v>
      </c>
      <c r="W65" s="9"/>
      <c r="X65" s="9">
        <v>1</v>
      </c>
      <c r="Y65" s="33">
        <v>1</v>
      </c>
      <c r="Z65" s="26"/>
      <c r="AA65" s="9"/>
      <c r="AB65" s="9"/>
      <c r="AC65" s="9"/>
      <c r="AD65" s="33"/>
      <c r="AE65" s="26"/>
      <c r="AF65" s="9"/>
      <c r="AG65" s="9"/>
      <c r="AH65" s="9"/>
      <c r="AI65" s="9"/>
      <c r="AJ65" s="26"/>
      <c r="AK65" s="9"/>
      <c r="AL65" s="9"/>
      <c r="AM65" s="9"/>
      <c r="AN65" s="33"/>
      <c r="AO65" s="30">
        <f>SUM(G65,K65,L65,M65:AD65)</f>
        <v>8</v>
      </c>
      <c r="AP65" s="10">
        <f>SUM(H65,AE65:AN65)</f>
        <v>0</v>
      </c>
      <c r="AQ65" s="10">
        <f>SUM(Tableau6[[#This Row],[Total Juillet]:[Total Août]])</f>
        <v>8</v>
      </c>
    </row>
    <row r="66" spans="1:43" s="11" customFormat="1" x14ac:dyDescent="0.25">
      <c r="A66" s="40" t="s">
        <v>173</v>
      </c>
      <c r="B66" s="41">
        <v>39997</v>
      </c>
      <c r="C66" s="7">
        <f ca="1">IF(MONTH(TODAY())&gt;MONTH(B66),YEAR(TODAY())-YEAR(B66),IF(MONTH(TODAY())&lt;MONTH(B66),YEAR(TODAY())-YEAR(B66)-1,IF(DAY(TODAY())&lt;DAY(B66),YEAR(TODAY())-YEAR(B66)-1,YEAR(TODAY())-YEAR(B66))))</f>
        <v>6</v>
      </c>
      <c r="D66" s="66"/>
      <c r="E66" s="7"/>
      <c r="F66" s="7"/>
      <c r="G66" s="39"/>
      <c r="H66" s="45"/>
      <c r="I66" s="8"/>
      <c r="J66" s="8"/>
      <c r="K66" s="26"/>
      <c r="L66" s="9"/>
      <c r="M66" s="9"/>
      <c r="N66" s="9">
        <v>1</v>
      </c>
      <c r="O66" s="9"/>
      <c r="P66" s="26">
        <v>1</v>
      </c>
      <c r="Q66" s="43"/>
      <c r="R66" s="9"/>
      <c r="S66" s="9">
        <v>1</v>
      </c>
      <c r="T66" s="33"/>
      <c r="U66" s="26"/>
      <c r="V66" s="9"/>
      <c r="W66" s="9"/>
      <c r="X66" s="9">
        <v>0</v>
      </c>
      <c r="Y66" s="33"/>
      <c r="Z66" s="26">
        <v>1</v>
      </c>
      <c r="AA66" s="9"/>
      <c r="AB66" s="9">
        <v>0</v>
      </c>
      <c r="AC66" s="9"/>
      <c r="AD66" s="33"/>
      <c r="AE66" s="26"/>
      <c r="AF66" s="9"/>
      <c r="AG66" s="9"/>
      <c r="AH66" s="9">
        <v>0</v>
      </c>
      <c r="AI66" s="9">
        <v>0</v>
      </c>
      <c r="AJ66" s="26"/>
      <c r="AK66" s="9"/>
      <c r="AL66" s="9"/>
      <c r="AM66" s="9"/>
      <c r="AN66" s="33"/>
      <c r="AO66" s="30">
        <f>SUM(G66,K66,L66,M66:AD66)</f>
        <v>4</v>
      </c>
      <c r="AP66" s="10">
        <f>SUM(H66,AE66:AN66)</f>
        <v>0</v>
      </c>
      <c r="AQ66" s="10">
        <f>SUM(Tableau6[[#This Row],[Total Juillet]:[Total Août]])</f>
        <v>4</v>
      </c>
    </row>
    <row r="67" spans="1:43" s="11" customFormat="1" x14ac:dyDescent="0.25">
      <c r="A67" s="40" t="s">
        <v>193</v>
      </c>
      <c r="B67" s="41">
        <v>37389</v>
      </c>
      <c r="C67" s="7">
        <f ca="1">IF(MONTH(TODAY())&gt;MONTH(B67),YEAR(TODAY())-YEAR(B67),IF(MONTH(TODAY())&lt;MONTH(B67),YEAR(TODAY())-YEAR(B67)-1,IF(DAY(TODAY())&lt;DAY(B67),YEAR(TODAY())-YEAR(B67)-1,YEAR(TODAY())-YEAR(B67))))</f>
        <v>13</v>
      </c>
      <c r="D67" s="66"/>
      <c r="E67" s="7"/>
      <c r="F67" s="7"/>
      <c r="G67" s="39"/>
      <c r="H67" s="45">
        <v>1</v>
      </c>
      <c r="I67" s="8"/>
      <c r="J67" s="8"/>
      <c r="K67" s="26"/>
      <c r="L67" s="9"/>
      <c r="M67" s="9"/>
      <c r="N67" s="9"/>
      <c r="O67" s="9"/>
      <c r="P67" s="26"/>
      <c r="Q67" s="43"/>
      <c r="R67" s="9"/>
      <c r="S67" s="9"/>
      <c r="T67" s="33"/>
      <c r="U67" s="26"/>
      <c r="V67" s="9"/>
      <c r="W67" s="9"/>
      <c r="X67" s="9"/>
      <c r="Y67" s="33"/>
      <c r="Z67" s="26"/>
      <c r="AA67" s="9"/>
      <c r="AB67" s="9"/>
      <c r="AC67" s="9"/>
      <c r="AD67" s="33"/>
      <c r="AE67" s="26"/>
      <c r="AF67" s="9"/>
      <c r="AG67" s="9"/>
      <c r="AH67" s="9"/>
      <c r="AI67" s="9"/>
      <c r="AJ67" s="26"/>
      <c r="AK67" s="9"/>
      <c r="AL67" s="9"/>
      <c r="AM67" s="9"/>
      <c r="AN67" s="33"/>
      <c r="AO67" s="30">
        <f>SUM(G67,K67,L67,M67:AD67)</f>
        <v>0</v>
      </c>
      <c r="AP67" s="10">
        <f>SUM(H67,AE67:AN67)</f>
        <v>1</v>
      </c>
      <c r="AQ67" s="10">
        <f>SUM(Tableau6[[#This Row],[Total Juillet]:[Total Août]])</f>
        <v>1</v>
      </c>
    </row>
    <row r="68" spans="1:43" s="11" customFormat="1" x14ac:dyDescent="0.25">
      <c r="A68" s="40" t="s">
        <v>52</v>
      </c>
      <c r="B68" s="41">
        <v>40409</v>
      </c>
      <c r="C68" s="7">
        <f ca="1">IF(MONTH(TODAY())&gt;MONTH(B68),YEAR(TODAY())-YEAR(B68),IF(MONTH(TODAY())&lt;MONTH(B68),YEAR(TODAY())-YEAR(B68)-1,IF(DAY(TODAY())&lt;DAY(B68),YEAR(TODAY())-YEAR(B68)-1,YEAR(TODAY())-YEAR(B68))))</f>
        <v>4</v>
      </c>
      <c r="D68" s="66"/>
      <c r="E68" s="7"/>
      <c r="F68" s="7"/>
      <c r="G68" s="39"/>
      <c r="H68" s="45"/>
      <c r="I68" s="8"/>
      <c r="J68" s="8"/>
      <c r="K68" s="26"/>
      <c r="L68" s="9"/>
      <c r="M68" s="9"/>
      <c r="N68" s="9"/>
      <c r="O68" s="9"/>
      <c r="P68" s="26"/>
      <c r="Q68" s="43"/>
      <c r="R68" s="9"/>
      <c r="S68" s="9"/>
      <c r="T68" s="33"/>
      <c r="U68" s="26"/>
      <c r="V68" s="9"/>
      <c r="W68" s="9"/>
      <c r="X68" s="9">
        <v>1</v>
      </c>
      <c r="Y68" s="33">
        <v>1</v>
      </c>
      <c r="Z68" s="26">
        <v>1</v>
      </c>
      <c r="AA68" s="9">
        <v>1</v>
      </c>
      <c r="AB68" s="9">
        <v>1</v>
      </c>
      <c r="AC68" s="9">
        <v>1</v>
      </c>
      <c r="AD68" s="33">
        <v>1</v>
      </c>
      <c r="AE68" s="26"/>
      <c r="AF68" s="9"/>
      <c r="AG68" s="9"/>
      <c r="AH68" s="9"/>
      <c r="AI68" s="9"/>
      <c r="AJ68" s="26"/>
      <c r="AK68" s="9"/>
      <c r="AL68" s="9"/>
      <c r="AM68" s="9"/>
      <c r="AN68" s="33"/>
      <c r="AO68" s="30">
        <f>SUM(G68,K68,L68,M68:AD68)</f>
        <v>7</v>
      </c>
      <c r="AP68" s="10">
        <f>SUM(H68,AE68:AN68)</f>
        <v>0</v>
      </c>
      <c r="AQ68" s="10">
        <f>SUM(Tableau6[[#This Row],[Total Juillet]:[Total Août]])</f>
        <v>7</v>
      </c>
    </row>
    <row r="69" spans="1:43" s="11" customFormat="1" x14ac:dyDescent="0.25">
      <c r="A69" s="40" t="s">
        <v>53</v>
      </c>
      <c r="B69" s="41">
        <v>39090</v>
      </c>
      <c r="C69" s="7">
        <f ca="1">IF(MONTH(TODAY())&gt;MONTH(B69),YEAR(TODAY())-YEAR(B69),IF(MONTH(TODAY())&lt;MONTH(B69),YEAR(TODAY())-YEAR(B69)-1,IF(DAY(TODAY())&lt;DAY(B69),YEAR(TODAY())-YEAR(B69)-1,YEAR(TODAY())-YEAR(B69))))</f>
        <v>8</v>
      </c>
      <c r="D69" s="66"/>
      <c r="E69" s="7"/>
      <c r="F69" s="7"/>
      <c r="G69" s="39"/>
      <c r="H69" s="45"/>
      <c r="I69" s="8"/>
      <c r="J69" s="8"/>
      <c r="K69" s="26"/>
      <c r="L69" s="9"/>
      <c r="M69" s="9"/>
      <c r="N69" s="9"/>
      <c r="O69" s="9"/>
      <c r="P69" s="26"/>
      <c r="Q69" s="43"/>
      <c r="R69" s="9"/>
      <c r="S69" s="9"/>
      <c r="T69" s="33"/>
      <c r="U69" s="26"/>
      <c r="V69" s="9"/>
      <c r="W69" s="9"/>
      <c r="X69" s="9">
        <v>1</v>
      </c>
      <c r="Y69" s="33">
        <v>1</v>
      </c>
      <c r="Z69" s="26">
        <v>1</v>
      </c>
      <c r="AA69" s="9">
        <v>1</v>
      </c>
      <c r="AB69" s="9">
        <v>1</v>
      </c>
      <c r="AC69" s="9">
        <v>1</v>
      </c>
      <c r="AD69" s="33">
        <v>1</v>
      </c>
      <c r="AE69" s="26"/>
      <c r="AF69" s="9"/>
      <c r="AG69" s="9"/>
      <c r="AH69" s="9"/>
      <c r="AI69" s="9"/>
      <c r="AJ69" s="26"/>
      <c r="AK69" s="9"/>
      <c r="AL69" s="9"/>
      <c r="AM69" s="9"/>
      <c r="AN69" s="33"/>
      <c r="AO69" s="30">
        <f>SUM(G69,K69,L69,M69:AD69)</f>
        <v>7</v>
      </c>
      <c r="AP69" s="10">
        <f>SUM(H69,AE69:AN69)</f>
        <v>0</v>
      </c>
      <c r="AQ69" s="10">
        <f>SUM(Tableau6[[#This Row],[Total Juillet]:[Total Août]])</f>
        <v>7</v>
      </c>
    </row>
    <row r="70" spans="1:43" s="11" customFormat="1" x14ac:dyDescent="0.25">
      <c r="A70" s="40" t="s">
        <v>54</v>
      </c>
      <c r="B70" s="41">
        <v>39205</v>
      </c>
      <c r="C70" s="7">
        <f ca="1">IF(MONTH(TODAY())&gt;MONTH(B70),YEAR(TODAY())-YEAR(B70),IF(MONTH(TODAY())&lt;MONTH(B70),YEAR(TODAY())-YEAR(B70)-1,IF(DAY(TODAY())&lt;DAY(B70),YEAR(TODAY())-YEAR(B70)-1,YEAR(TODAY())-YEAR(B70))))</f>
        <v>8</v>
      </c>
      <c r="D70" s="66"/>
      <c r="E70" s="7"/>
      <c r="F70" s="7"/>
      <c r="G70" s="39"/>
      <c r="H70" s="45"/>
      <c r="I70" s="8"/>
      <c r="J70" s="8"/>
      <c r="K70" s="26"/>
      <c r="L70" s="9"/>
      <c r="M70" s="9"/>
      <c r="N70" s="9"/>
      <c r="O70" s="9"/>
      <c r="P70" s="26"/>
      <c r="Q70" s="43"/>
      <c r="R70" s="9">
        <v>1</v>
      </c>
      <c r="S70" s="9">
        <v>1</v>
      </c>
      <c r="T70" s="33"/>
      <c r="U70" s="26"/>
      <c r="V70" s="9"/>
      <c r="W70" s="9"/>
      <c r="X70" s="9"/>
      <c r="Y70" s="33"/>
      <c r="Z70" s="26"/>
      <c r="AA70" s="9">
        <v>1</v>
      </c>
      <c r="AB70" s="9">
        <v>1</v>
      </c>
      <c r="AC70" s="9">
        <v>1</v>
      </c>
      <c r="AD70" s="33"/>
      <c r="AE70" s="26"/>
      <c r="AF70" s="9"/>
      <c r="AG70" s="9"/>
      <c r="AH70" s="9"/>
      <c r="AI70" s="9"/>
      <c r="AJ70" s="26"/>
      <c r="AK70" s="9"/>
      <c r="AL70" s="9"/>
      <c r="AM70" s="9"/>
      <c r="AN70" s="33"/>
      <c r="AO70" s="30">
        <f>SUM(G70,K70,L70,M70:AD70)</f>
        <v>5</v>
      </c>
      <c r="AP70" s="10">
        <f>SUM(H70,AE70:AN70)</f>
        <v>0</v>
      </c>
      <c r="AQ70" s="10">
        <f>SUM(Tableau6[[#This Row],[Total Juillet]:[Total Août]])</f>
        <v>5</v>
      </c>
    </row>
    <row r="71" spans="1:43" s="11" customFormat="1" x14ac:dyDescent="0.25">
      <c r="A71" s="40" t="s">
        <v>55</v>
      </c>
      <c r="B71" s="41">
        <v>39976</v>
      </c>
      <c r="C71" s="7">
        <f ca="1">IF(MONTH(TODAY())&gt;MONTH(B71),YEAR(TODAY())-YEAR(B71),IF(MONTH(TODAY())&lt;MONTH(B71),YEAR(TODAY())-YEAR(B71)-1,IF(DAY(TODAY())&lt;DAY(B71),YEAR(TODAY())-YEAR(B71)-1,YEAR(TODAY())-YEAR(B71))))</f>
        <v>6</v>
      </c>
      <c r="D71" s="66"/>
      <c r="E71" s="7"/>
      <c r="F71" s="7"/>
      <c r="G71" s="39"/>
      <c r="H71" s="45"/>
      <c r="I71" s="8"/>
      <c r="J71" s="8"/>
      <c r="K71" s="26"/>
      <c r="L71" s="9"/>
      <c r="M71" s="9"/>
      <c r="N71" s="9"/>
      <c r="O71" s="9"/>
      <c r="P71" s="26"/>
      <c r="Q71" s="43"/>
      <c r="R71" s="9">
        <v>1</v>
      </c>
      <c r="S71" s="9">
        <v>1</v>
      </c>
      <c r="T71" s="33">
        <v>1</v>
      </c>
      <c r="U71" s="26"/>
      <c r="V71" s="9"/>
      <c r="W71" s="9"/>
      <c r="X71" s="9"/>
      <c r="Y71" s="33"/>
      <c r="Z71" s="26"/>
      <c r="AA71" s="9">
        <v>1</v>
      </c>
      <c r="AB71" s="9">
        <v>1</v>
      </c>
      <c r="AC71" s="9">
        <v>1</v>
      </c>
      <c r="AD71" s="33"/>
      <c r="AE71" s="26"/>
      <c r="AF71" s="9"/>
      <c r="AG71" s="9"/>
      <c r="AH71" s="9"/>
      <c r="AI71" s="9"/>
      <c r="AJ71" s="26"/>
      <c r="AK71" s="9"/>
      <c r="AL71" s="9"/>
      <c r="AM71" s="9"/>
      <c r="AN71" s="33"/>
      <c r="AO71" s="30">
        <f>SUM(G71,K71,L71,M71:AD71)</f>
        <v>6</v>
      </c>
      <c r="AP71" s="10">
        <f>SUM(H71,AE71:AN71)</f>
        <v>0</v>
      </c>
      <c r="AQ71" s="10">
        <f>SUM(Tableau6[[#This Row],[Total Juillet]:[Total Août]])</f>
        <v>6</v>
      </c>
    </row>
    <row r="72" spans="1:43" s="11" customFormat="1" x14ac:dyDescent="0.25">
      <c r="A72" s="40" t="s">
        <v>220</v>
      </c>
      <c r="B72" s="41">
        <v>39462</v>
      </c>
      <c r="C72" s="7">
        <f ca="1">IF(MONTH(TODAY())&gt;MONTH(B72),YEAR(TODAY())-YEAR(B72),IF(MONTH(TODAY())&lt;MONTH(B72),YEAR(TODAY())-YEAR(B72)-1,IF(DAY(TODAY())&lt;DAY(B72),YEAR(TODAY())-YEAR(B72)-1,YEAR(TODAY())-YEAR(B72))))</f>
        <v>7</v>
      </c>
      <c r="D72" s="66"/>
      <c r="E72" s="7"/>
      <c r="F72" s="7"/>
      <c r="G72" s="39"/>
      <c r="H72" s="45"/>
      <c r="I72" s="8"/>
      <c r="J72" s="8"/>
      <c r="K72" s="26"/>
      <c r="L72" s="9"/>
      <c r="M72" s="9"/>
      <c r="N72" s="9"/>
      <c r="O72" s="9"/>
      <c r="P72" s="26"/>
      <c r="Q72" s="43"/>
      <c r="R72" s="9"/>
      <c r="S72" s="9"/>
      <c r="T72" s="33"/>
      <c r="U72" s="26"/>
      <c r="V72" s="9"/>
      <c r="W72" s="9"/>
      <c r="X72" s="9"/>
      <c r="Y72" s="33"/>
      <c r="Z72" s="26"/>
      <c r="AA72" s="9"/>
      <c r="AB72" s="9"/>
      <c r="AC72" s="9"/>
      <c r="AD72" s="33"/>
      <c r="AE72" s="26"/>
      <c r="AF72" s="9"/>
      <c r="AG72" s="9"/>
      <c r="AH72" s="9"/>
      <c r="AI72" s="9"/>
      <c r="AJ72" s="26"/>
      <c r="AK72" s="9"/>
      <c r="AL72" s="9"/>
      <c r="AM72" s="9"/>
      <c r="AN72" s="33"/>
      <c r="AO72" s="30">
        <f>SUM(G72,K72,L72,M72:AD72)</f>
        <v>0</v>
      </c>
      <c r="AP72" s="10">
        <f>SUM(H72,AE72:AN72)</f>
        <v>0</v>
      </c>
      <c r="AQ72" s="10">
        <f>SUM(Tableau6[[#This Row],[Total Juillet]:[Total Août]])</f>
        <v>0</v>
      </c>
    </row>
    <row r="73" spans="1:43" s="11" customFormat="1" x14ac:dyDescent="0.25">
      <c r="A73" s="40" t="s">
        <v>226</v>
      </c>
      <c r="B73" s="41">
        <v>40432</v>
      </c>
      <c r="C73" s="7">
        <f ca="1">IF(MONTH(TODAY())&gt;MONTH(B73),YEAR(TODAY())-YEAR(B73),IF(MONTH(TODAY())&lt;MONTH(B73),YEAR(TODAY())-YEAR(B73)-1,IF(DAY(TODAY())&lt;DAY(B73),YEAR(TODAY())-YEAR(B73)-1,YEAR(TODAY())-YEAR(B73))))</f>
        <v>4</v>
      </c>
      <c r="D73" s="66"/>
      <c r="E73" s="7"/>
      <c r="F73" s="7"/>
      <c r="G73" s="39"/>
      <c r="H73" s="45"/>
      <c r="I73" s="8"/>
      <c r="J73" s="8"/>
      <c r="K73" s="26"/>
      <c r="L73" s="9"/>
      <c r="M73" s="9"/>
      <c r="N73" s="9"/>
      <c r="O73" s="9"/>
      <c r="P73" s="26"/>
      <c r="Q73" s="43"/>
      <c r="R73" s="9"/>
      <c r="S73" s="9"/>
      <c r="T73" s="33"/>
      <c r="U73" s="26"/>
      <c r="V73" s="9"/>
      <c r="W73" s="9"/>
      <c r="X73" s="9"/>
      <c r="Y73" s="33"/>
      <c r="Z73" s="26"/>
      <c r="AA73" s="9"/>
      <c r="AB73" s="9"/>
      <c r="AC73" s="9"/>
      <c r="AD73" s="33"/>
      <c r="AE73" s="26"/>
      <c r="AF73" s="9"/>
      <c r="AG73" s="9"/>
      <c r="AH73" s="9"/>
      <c r="AI73" s="9"/>
      <c r="AJ73" s="26"/>
      <c r="AK73" s="9"/>
      <c r="AL73" s="9"/>
      <c r="AM73" s="9"/>
      <c r="AN73" s="33"/>
      <c r="AO73" s="30">
        <f>SUM(G73,K73,L73,M73:AD73)</f>
        <v>0</v>
      </c>
      <c r="AP73" s="10">
        <f>SUM(H73,AE73:AN73)</f>
        <v>0</v>
      </c>
      <c r="AQ73" s="10">
        <f>SUM(Tableau6[[#This Row],[Total Juillet]:[Total Août]])</f>
        <v>0</v>
      </c>
    </row>
    <row r="74" spans="1:43" s="11" customFormat="1" x14ac:dyDescent="0.25">
      <c r="A74" s="40" t="s">
        <v>206</v>
      </c>
      <c r="B74" s="41">
        <v>40432</v>
      </c>
      <c r="C74" s="7">
        <f ca="1">IF(MONTH(TODAY())&gt;MONTH(B74),YEAR(TODAY())-YEAR(B74),IF(MONTH(TODAY())&lt;MONTH(B74),YEAR(TODAY())-YEAR(B74)-1,IF(DAY(TODAY())&lt;DAY(B74),YEAR(TODAY())-YEAR(B74)-1,YEAR(TODAY())-YEAR(B74))))</f>
        <v>4</v>
      </c>
      <c r="D74" s="66"/>
      <c r="E74" s="7"/>
      <c r="F74" s="7"/>
      <c r="G74" s="39"/>
      <c r="H74" s="45"/>
      <c r="I74" s="8"/>
      <c r="J74" s="8"/>
      <c r="K74" s="26"/>
      <c r="L74" s="9"/>
      <c r="M74" s="9"/>
      <c r="N74" s="9"/>
      <c r="O74" s="9"/>
      <c r="P74" s="26"/>
      <c r="Q74" s="43"/>
      <c r="R74" s="9">
        <v>1</v>
      </c>
      <c r="S74" s="9">
        <v>0</v>
      </c>
      <c r="T74" s="33"/>
      <c r="U74" s="26"/>
      <c r="V74" s="9"/>
      <c r="W74" s="9"/>
      <c r="X74" s="9"/>
      <c r="Y74" s="33"/>
      <c r="Z74" s="26"/>
      <c r="AA74" s="9">
        <v>0</v>
      </c>
      <c r="AB74" s="9">
        <v>1</v>
      </c>
      <c r="AC74" s="9">
        <v>0</v>
      </c>
      <c r="AD74" s="33">
        <v>0</v>
      </c>
      <c r="AE74" s="26"/>
      <c r="AF74" s="9"/>
      <c r="AG74" s="9"/>
      <c r="AH74" s="9"/>
      <c r="AI74" s="9"/>
      <c r="AJ74" s="26"/>
      <c r="AK74" s="9"/>
      <c r="AL74" s="9"/>
      <c r="AM74" s="9"/>
      <c r="AN74" s="33"/>
      <c r="AO74" s="30">
        <f>SUM(G74,K74,L74,M74:AD74)</f>
        <v>2</v>
      </c>
      <c r="AP74" s="10">
        <f>SUM(H74,AE74:AN74)</f>
        <v>0</v>
      </c>
      <c r="AQ74" s="10">
        <f>SUM(Tableau6[[#This Row],[Total Juillet]:[Total Août]])</f>
        <v>2</v>
      </c>
    </row>
    <row r="75" spans="1:43" s="11" customFormat="1" x14ac:dyDescent="0.25">
      <c r="A75" s="40" t="s">
        <v>56</v>
      </c>
      <c r="B75" s="41">
        <v>40908</v>
      </c>
      <c r="C75" s="7">
        <f ca="1">IF(MONTH(TODAY())&gt;MONTH(B75),YEAR(TODAY())-YEAR(B75),IF(MONTH(TODAY())&lt;MONTH(B75),YEAR(TODAY())-YEAR(B75)-1,IF(DAY(TODAY())&lt;DAY(B75),YEAR(TODAY())-YEAR(B75)-1,YEAR(TODAY())-YEAR(B75))))</f>
        <v>3</v>
      </c>
      <c r="D75" s="66"/>
      <c r="E75" s="7"/>
      <c r="F75" s="7"/>
      <c r="G75" s="39"/>
      <c r="H75" s="45"/>
      <c r="I75" s="8"/>
      <c r="J75" s="8"/>
      <c r="K75" s="26">
        <v>1</v>
      </c>
      <c r="L75" s="9">
        <v>1</v>
      </c>
      <c r="M75" s="9">
        <v>1</v>
      </c>
      <c r="N75" s="9">
        <v>1</v>
      </c>
      <c r="O75" s="9">
        <v>1</v>
      </c>
      <c r="P75" s="26">
        <v>1</v>
      </c>
      <c r="Q75" s="43"/>
      <c r="R75" s="9">
        <v>1</v>
      </c>
      <c r="S75" s="9">
        <v>1</v>
      </c>
      <c r="T75" s="33"/>
      <c r="U75" s="26"/>
      <c r="V75" s="9"/>
      <c r="W75" s="9"/>
      <c r="X75" s="9"/>
      <c r="Y75" s="33"/>
      <c r="Z75" s="26"/>
      <c r="AA75" s="9"/>
      <c r="AB75" s="9"/>
      <c r="AC75" s="9"/>
      <c r="AD75" s="33"/>
      <c r="AE75" s="26">
        <v>0</v>
      </c>
      <c r="AF75" s="9">
        <v>1</v>
      </c>
      <c r="AG75" s="9">
        <v>1</v>
      </c>
      <c r="AH75" s="9">
        <v>1</v>
      </c>
      <c r="AI75" s="9">
        <v>1</v>
      </c>
      <c r="AJ75" s="26">
        <v>1</v>
      </c>
      <c r="AK75" s="9">
        <v>1</v>
      </c>
      <c r="AL75" s="9">
        <v>1</v>
      </c>
      <c r="AM75" s="9">
        <v>1</v>
      </c>
      <c r="AN75" s="33">
        <v>1</v>
      </c>
      <c r="AO75" s="30">
        <f>SUM(G75,K75,L75,M75:AD75)</f>
        <v>8</v>
      </c>
      <c r="AP75" s="10">
        <f>SUM(H75,AE75:AN75)</f>
        <v>9</v>
      </c>
      <c r="AQ75" s="10">
        <f>SUM(Tableau6[[#This Row],[Total Juillet]:[Total Août]])</f>
        <v>17</v>
      </c>
    </row>
    <row r="76" spans="1:43" s="11" customFormat="1" x14ac:dyDescent="0.25">
      <c r="A76" s="40" t="s">
        <v>57</v>
      </c>
      <c r="B76" s="41">
        <v>38976</v>
      </c>
      <c r="C76" s="7">
        <f ca="1">IF(MONTH(TODAY())&gt;MONTH(B76),YEAR(TODAY())-YEAR(B76),IF(MONTH(TODAY())&lt;MONTH(B76),YEAR(TODAY())-YEAR(B76)-1,IF(DAY(TODAY())&lt;DAY(B76),YEAR(TODAY())-YEAR(B76)-1,YEAR(TODAY())-YEAR(B76))))</f>
        <v>8</v>
      </c>
      <c r="D76" s="66"/>
      <c r="E76" s="7"/>
      <c r="F76" s="7"/>
      <c r="G76" s="39"/>
      <c r="H76" s="45"/>
      <c r="I76" s="8"/>
      <c r="J76" s="8"/>
      <c r="K76" s="26">
        <v>1</v>
      </c>
      <c r="L76" s="9">
        <v>1</v>
      </c>
      <c r="M76" s="9">
        <v>1</v>
      </c>
      <c r="N76" s="9">
        <v>1</v>
      </c>
      <c r="O76" s="9">
        <v>1</v>
      </c>
      <c r="P76" s="26">
        <v>1</v>
      </c>
      <c r="Q76" s="43"/>
      <c r="R76" s="9">
        <v>1</v>
      </c>
      <c r="S76" s="9">
        <v>1</v>
      </c>
      <c r="T76" s="33">
        <v>1</v>
      </c>
      <c r="U76" s="26"/>
      <c r="V76" s="9"/>
      <c r="W76" s="9"/>
      <c r="X76" s="9"/>
      <c r="Y76" s="33"/>
      <c r="Z76" s="26"/>
      <c r="AA76" s="9"/>
      <c r="AB76" s="9"/>
      <c r="AC76" s="9"/>
      <c r="AD76" s="33"/>
      <c r="AE76" s="26">
        <v>0</v>
      </c>
      <c r="AF76" s="9">
        <v>0</v>
      </c>
      <c r="AG76" s="9">
        <v>1</v>
      </c>
      <c r="AH76" s="9">
        <v>0</v>
      </c>
      <c r="AI76" s="9">
        <v>1</v>
      </c>
      <c r="AJ76" s="26">
        <v>1</v>
      </c>
      <c r="AK76" s="9">
        <v>1</v>
      </c>
      <c r="AL76" s="9">
        <v>1</v>
      </c>
      <c r="AM76" s="9">
        <v>1</v>
      </c>
      <c r="AN76" s="33">
        <v>1</v>
      </c>
      <c r="AO76" s="30">
        <f>SUM(G76,K76,L76,M76:AD76)</f>
        <v>9</v>
      </c>
      <c r="AP76" s="10">
        <f>SUM(H76,AE76:AN76)</f>
        <v>7</v>
      </c>
      <c r="AQ76" s="10">
        <f>SUM(Tableau6[[#This Row],[Total Juillet]:[Total Août]])</f>
        <v>16</v>
      </c>
    </row>
    <row r="77" spans="1:43" s="11" customFormat="1" x14ac:dyDescent="0.25">
      <c r="A77" s="40" t="s">
        <v>58</v>
      </c>
      <c r="B77" s="41">
        <v>40115</v>
      </c>
      <c r="C77" s="7">
        <f ca="1">IF(MONTH(TODAY())&gt;MONTH(B77),YEAR(TODAY())-YEAR(B77),IF(MONTH(TODAY())&lt;MONTH(B77),YEAR(TODAY())-YEAR(B77)-1,IF(DAY(TODAY())&lt;DAY(B77),YEAR(TODAY())-YEAR(B77)-1,YEAR(TODAY())-YEAR(B77))))</f>
        <v>5</v>
      </c>
      <c r="D77" s="66"/>
      <c r="E77" s="7"/>
      <c r="F77" s="7"/>
      <c r="G77" s="39"/>
      <c r="H77" s="45"/>
      <c r="I77" s="8"/>
      <c r="J77" s="8"/>
      <c r="K77" s="26">
        <v>1</v>
      </c>
      <c r="L77" s="9">
        <v>1</v>
      </c>
      <c r="M77" s="9">
        <v>1</v>
      </c>
      <c r="N77" s="9">
        <v>1</v>
      </c>
      <c r="O77" s="9">
        <v>1</v>
      </c>
      <c r="P77" s="26">
        <v>1</v>
      </c>
      <c r="Q77" s="43"/>
      <c r="R77" s="9">
        <v>1</v>
      </c>
      <c r="S77" s="9">
        <v>1</v>
      </c>
      <c r="T77" s="33"/>
      <c r="U77" s="26"/>
      <c r="V77" s="9"/>
      <c r="W77" s="9"/>
      <c r="X77" s="9"/>
      <c r="Y77" s="33"/>
      <c r="Z77" s="26"/>
      <c r="AA77" s="9"/>
      <c r="AB77" s="9"/>
      <c r="AC77" s="9"/>
      <c r="AD77" s="33"/>
      <c r="AE77" s="26">
        <v>0</v>
      </c>
      <c r="AF77" s="9">
        <v>1</v>
      </c>
      <c r="AG77" s="9">
        <v>1</v>
      </c>
      <c r="AH77" s="9">
        <v>1</v>
      </c>
      <c r="AI77" s="9">
        <v>1</v>
      </c>
      <c r="AJ77" s="26">
        <v>1</v>
      </c>
      <c r="AK77" s="9">
        <v>1</v>
      </c>
      <c r="AL77" s="9">
        <v>1</v>
      </c>
      <c r="AM77" s="9">
        <v>1</v>
      </c>
      <c r="AN77" s="33">
        <v>1</v>
      </c>
      <c r="AO77" s="30">
        <f>SUM(G77,K77,L77,M77:AD77)</f>
        <v>8</v>
      </c>
      <c r="AP77" s="10">
        <f>SUM(H77,AE77:AN77)</f>
        <v>9</v>
      </c>
      <c r="AQ77" s="10">
        <f>SUM(Tableau6[[#This Row],[Total Juillet]:[Total Août]])</f>
        <v>17</v>
      </c>
    </row>
    <row r="78" spans="1:43" s="11" customFormat="1" x14ac:dyDescent="0.25">
      <c r="A78" s="40" t="s">
        <v>59</v>
      </c>
      <c r="B78" s="41">
        <v>40680</v>
      </c>
      <c r="C78" s="7">
        <f ca="1">IF(MONTH(TODAY())&gt;MONTH(B78),YEAR(TODAY())-YEAR(B78),IF(MONTH(TODAY())&lt;MONTH(B78),YEAR(TODAY())-YEAR(B78)-1,IF(DAY(TODAY())&lt;DAY(B78),YEAR(TODAY())-YEAR(B78)-1,YEAR(TODAY())-YEAR(B78))))</f>
        <v>4</v>
      </c>
      <c r="D78" s="66"/>
      <c r="E78" s="7"/>
      <c r="F78" s="7"/>
      <c r="G78" s="39"/>
      <c r="H78" s="45"/>
      <c r="I78" s="8"/>
      <c r="J78" s="8"/>
      <c r="K78" s="26">
        <v>1</v>
      </c>
      <c r="L78" s="9">
        <v>1</v>
      </c>
      <c r="M78" s="9"/>
      <c r="N78" s="9"/>
      <c r="O78" s="9"/>
      <c r="P78" s="26"/>
      <c r="Q78" s="43"/>
      <c r="R78" s="9"/>
      <c r="S78" s="9">
        <v>1</v>
      </c>
      <c r="T78" s="33">
        <v>1</v>
      </c>
      <c r="U78" s="26"/>
      <c r="V78" s="9"/>
      <c r="W78" s="9">
        <v>1</v>
      </c>
      <c r="X78" s="9">
        <v>1</v>
      </c>
      <c r="Y78" s="33">
        <v>1</v>
      </c>
      <c r="Z78" s="26"/>
      <c r="AA78" s="9"/>
      <c r="AB78" s="9"/>
      <c r="AC78" s="9"/>
      <c r="AD78" s="33"/>
      <c r="AE78" s="26"/>
      <c r="AF78" s="9"/>
      <c r="AG78" s="9"/>
      <c r="AH78" s="9"/>
      <c r="AI78" s="9"/>
      <c r="AJ78" s="26"/>
      <c r="AK78" s="9"/>
      <c r="AL78" s="9"/>
      <c r="AM78" s="9"/>
      <c r="AN78" s="33"/>
      <c r="AO78" s="30">
        <f>SUM(G78,K78,L78,M78:AD78)</f>
        <v>7</v>
      </c>
      <c r="AP78" s="10">
        <f>SUM(H78,AE78:AN78)</f>
        <v>0</v>
      </c>
      <c r="AQ78" s="10">
        <f>SUM(Tableau6[[#This Row],[Total Juillet]:[Total Août]])</f>
        <v>7</v>
      </c>
    </row>
    <row r="79" spans="1:43" s="11" customFormat="1" x14ac:dyDescent="0.25">
      <c r="A79" s="40" t="s">
        <v>60</v>
      </c>
      <c r="B79" s="41">
        <v>39494</v>
      </c>
      <c r="C79" s="7">
        <f ca="1">IF(MONTH(TODAY())&gt;MONTH(B79),YEAR(TODAY())-YEAR(B79),IF(MONTH(TODAY())&lt;MONTH(B79),YEAR(TODAY())-YEAR(B79)-1,IF(DAY(TODAY())&lt;DAY(B79),YEAR(TODAY())-YEAR(B79)-1,YEAR(TODAY())-YEAR(B79))))</f>
        <v>7</v>
      </c>
      <c r="D79" s="66"/>
      <c r="E79" s="7"/>
      <c r="F79" s="7"/>
      <c r="G79" s="39"/>
      <c r="H79" s="45"/>
      <c r="I79" s="8"/>
      <c r="J79" s="8"/>
      <c r="K79" s="26"/>
      <c r="L79" s="9"/>
      <c r="M79" s="9"/>
      <c r="N79" s="9"/>
      <c r="O79" s="9"/>
      <c r="P79" s="26"/>
      <c r="Q79" s="43"/>
      <c r="R79" s="9"/>
      <c r="S79" s="9"/>
      <c r="T79" s="33"/>
      <c r="U79" s="26"/>
      <c r="V79" s="9"/>
      <c r="W79" s="9"/>
      <c r="X79" s="9"/>
      <c r="Y79" s="33"/>
      <c r="Z79" s="26">
        <v>1</v>
      </c>
      <c r="AA79" s="9">
        <v>1</v>
      </c>
      <c r="AB79" s="9">
        <v>1</v>
      </c>
      <c r="AC79" s="9">
        <v>1</v>
      </c>
      <c r="AD79" s="33">
        <v>1</v>
      </c>
      <c r="AE79" s="26"/>
      <c r="AF79" s="9"/>
      <c r="AG79" s="9"/>
      <c r="AH79" s="9"/>
      <c r="AI79" s="9"/>
      <c r="AJ79" s="26"/>
      <c r="AK79" s="9"/>
      <c r="AL79" s="9"/>
      <c r="AM79" s="9"/>
      <c r="AN79" s="33"/>
      <c r="AO79" s="30">
        <f>SUM(G79,K79,L79,M79:AD79)</f>
        <v>5</v>
      </c>
      <c r="AP79" s="10">
        <f>SUM(H79,AE79:AN79)</f>
        <v>0</v>
      </c>
      <c r="AQ79" s="10">
        <f>SUM(Tableau6[[#This Row],[Total Juillet]:[Total Août]])</f>
        <v>5</v>
      </c>
    </row>
    <row r="80" spans="1:43" s="11" customFormat="1" x14ac:dyDescent="0.25">
      <c r="A80" s="40" t="s">
        <v>61</v>
      </c>
      <c r="B80" s="41">
        <v>40038</v>
      </c>
      <c r="C80" s="7">
        <f ca="1">IF(MONTH(TODAY())&gt;MONTH(B80),YEAR(TODAY())-YEAR(B80),IF(MONTH(TODAY())&lt;MONTH(B80),YEAR(TODAY())-YEAR(B80)-1,IF(DAY(TODAY())&lt;DAY(B80),YEAR(TODAY())-YEAR(B80)-1,YEAR(TODAY())-YEAR(B80))))</f>
        <v>5</v>
      </c>
      <c r="D80" s="66"/>
      <c r="E80" s="7"/>
      <c r="F80" s="7"/>
      <c r="G80" s="39"/>
      <c r="H80" s="45"/>
      <c r="I80" s="8"/>
      <c r="J80" s="8"/>
      <c r="K80" s="26"/>
      <c r="L80" s="9">
        <v>1</v>
      </c>
      <c r="M80" s="9">
        <v>1</v>
      </c>
      <c r="N80" s="9"/>
      <c r="O80" s="9"/>
      <c r="P80" s="26"/>
      <c r="Q80" s="43"/>
      <c r="R80" s="9"/>
      <c r="S80" s="9"/>
      <c r="T80" s="33"/>
      <c r="U80" s="26"/>
      <c r="V80" s="9">
        <v>1</v>
      </c>
      <c r="W80" s="9">
        <v>1</v>
      </c>
      <c r="X80" s="9"/>
      <c r="Y80" s="33"/>
      <c r="Z80" s="26"/>
      <c r="AA80" s="9">
        <v>1</v>
      </c>
      <c r="AB80" s="9">
        <v>1</v>
      </c>
      <c r="AC80" s="9"/>
      <c r="AD80" s="33">
        <v>1</v>
      </c>
      <c r="AE80" s="26"/>
      <c r="AF80" s="9"/>
      <c r="AG80" s="9"/>
      <c r="AH80" s="9"/>
      <c r="AI80" s="9"/>
      <c r="AJ80" s="26"/>
      <c r="AK80" s="9"/>
      <c r="AL80" s="9"/>
      <c r="AM80" s="9"/>
      <c r="AN80" s="33"/>
      <c r="AO80" s="30">
        <f>SUM(G80,K80,L80,M80:AD80)</f>
        <v>7</v>
      </c>
      <c r="AP80" s="10">
        <f>SUM(H80,AE80:AN80)</f>
        <v>0</v>
      </c>
      <c r="AQ80" s="10">
        <f>SUM(Tableau6[[#This Row],[Total Juillet]:[Total Août]])</f>
        <v>7</v>
      </c>
    </row>
    <row r="81" spans="1:43" s="11" customFormat="1" x14ac:dyDescent="0.25">
      <c r="A81" s="40" t="s">
        <v>62</v>
      </c>
      <c r="B81" s="41">
        <v>38985</v>
      </c>
      <c r="C81" s="7">
        <f ca="1">IF(MONTH(TODAY())&gt;MONTH(B81),YEAR(TODAY())-YEAR(B81),IF(MONTH(TODAY())&lt;MONTH(B81),YEAR(TODAY())-YEAR(B81)-1,IF(DAY(TODAY())&lt;DAY(B81),YEAR(TODAY())-YEAR(B81)-1,YEAR(TODAY())-YEAR(B81))))</f>
        <v>8</v>
      </c>
      <c r="D81" s="66"/>
      <c r="E81" s="7"/>
      <c r="F81" s="7"/>
      <c r="G81" s="39"/>
      <c r="H81" s="45"/>
      <c r="I81" s="8"/>
      <c r="J81" s="8"/>
      <c r="K81" s="26"/>
      <c r="L81" s="9">
        <v>1</v>
      </c>
      <c r="M81" s="9"/>
      <c r="N81" s="9">
        <v>1</v>
      </c>
      <c r="O81" s="9"/>
      <c r="P81" s="26"/>
      <c r="Q81" s="43"/>
      <c r="R81" s="9"/>
      <c r="S81" s="9">
        <v>1</v>
      </c>
      <c r="T81" s="33"/>
      <c r="U81" s="26"/>
      <c r="V81" s="9">
        <v>1</v>
      </c>
      <c r="W81" s="9"/>
      <c r="X81" s="9">
        <v>1</v>
      </c>
      <c r="Y81" s="33"/>
      <c r="Z81" s="26"/>
      <c r="AA81" s="9">
        <v>1</v>
      </c>
      <c r="AB81" s="9"/>
      <c r="AC81" s="9">
        <v>1</v>
      </c>
      <c r="AD81" s="33"/>
      <c r="AE81" s="26"/>
      <c r="AF81" s="9">
        <v>1</v>
      </c>
      <c r="AG81" s="9"/>
      <c r="AH81" s="9">
        <v>1</v>
      </c>
      <c r="AI81" s="9"/>
      <c r="AJ81" s="26"/>
      <c r="AK81" s="9"/>
      <c r="AL81" s="9"/>
      <c r="AM81" s="9"/>
      <c r="AN81" s="33"/>
      <c r="AO81" s="30">
        <f>SUM(G81,K81,L81,M81:AD81)</f>
        <v>7</v>
      </c>
      <c r="AP81" s="10">
        <f>SUM(H81,AE81:AN81)</f>
        <v>2</v>
      </c>
      <c r="AQ81" s="10">
        <f>SUM(Tableau6[[#This Row],[Total Juillet]:[Total Août]])</f>
        <v>9</v>
      </c>
    </row>
    <row r="82" spans="1:43" s="11" customFormat="1" x14ac:dyDescent="0.25">
      <c r="A82" s="40" t="s">
        <v>63</v>
      </c>
      <c r="B82" s="41">
        <v>40257</v>
      </c>
      <c r="C82" s="7">
        <f ca="1">IF(MONTH(TODAY())&gt;MONTH(B82),YEAR(TODAY())-YEAR(B82),IF(MONTH(TODAY())&lt;MONTH(B82),YEAR(TODAY())-YEAR(B82)-1,IF(DAY(TODAY())&lt;DAY(B82),YEAR(TODAY())-YEAR(B82)-1,YEAR(TODAY())-YEAR(B82))))</f>
        <v>5</v>
      </c>
      <c r="D82" s="66"/>
      <c r="E82" s="7"/>
      <c r="F82" s="7"/>
      <c r="G82" s="39"/>
      <c r="H82" s="45"/>
      <c r="I82" s="8"/>
      <c r="J82" s="8"/>
      <c r="K82" s="26">
        <v>1</v>
      </c>
      <c r="L82" s="9">
        <v>1</v>
      </c>
      <c r="M82" s="9"/>
      <c r="N82" s="9"/>
      <c r="O82" s="9"/>
      <c r="P82" s="26"/>
      <c r="Q82" s="43"/>
      <c r="R82" s="9"/>
      <c r="S82" s="9"/>
      <c r="T82" s="33"/>
      <c r="U82" s="26"/>
      <c r="V82" s="9">
        <v>1</v>
      </c>
      <c r="W82" s="9">
        <v>1</v>
      </c>
      <c r="X82" s="9"/>
      <c r="Y82" s="33"/>
      <c r="Z82" s="26"/>
      <c r="AA82" s="9">
        <v>1</v>
      </c>
      <c r="AB82" s="9"/>
      <c r="AC82" s="9">
        <v>1</v>
      </c>
      <c r="AD82" s="33"/>
      <c r="AE82" s="26">
        <v>1</v>
      </c>
      <c r="AF82" s="9"/>
      <c r="AG82" s="9"/>
      <c r="AH82" s="9">
        <v>1</v>
      </c>
      <c r="AI82" s="9"/>
      <c r="AJ82" s="26"/>
      <c r="AK82" s="9"/>
      <c r="AL82" s="9"/>
      <c r="AM82" s="9"/>
      <c r="AN82" s="33"/>
      <c r="AO82" s="30">
        <f>SUM(G82,K82,L82,M82:AD82)</f>
        <v>6</v>
      </c>
      <c r="AP82" s="10">
        <f>SUM(H82,AE82:AN82)</f>
        <v>2</v>
      </c>
      <c r="AQ82" s="10">
        <f>SUM(Tableau6[[#This Row],[Total Juillet]:[Total Août]])</f>
        <v>8</v>
      </c>
    </row>
    <row r="83" spans="1:43" s="11" customFormat="1" x14ac:dyDescent="0.25">
      <c r="A83" s="40" t="s">
        <v>64</v>
      </c>
      <c r="B83" s="41">
        <v>38804</v>
      </c>
      <c r="C83" s="7">
        <f ca="1">IF(MONTH(TODAY())&gt;MONTH(B83),YEAR(TODAY())-YEAR(B83),IF(MONTH(TODAY())&lt;MONTH(B83),YEAR(TODAY())-YEAR(B83)-1,IF(DAY(TODAY())&lt;DAY(B83),YEAR(TODAY())-YEAR(B83)-1,YEAR(TODAY())-YEAR(B83))))</f>
        <v>9</v>
      </c>
      <c r="D83" s="66"/>
      <c r="E83" s="7">
        <v>1</v>
      </c>
      <c r="F83" s="7"/>
      <c r="G83" s="39"/>
      <c r="H83" s="45"/>
      <c r="I83" s="8"/>
      <c r="J83" s="8"/>
      <c r="K83" s="26"/>
      <c r="L83" s="9">
        <v>1</v>
      </c>
      <c r="M83" s="9"/>
      <c r="N83" s="9">
        <v>1</v>
      </c>
      <c r="O83" s="9"/>
      <c r="P83" s="26"/>
      <c r="Q83" s="43"/>
      <c r="R83" s="9"/>
      <c r="S83" s="9"/>
      <c r="T83" s="33"/>
      <c r="U83" s="26"/>
      <c r="V83" s="9">
        <v>1</v>
      </c>
      <c r="W83" s="9"/>
      <c r="X83" s="9">
        <v>1</v>
      </c>
      <c r="Y83" s="33"/>
      <c r="Z83" s="26"/>
      <c r="AA83" s="9">
        <v>1</v>
      </c>
      <c r="AB83" s="9"/>
      <c r="AC83" s="9">
        <v>1</v>
      </c>
      <c r="AD83" s="33"/>
      <c r="AE83" s="26">
        <v>1</v>
      </c>
      <c r="AF83" s="9"/>
      <c r="AG83" s="9"/>
      <c r="AH83" s="9">
        <v>1</v>
      </c>
      <c r="AI83" s="9"/>
      <c r="AJ83" s="26"/>
      <c r="AK83" s="9"/>
      <c r="AL83" s="9"/>
      <c r="AM83" s="9"/>
      <c r="AN83" s="33"/>
      <c r="AO83" s="30">
        <f>SUM(G83,K83,L83,M83:AD83)</f>
        <v>6</v>
      </c>
      <c r="AP83" s="10">
        <f>SUM(H83,AE83:AN83)</f>
        <v>2</v>
      </c>
      <c r="AQ83" s="10">
        <f>SUM(Tableau6[[#This Row],[Total Juillet]:[Total Août]])</f>
        <v>8</v>
      </c>
    </row>
    <row r="84" spans="1:43" s="11" customFormat="1" x14ac:dyDescent="0.25">
      <c r="A84" s="40" t="s">
        <v>202</v>
      </c>
      <c r="B84" s="41">
        <v>38357</v>
      </c>
      <c r="C84" s="7">
        <f ca="1">IF(MONTH(TODAY())&gt;MONTH(B84),YEAR(TODAY())-YEAR(B84),IF(MONTH(TODAY())&lt;MONTH(B84),YEAR(TODAY())-YEAR(B84)-1,IF(DAY(TODAY())&lt;DAY(B84),YEAR(TODAY())-YEAR(B84)-1,YEAR(TODAY())-YEAR(B84))))</f>
        <v>10</v>
      </c>
      <c r="D84" s="66"/>
      <c r="E84" s="7"/>
      <c r="F84" s="7"/>
      <c r="G84" s="39">
        <v>1</v>
      </c>
      <c r="H84" s="45"/>
      <c r="I84" s="8"/>
      <c r="J84" s="8"/>
      <c r="K84" s="26"/>
      <c r="L84" s="9"/>
      <c r="M84" s="9"/>
      <c r="N84" s="9"/>
      <c r="O84" s="9"/>
      <c r="P84" s="26"/>
      <c r="Q84" s="43"/>
      <c r="R84" s="9"/>
      <c r="S84" s="9"/>
      <c r="T84" s="33"/>
      <c r="U84" s="26"/>
      <c r="V84" s="9"/>
      <c r="W84" s="9"/>
      <c r="X84" s="9"/>
      <c r="Y84" s="33"/>
      <c r="Z84" s="26"/>
      <c r="AA84" s="9"/>
      <c r="AB84" s="9"/>
      <c r="AC84" s="9"/>
      <c r="AD84" s="33"/>
      <c r="AE84" s="26"/>
      <c r="AF84" s="9"/>
      <c r="AG84" s="9"/>
      <c r="AH84" s="9"/>
      <c r="AI84" s="9"/>
      <c r="AJ84" s="26"/>
      <c r="AK84" s="9"/>
      <c r="AL84" s="9"/>
      <c r="AM84" s="9"/>
      <c r="AN84" s="33"/>
      <c r="AO84" s="30">
        <f>SUM(G84,K84,L84,M84:AD84)</f>
        <v>1</v>
      </c>
      <c r="AP84" s="10">
        <f>SUM(H84,AE84:AN84)</f>
        <v>0</v>
      </c>
      <c r="AQ84" s="10">
        <f>SUM(Tableau6[[#This Row],[Total Juillet]:[Total Août]])</f>
        <v>1</v>
      </c>
    </row>
    <row r="85" spans="1:43" s="11" customFormat="1" x14ac:dyDescent="0.25">
      <c r="A85" s="40" t="s">
        <v>205</v>
      </c>
      <c r="B85" s="41">
        <v>38651</v>
      </c>
      <c r="C85" s="7">
        <f ca="1">IF(MONTH(TODAY())&gt;MONTH(B85),YEAR(TODAY())-YEAR(B85),IF(MONTH(TODAY())&lt;MONTH(B85),YEAR(TODAY())-YEAR(B85)-1,IF(DAY(TODAY())&lt;DAY(B85),YEAR(TODAY())-YEAR(B85)-1,YEAR(TODAY())-YEAR(B85))))</f>
        <v>9</v>
      </c>
      <c r="D85" s="66"/>
      <c r="E85" s="7"/>
      <c r="F85" s="7"/>
      <c r="G85" s="39">
        <v>1</v>
      </c>
      <c r="H85" s="45"/>
      <c r="I85" s="8"/>
      <c r="J85" s="8"/>
      <c r="K85" s="26"/>
      <c r="L85" s="9"/>
      <c r="M85" s="9"/>
      <c r="N85" s="9"/>
      <c r="O85" s="9"/>
      <c r="P85" s="26"/>
      <c r="Q85" s="43"/>
      <c r="R85" s="9"/>
      <c r="S85" s="9"/>
      <c r="T85" s="33"/>
      <c r="U85" s="26"/>
      <c r="V85" s="9"/>
      <c r="W85" s="9"/>
      <c r="X85" s="9"/>
      <c r="Y85" s="33"/>
      <c r="Z85" s="26"/>
      <c r="AA85" s="9"/>
      <c r="AB85" s="9"/>
      <c r="AC85" s="9"/>
      <c r="AD85" s="33"/>
      <c r="AE85" s="26"/>
      <c r="AF85" s="9"/>
      <c r="AG85" s="9"/>
      <c r="AH85" s="9"/>
      <c r="AI85" s="9"/>
      <c r="AJ85" s="26"/>
      <c r="AK85" s="9"/>
      <c r="AL85" s="9"/>
      <c r="AM85" s="9"/>
      <c r="AN85" s="33"/>
      <c r="AO85" s="30">
        <f>SUM(G85,K85,L85,M85:AD85)</f>
        <v>1</v>
      </c>
      <c r="AP85" s="10">
        <f>SUM(H85,AE85:AN85)</f>
        <v>0</v>
      </c>
      <c r="AQ85" s="10">
        <f>SUM(Tableau6[[#This Row],[Total Juillet]:[Total Août]])</f>
        <v>1</v>
      </c>
    </row>
    <row r="86" spans="1:43" s="11" customFormat="1" x14ac:dyDescent="0.25">
      <c r="A86" s="40" t="s">
        <v>65</v>
      </c>
      <c r="B86" s="41">
        <v>39403</v>
      </c>
      <c r="C86" s="7">
        <f ca="1">IF(MONTH(TODAY())&gt;MONTH(B86),YEAR(TODAY())-YEAR(B86),IF(MONTH(TODAY())&lt;MONTH(B86),YEAR(TODAY())-YEAR(B86)-1,IF(DAY(TODAY())&lt;DAY(B86),YEAR(TODAY())-YEAR(B86)-1,YEAR(TODAY())-YEAR(B86))))</f>
        <v>7</v>
      </c>
      <c r="D86" s="66"/>
      <c r="E86" s="7"/>
      <c r="F86" s="7"/>
      <c r="G86" s="39"/>
      <c r="H86" s="45"/>
      <c r="I86" s="8"/>
      <c r="J86" s="8"/>
      <c r="K86" s="26">
        <v>1</v>
      </c>
      <c r="L86" s="9">
        <v>1</v>
      </c>
      <c r="M86" s="9"/>
      <c r="N86" s="9">
        <v>1</v>
      </c>
      <c r="O86" s="9">
        <v>1</v>
      </c>
      <c r="P86" s="26"/>
      <c r="Q86" s="43"/>
      <c r="R86" s="9">
        <v>1</v>
      </c>
      <c r="S86" s="9">
        <v>1</v>
      </c>
      <c r="T86" s="33"/>
      <c r="U86" s="26"/>
      <c r="V86" s="9"/>
      <c r="W86" s="9"/>
      <c r="X86" s="9"/>
      <c r="Y86" s="33"/>
      <c r="Z86" s="26"/>
      <c r="AA86" s="9"/>
      <c r="AB86" s="9"/>
      <c r="AC86" s="9"/>
      <c r="AD86" s="33"/>
      <c r="AE86" s="26"/>
      <c r="AF86" s="9"/>
      <c r="AG86" s="9"/>
      <c r="AH86" s="9"/>
      <c r="AI86" s="9"/>
      <c r="AJ86" s="26"/>
      <c r="AK86" s="9"/>
      <c r="AL86" s="9"/>
      <c r="AM86" s="9"/>
      <c r="AN86" s="33"/>
      <c r="AO86" s="30">
        <f>SUM(G86,K86,L86,M86:AD86)</f>
        <v>6</v>
      </c>
      <c r="AP86" s="10">
        <f>SUM(H86,AE86:AN86)</f>
        <v>0</v>
      </c>
      <c r="AQ86" s="10">
        <f>SUM(Tableau6[[#This Row],[Total Juillet]:[Total Août]])</f>
        <v>6</v>
      </c>
    </row>
    <row r="87" spans="1:43" s="11" customFormat="1" x14ac:dyDescent="0.25">
      <c r="A87" s="40" t="s">
        <v>194</v>
      </c>
      <c r="B87" s="41">
        <v>38730</v>
      </c>
      <c r="C87" s="7">
        <f ca="1">IF(MONTH(TODAY())&gt;MONTH(B87),YEAR(TODAY())-YEAR(B87),IF(MONTH(TODAY())&lt;MONTH(B87),YEAR(TODAY())-YEAR(B87)-1,IF(DAY(TODAY())&lt;DAY(B87),YEAR(TODAY())-YEAR(B87)-1,YEAR(TODAY())-YEAR(B87))))</f>
        <v>9</v>
      </c>
      <c r="D87" s="66"/>
      <c r="E87" s="7">
        <v>1</v>
      </c>
      <c r="F87" s="7"/>
      <c r="G87" s="39"/>
      <c r="H87" s="45">
        <v>1</v>
      </c>
      <c r="I87" s="8"/>
      <c r="J87" s="8"/>
      <c r="K87" s="26"/>
      <c r="L87" s="9"/>
      <c r="M87" s="9"/>
      <c r="N87" s="9"/>
      <c r="O87" s="9"/>
      <c r="P87" s="26"/>
      <c r="Q87" s="43"/>
      <c r="R87" s="9"/>
      <c r="S87" s="9"/>
      <c r="T87" s="33"/>
      <c r="U87" s="26"/>
      <c r="V87" s="9"/>
      <c r="W87" s="9"/>
      <c r="X87" s="9"/>
      <c r="Y87" s="33"/>
      <c r="Z87" s="26"/>
      <c r="AA87" s="9"/>
      <c r="AB87" s="9"/>
      <c r="AC87" s="9"/>
      <c r="AD87" s="33"/>
      <c r="AE87" s="26"/>
      <c r="AF87" s="9"/>
      <c r="AG87" s="9"/>
      <c r="AH87" s="9"/>
      <c r="AI87" s="9"/>
      <c r="AJ87" s="26"/>
      <c r="AK87" s="9"/>
      <c r="AL87" s="9"/>
      <c r="AM87" s="9"/>
      <c r="AN87" s="33"/>
      <c r="AO87" s="30">
        <f>SUM(G87,K87,L87,M87:AD87)</f>
        <v>0</v>
      </c>
      <c r="AP87" s="10">
        <f>SUM(H87,AE87:AN87)</f>
        <v>1</v>
      </c>
      <c r="AQ87" s="10">
        <f>SUM(Tableau6[[#This Row],[Total Juillet]:[Total Août]])</f>
        <v>1</v>
      </c>
    </row>
    <row r="88" spans="1:43" s="11" customFormat="1" x14ac:dyDescent="0.25">
      <c r="A88" s="40" t="s">
        <v>66</v>
      </c>
      <c r="B88" s="41">
        <v>38762</v>
      </c>
      <c r="C88" s="7">
        <f ca="1">IF(MONTH(TODAY())&gt;MONTH(B88),YEAR(TODAY())-YEAR(B88),IF(MONTH(TODAY())&lt;MONTH(B88),YEAR(TODAY())-YEAR(B88)-1,IF(DAY(TODAY())&lt;DAY(B88),YEAR(TODAY())-YEAR(B88)-1,YEAR(TODAY())-YEAR(B88))))</f>
        <v>9</v>
      </c>
      <c r="D88" s="66"/>
      <c r="E88" s="7"/>
      <c r="F88" s="7"/>
      <c r="G88" s="39"/>
      <c r="H88" s="45"/>
      <c r="I88" s="8"/>
      <c r="J88" s="8"/>
      <c r="K88" s="26"/>
      <c r="L88" s="9"/>
      <c r="M88" s="9"/>
      <c r="N88" s="9"/>
      <c r="O88" s="9"/>
      <c r="P88" s="26"/>
      <c r="Q88" s="43"/>
      <c r="R88" s="9"/>
      <c r="S88" s="9">
        <v>1</v>
      </c>
      <c r="T88" s="33"/>
      <c r="U88" s="26"/>
      <c r="V88" s="9">
        <v>1</v>
      </c>
      <c r="W88" s="9"/>
      <c r="X88" s="9">
        <v>0</v>
      </c>
      <c r="Y88" s="33"/>
      <c r="Z88" s="26"/>
      <c r="AA88" s="9"/>
      <c r="AB88" s="9"/>
      <c r="AC88" s="9"/>
      <c r="AD88" s="33">
        <v>0</v>
      </c>
      <c r="AE88" s="26"/>
      <c r="AF88" s="9"/>
      <c r="AG88" s="9"/>
      <c r="AH88" s="9"/>
      <c r="AI88" s="9"/>
      <c r="AJ88" s="26"/>
      <c r="AK88" s="9"/>
      <c r="AL88" s="9"/>
      <c r="AM88" s="9"/>
      <c r="AN88" s="33"/>
      <c r="AO88" s="30">
        <f>SUM(G88,K88,L88,M88:AD88)</f>
        <v>2</v>
      </c>
      <c r="AP88" s="10">
        <f>SUM(H88,AE88:AN88)</f>
        <v>0</v>
      </c>
      <c r="AQ88" s="10">
        <f>SUM(Tableau6[[#This Row],[Total Juillet]:[Total Août]])</f>
        <v>2</v>
      </c>
    </row>
    <row r="89" spans="1:43" s="11" customFormat="1" x14ac:dyDescent="0.25">
      <c r="A89" s="40" t="s">
        <v>67</v>
      </c>
      <c r="B89" s="41">
        <v>37928</v>
      </c>
      <c r="C89" s="7">
        <f ca="1">IF(MONTH(TODAY())&gt;MONTH(B89),YEAR(TODAY())-YEAR(B89),IF(MONTH(TODAY())&lt;MONTH(B89),YEAR(TODAY())-YEAR(B89)-1,IF(DAY(TODAY())&lt;DAY(B89),YEAR(TODAY())-YEAR(B89)-1,YEAR(TODAY())-YEAR(B89))))</f>
        <v>11</v>
      </c>
      <c r="D89" s="66"/>
      <c r="E89" s="7"/>
      <c r="F89" s="7">
        <v>1</v>
      </c>
      <c r="G89" s="39"/>
      <c r="H89" s="45"/>
      <c r="I89" s="8"/>
      <c r="J89" s="8"/>
      <c r="K89" s="26"/>
      <c r="L89" s="9"/>
      <c r="M89" s="9"/>
      <c r="N89" s="9"/>
      <c r="O89" s="9"/>
      <c r="P89" s="26"/>
      <c r="Q89" s="43"/>
      <c r="R89" s="9"/>
      <c r="S89" s="9">
        <v>1</v>
      </c>
      <c r="T89" s="33"/>
      <c r="U89" s="26"/>
      <c r="V89" s="9">
        <v>1</v>
      </c>
      <c r="W89" s="9"/>
      <c r="X89" s="9">
        <v>0</v>
      </c>
      <c r="Y89" s="33"/>
      <c r="Z89" s="26"/>
      <c r="AA89" s="9"/>
      <c r="AB89" s="9"/>
      <c r="AC89" s="9"/>
      <c r="AD89" s="33">
        <v>0</v>
      </c>
      <c r="AE89" s="26"/>
      <c r="AF89" s="9"/>
      <c r="AG89" s="9"/>
      <c r="AH89" s="9"/>
      <c r="AI89" s="9"/>
      <c r="AJ89" s="26"/>
      <c r="AK89" s="9"/>
      <c r="AL89" s="9"/>
      <c r="AM89" s="9"/>
      <c r="AN89" s="33"/>
      <c r="AO89" s="30">
        <f>SUM(G89,K89,L89,M89:AD89)</f>
        <v>2</v>
      </c>
      <c r="AP89" s="10">
        <f>SUM(H89,AE89:AN89)</f>
        <v>0</v>
      </c>
      <c r="AQ89" s="10">
        <f>SUM(Tableau6[[#This Row],[Total Juillet]:[Total Août]])</f>
        <v>2</v>
      </c>
    </row>
    <row r="90" spans="1:43" s="11" customFormat="1" x14ac:dyDescent="0.25">
      <c r="A90" s="40" t="s">
        <v>222</v>
      </c>
      <c r="B90" s="41">
        <v>39377</v>
      </c>
      <c r="C90" s="7">
        <f ca="1">IF(MONTH(TODAY())&gt;MONTH(B90),YEAR(TODAY())-YEAR(B90),IF(MONTH(TODAY())&lt;MONTH(B90),YEAR(TODAY())-YEAR(B90)-1,IF(DAY(TODAY())&lt;DAY(B90),YEAR(TODAY())-YEAR(B90)-1,YEAR(TODAY())-YEAR(B90))))</f>
        <v>7</v>
      </c>
      <c r="D90" s="66"/>
      <c r="E90" s="7"/>
      <c r="F90" s="7"/>
      <c r="G90" s="39"/>
      <c r="H90" s="45"/>
      <c r="I90" s="8"/>
      <c r="J90" s="8"/>
      <c r="K90" s="26"/>
      <c r="L90" s="9"/>
      <c r="M90" s="9"/>
      <c r="N90" s="9"/>
      <c r="O90" s="9"/>
      <c r="P90" s="26"/>
      <c r="Q90" s="43"/>
      <c r="R90" s="9"/>
      <c r="S90" s="9"/>
      <c r="T90" s="33"/>
      <c r="U90" s="26"/>
      <c r="V90" s="9"/>
      <c r="W90" s="9"/>
      <c r="X90" s="9"/>
      <c r="Y90" s="33"/>
      <c r="Z90" s="26"/>
      <c r="AA90" s="9"/>
      <c r="AB90" s="9"/>
      <c r="AC90" s="9"/>
      <c r="AD90" s="33"/>
      <c r="AE90" s="26"/>
      <c r="AF90" s="9"/>
      <c r="AG90" s="9"/>
      <c r="AH90" s="9"/>
      <c r="AI90" s="9"/>
      <c r="AJ90" s="26"/>
      <c r="AK90" s="9"/>
      <c r="AL90" s="9"/>
      <c r="AM90" s="9"/>
      <c r="AN90" s="33"/>
      <c r="AO90" s="30">
        <f>SUM(G90,K90,L90,M90:AD90)</f>
        <v>0</v>
      </c>
      <c r="AP90" s="10">
        <f>SUM(H90,AE90:AN90)</f>
        <v>0</v>
      </c>
      <c r="AQ90" s="10">
        <f>SUM(Tableau6[[#This Row],[Total Juillet]:[Total Août]])</f>
        <v>0</v>
      </c>
    </row>
    <row r="91" spans="1:43" s="11" customFormat="1" x14ac:dyDescent="0.25">
      <c r="A91" s="40" t="s">
        <v>68</v>
      </c>
      <c r="B91" s="41">
        <v>40231</v>
      </c>
      <c r="C91" s="7">
        <f ca="1">IF(MONTH(TODAY())&gt;MONTH(B91),YEAR(TODAY())-YEAR(B91),IF(MONTH(TODAY())&lt;MONTH(B91),YEAR(TODAY())-YEAR(B91)-1,IF(DAY(TODAY())&lt;DAY(B91),YEAR(TODAY())-YEAR(B91)-1,YEAR(TODAY())-YEAR(B91))))</f>
        <v>5</v>
      </c>
      <c r="D91" s="66"/>
      <c r="E91" s="7"/>
      <c r="F91" s="7"/>
      <c r="G91" s="39"/>
      <c r="H91" s="45"/>
      <c r="I91" s="8"/>
      <c r="J91" s="8"/>
      <c r="K91" s="26">
        <v>1</v>
      </c>
      <c r="L91" s="9"/>
      <c r="M91" s="9">
        <v>1</v>
      </c>
      <c r="N91" s="9"/>
      <c r="O91" s="9"/>
      <c r="P91" s="26"/>
      <c r="Q91" s="43"/>
      <c r="R91" s="9"/>
      <c r="S91" s="9"/>
      <c r="T91" s="33"/>
      <c r="U91" s="26"/>
      <c r="V91" s="9">
        <v>1</v>
      </c>
      <c r="W91" s="9"/>
      <c r="X91" s="9">
        <v>1</v>
      </c>
      <c r="Y91" s="33"/>
      <c r="Z91" s="26">
        <v>1</v>
      </c>
      <c r="AA91" s="9"/>
      <c r="AB91" s="9">
        <v>1</v>
      </c>
      <c r="AC91" s="9"/>
      <c r="AD91" s="33"/>
      <c r="AE91" s="26"/>
      <c r="AF91" s="9"/>
      <c r="AG91" s="9"/>
      <c r="AH91" s="9"/>
      <c r="AI91" s="9"/>
      <c r="AJ91" s="26"/>
      <c r="AK91" s="9"/>
      <c r="AL91" s="9"/>
      <c r="AM91" s="9"/>
      <c r="AN91" s="33"/>
      <c r="AO91" s="30">
        <f>SUM(G91,K91,L91,M91:AD91)</f>
        <v>6</v>
      </c>
      <c r="AP91" s="10">
        <f>SUM(H91,AE91:AN91)</f>
        <v>0</v>
      </c>
      <c r="AQ91" s="10">
        <f>SUM(Tableau6[[#This Row],[Total Juillet]:[Total Août]])</f>
        <v>6</v>
      </c>
    </row>
    <row r="92" spans="1:43" s="11" customFormat="1" x14ac:dyDescent="0.25">
      <c r="A92" s="40" t="s">
        <v>187</v>
      </c>
      <c r="B92" s="41">
        <v>38557</v>
      </c>
      <c r="C92" s="7">
        <f ca="1">IF(MONTH(TODAY())&gt;MONTH(B92),YEAR(TODAY())-YEAR(B92),IF(MONTH(TODAY())&lt;MONTH(B92),YEAR(TODAY())-YEAR(B92)-1,IF(DAY(TODAY())&lt;DAY(B92),YEAR(TODAY())-YEAR(B92)-1,YEAR(TODAY())-YEAR(B92))))</f>
        <v>9</v>
      </c>
      <c r="D92" s="66"/>
      <c r="E92" s="7"/>
      <c r="F92" s="7"/>
      <c r="G92" s="39"/>
      <c r="H92" s="45">
        <v>1</v>
      </c>
      <c r="I92" s="8"/>
      <c r="J92" s="8"/>
      <c r="K92" s="26"/>
      <c r="L92" s="9"/>
      <c r="M92" s="9"/>
      <c r="N92" s="9"/>
      <c r="O92" s="9"/>
      <c r="P92" s="26"/>
      <c r="Q92" s="43"/>
      <c r="R92" s="9"/>
      <c r="S92" s="9"/>
      <c r="T92" s="33"/>
      <c r="U92" s="26"/>
      <c r="V92" s="9"/>
      <c r="W92" s="9"/>
      <c r="X92" s="9"/>
      <c r="Y92" s="33"/>
      <c r="Z92" s="26"/>
      <c r="AA92" s="9"/>
      <c r="AB92" s="9"/>
      <c r="AC92" s="9"/>
      <c r="AD92" s="33"/>
      <c r="AE92" s="26"/>
      <c r="AF92" s="9"/>
      <c r="AG92" s="9"/>
      <c r="AH92" s="9"/>
      <c r="AI92" s="9"/>
      <c r="AJ92" s="26"/>
      <c r="AK92" s="9"/>
      <c r="AL92" s="9"/>
      <c r="AM92" s="9"/>
      <c r="AN92" s="33"/>
      <c r="AO92" s="30">
        <f>SUM(G92,K92,L92,M92:AD92)</f>
        <v>0</v>
      </c>
      <c r="AP92" s="10">
        <f>SUM(H92,AE92:AN92)</f>
        <v>1</v>
      </c>
      <c r="AQ92" s="10">
        <f>SUM(Tableau6[[#This Row],[Total Juillet]:[Total Août]])</f>
        <v>1</v>
      </c>
    </row>
    <row r="93" spans="1:43" s="11" customFormat="1" x14ac:dyDescent="0.25">
      <c r="A93" s="40" t="s">
        <v>200</v>
      </c>
      <c r="B93" s="41">
        <v>38143</v>
      </c>
      <c r="C93" s="7">
        <f ca="1">IF(MONTH(TODAY())&gt;MONTH(B93),YEAR(TODAY())-YEAR(B93),IF(MONTH(TODAY())&lt;MONTH(B93),YEAR(TODAY())-YEAR(B93)-1,IF(DAY(TODAY())&lt;DAY(B93),YEAR(TODAY())-YEAR(B93)-1,YEAR(TODAY())-YEAR(B93))))</f>
        <v>11</v>
      </c>
      <c r="D93" s="66"/>
      <c r="E93" s="7"/>
      <c r="F93" s="7"/>
      <c r="G93" s="39">
        <v>1</v>
      </c>
      <c r="H93" s="45"/>
      <c r="I93" s="8"/>
      <c r="J93" s="8"/>
      <c r="K93" s="26"/>
      <c r="L93" s="9"/>
      <c r="M93" s="9"/>
      <c r="N93" s="9"/>
      <c r="O93" s="9"/>
      <c r="P93" s="26"/>
      <c r="Q93" s="43"/>
      <c r="R93" s="9"/>
      <c r="S93" s="9"/>
      <c r="T93" s="33"/>
      <c r="U93" s="26"/>
      <c r="V93" s="9"/>
      <c r="W93" s="9"/>
      <c r="X93" s="9"/>
      <c r="Y93" s="33"/>
      <c r="Z93" s="26"/>
      <c r="AA93" s="9"/>
      <c r="AB93" s="9"/>
      <c r="AC93" s="9"/>
      <c r="AD93" s="33"/>
      <c r="AE93" s="26"/>
      <c r="AF93" s="9"/>
      <c r="AG93" s="9"/>
      <c r="AH93" s="9"/>
      <c r="AI93" s="9"/>
      <c r="AJ93" s="26"/>
      <c r="AK93" s="9"/>
      <c r="AL93" s="9"/>
      <c r="AM93" s="9"/>
      <c r="AN93" s="33"/>
      <c r="AO93" s="30">
        <f>SUM(G93,K93,L93,M93:AD93)</f>
        <v>1</v>
      </c>
      <c r="AP93" s="10">
        <f>SUM(H93,AE93:AN93)</f>
        <v>0</v>
      </c>
      <c r="AQ93" s="10">
        <f>SUM(Tableau6[[#This Row],[Total Juillet]:[Total Août]])</f>
        <v>1</v>
      </c>
    </row>
    <row r="94" spans="1:43" s="11" customFormat="1" x14ac:dyDescent="0.25">
      <c r="A94" s="40" t="s">
        <v>195</v>
      </c>
      <c r="B94" s="41">
        <v>38068</v>
      </c>
      <c r="C94" s="7">
        <f ca="1">IF(MONTH(TODAY())&gt;MONTH(B94),YEAR(TODAY())-YEAR(B94),IF(MONTH(TODAY())&lt;MONTH(B94),YEAR(TODAY())-YEAR(B94)-1,IF(DAY(TODAY())&lt;DAY(B94),YEAR(TODAY())-YEAR(B94)-1,YEAR(TODAY())-YEAR(B94))))</f>
        <v>11</v>
      </c>
      <c r="D94" s="66"/>
      <c r="E94" s="7"/>
      <c r="F94" s="7"/>
      <c r="G94" s="39"/>
      <c r="H94" s="45">
        <v>1</v>
      </c>
      <c r="I94" s="8"/>
      <c r="J94" s="8"/>
      <c r="K94" s="26"/>
      <c r="L94" s="9"/>
      <c r="M94" s="9"/>
      <c r="N94" s="9"/>
      <c r="O94" s="9"/>
      <c r="P94" s="26"/>
      <c r="Q94" s="43"/>
      <c r="R94" s="9"/>
      <c r="S94" s="9"/>
      <c r="T94" s="33"/>
      <c r="U94" s="26"/>
      <c r="V94" s="9"/>
      <c r="W94" s="9"/>
      <c r="X94" s="9"/>
      <c r="Y94" s="33"/>
      <c r="Z94" s="26"/>
      <c r="AA94" s="9"/>
      <c r="AB94" s="9"/>
      <c r="AC94" s="9"/>
      <c r="AD94" s="33"/>
      <c r="AE94" s="26"/>
      <c r="AF94" s="9"/>
      <c r="AG94" s="9"/>
      <c r="AH94" s="9"/>
      <c r="AI94" s="9"/>
      <c r="AJ94" s="26"/>
      <c r="AK94" s="9"/>
      <c r="AL94" s="9"/>
      <c r="AM94" s="9"/>
      <c r="AN94" s="33"/>
      <c r="AO94" s="30">
        <f>SUM(G94,K94,L94,M94:AD94)</f>
        <v>0</v>
      </c>
      <c r="AP94" s="10">
        <f>SUM(H94,AE94:AN94)</f>
        <v>1</v>
      </c>
      <c r="AQ94" s="10">
        <f>SUM(Tableau6[[#This Row],[Total Juillet]:[Total Août]])</f>
        <v>1</v>
      </c>
    </row>
    <row r="95" spans="1:43" s="11" customFormat="1" x14ac:dyDescent="0.25">
      <c r="A95" s="40" t="s">
        <v>69</v>
      </c>
      <c r="B95" s="41">
        <v>40674</v>
      </c>
      <c r="C95" s="7">
        <f ca="1">IF(MONTH(TODAY())&gt;MONTH(B95),YEAR(TODAY())-YEAR(B95),IF(MONTH(TODAY())&lt;MONTH(B95),YEAR(TODAY())-YEAR(B95)-1,IF(DAY(TODAY())&lt;DAY(B95),YEAR(TODAY())-YEAR(B95)-1,YEAR(TODAY())-YEAR(B95))))</f>
        <v>4</v>
      </c>
      <c r="D95" s="66"/>
      <c r="E95" s="7">
        <v>1</v>
      </c>
      <c r="F95" s="7"/>
      <c r="G95" s="39"/>
      <c r="H95" s="45"/>
      <c r="I95" s="8"/>
      <c r="J95" s="8"/>
      <c r="K95" s="26">
        <v>1</v>
      </c>
      <c r="L95" s="9"/>
      <c r="M95" s="9"/>
      <c r="N95" s="9"/>
      <c r="O95" s="9">
        <v>1</v>
      </c>
      <c r="P95" s="26"/>
      <c r="Q95" s="43"/>
      <c r="R95" s="9"/>
      <c r="S95" s="9"/>
      <c r="T95" s="33"/>
      <c r="U95" s="26"/>
      <c r="V95" s="9"/>
      <c r="W95" s="9"/>
      <c r="X95" s="9"/>
      <c r="Y95" s="33"/>
      <c r="Z95" s="26"/>
      <c r="AA95" s="9"/>
      <c r="AB95" s="9"/>
      <c r="AC95" s="9"/>
      <c r="AD95" s="33"/>
      <c r="AE95" s="26"/>
      <c r="AF95" s="9"/>
      <c r="AG95" s="9"/>
      <c r="AH95" s="9"/>
      <c r="AI95" s="9"/>
      <c r="AJ95" s="26"/>
      <c r="AK95" s="9"/>
      <c r="AL95" s="9"/>
      <c r="AM95" s="9"/>
      <c r="AN95" s="33"/>
      <c r="AO95" s="30">
        <f>SUM(G95,K95,L95,M95:AD95)</f>
        <v>2</v>
      </c>
      <c r="AP95" s="10">
        <f>SUM(H95,AE95:AN95)</f>
        <v>0</v>
      </c>
      <c r="AQ95" s="10">
        <f>SUM(Tableau6[[#This Row],[Total Juillet]:[Total Août]])</f>
        <v>2</v>
      </c>
    </row>
    <row r="96" spans="1:43" s="11" customFormat="1" x14ac:dyDescent="0.25">
      <c r="A96" s="40" t="s">
        <v>179</v>
      </c>
      <c r="B96" s="41">
        <v>38757</v>
      </c>
      <c r="C96" s="7">
        <f ca="1">IF(MONTH(TODAY())&gt;MONTH(B96),YEAR(TODAY())-YEAR(B96),IF(MONTH(TODAY())&lt;MONTH(B96),YEAR(TODAY())-YEAR(B96)-1,IF(DAY(TODAY())&lt;DAY(B96),YEAR(TODAY())-YEAR(B96)-1,YEAR(TODAY())-YEAR(B96))))</f>
        <v>9</v>
      </c>
      <c r="D96" s="66"/>
      <c r="E96" s="7"/>
      <c r="F96" s="7"/>
      <c r="G96" s="39"/>
      <c r="H96" s="45"/>
      <c r="I96" s="8"/>
      <c r="J96" s="8"/>
      <c r="K96" s="26">
        <v>1</v>
      </c>
      <c r="L96" s="9">
        <v>0</v>
      </c>
      <c r="M96" s="9">
        <v>1</v>
      </c>
      <c r="N96" s="9"/>
      <c r="O96" s="9">
        <v>0</v>
      </c>
      <c r="P96" s="26"/>
      <c r="Q96" s="43"/>
      <c r="R96" s="9"/>
      <c r="S96" s="9"/>
      <c r="T96" s="33"/>
      <c r="U96" s="26"/>
      <c r="V96" s="9"/>
      <c r="W96" s="9"/>
      <c r="X96" s="9"/>
      <c r="Y96" s="33"/>
      <c r="Z96" s="26"/>
      <c r="AA96" s="9"/>
      <c r="AB96" s="9"/>
      <c r="AC96" s="9"/>
      <c r="AD96" s="33"/>
      <c r="AE96" s="26"/>
      <c r="AF96" s="9"/>
      <c r="AG96" s="9"/>
      <c r="AH96" s="9"/>
      <c r="AI96" s="9"/>
      <c r="AJ96" s="26"/>
      <c r="AK96" s="9"/>
      <c r="AL96" s="9"/>
      <c r="AM96" s="9"/>
      <c r="AN96" s="33"/>
      <c r="AO96" s="30">
        <f>SUM(G96,K96,L96,M96:AD96)</f>
        <v>2</v>
      </c>
      <c r="AP96" s="10">
        <f>SUM(H96,AE96:AN96)</f>
        <v>0</v>
      </c>
      <c r="AQ96" s="10">
        <f>SUM(Tableau6[[#This Row],[Total Juillet]:[Total Août]])</f>
        <v>2</v>
      </c>
    </row>
    <row r="97" spans="1:43" s="11" customFormat="1" x14ac:dyDescent="0.25">
      <c r="A97" s="40" t="s">
        <v>180</v>
      </c>
      <c r="B97" s="41">
        <v>38757</v>
      </c>
      <c r="C97" s="7">
        <f ca="1">IF(MONTH(TODAY())&gt;MONTH(B97),YEAR(TODAY())-YEAR(B97),IF(MONTH(TODAY())&lt;MONTH(B97),YEAR(TODAY())-YEAR(B97)-1,IF(DAY(TODAY())&lt;DAY(B97),YEAR(TODAY())-YEAR(B97)-1,YEAR(TODAY())-YEAR(B97))))</f>
        <v>9</v>
      </c>
      <c r="D97" s="66"/>
      <c r="E97" s="7"/>
      <c r="F97" s="7"/>
      <c r="G97" s="39"/>
      <c r="H97" s="45"/>
      <c r="I97" s="8"/>
      <c r="J97" s="8"/>
      <c r="K97" s="26">
        <v>1</v>
      </c>
      <c r="L97" s="9">
        <v>0</v>
      </c>
      <c r="M97" s="9">
        <v>1</v>
      </c>
      <c r="N97" s="9">
        <v>0</v>
      </c>
      <c r="O97" s="9">
        <v>0</v>
      </c>
      <c r="P97" s="26"/>
      <c r="Q97" s="43"/>
      <c r="R97" s="9"/>
      <c r="S97" s="9"/>
      <c r="T97" s="33"/>
      <c r="U97" s="26"/>
      <c r="V97" s="9"/>
      <c r="W97" s="9"/>
      <c r="X97" s="9"/>
      <c r="Y97" s="33"/>
      <c r="Z97" s="26"/>
      <c r="AA97" s="9"/>
      <c r="AB97" s="9"/>
      <c r="AC97" s="9"/>
      <c r="AD97" s="33"/>
      <c r="AE97" s="26"/>
      <c r="AF97" s="9"/>
      <c r="AG97" s="9"/>
      <c r="AH97" s="9"/>
      <c r="AI97" s="9"/>
      <c r="AJ97" s="26"/>
      <c r="AK97" s="9"/>
      <c r="AL97" s="9"/>
      <c r="AM97" s="9"/>
      <c r="AN97" s="33"/>
      <c r="AO97" s="30">
        <f>SUM(G97,K97,L97,M97:AD97)</f>
        <v>2</v>
      </c>
      <c r="AP97" s="10">
        <f>SUM(H97,AE97:AN97)</f>
        <v>0</v>
      </c>
      <c r="AQ97" s="10">
        <f>SUM(Tableau6[[#This Row],[Total Juillet]:[Total Août]])</f>
        <v>2</v>
      </c>
    </row>
    <row r="98" spans="1:43" s="11" customFormat="1" x14ac:dyDescent="0.25">
      <c r="A98" s="40" t="s">
        <v>70</v>
      </c>
      <c r="B98" s="41"/>
      <c r="C98" s="7">
        <f ca="1">IF(MONTH(TODAY())&gt;MONTH(B98),YEAR(TODAY())-YEAR(B98),IF(MONTH(TODAY())&lt;MONTH(B98),YEAR(TODAY())-YEAR(B98)-1,IF(DAY(TODAY())&lt;DAY(B98),YEAR(TODAY())-YEAR(B98)-1,YEAR(TODAY())-YEAR(B98))))</f>
        <v>115</v>
      </c>
      <c r="D98" s="66"/>
      <c r="E98" s="7"/>
      <c r="F98" s="7"/>
      <c r="G98" s="39"/>
      <c r="H98" s="45"/>
      <c r="I98" s="8"/>
      <c r="J98" s="8"/>
      <c r="K98" s="26"/>
      <c r="L98" s="9"/>
      <c r="M98" s="9"/>
      <c r="N98" s="9"/>
      <c r="O98" s="9"/>
      <c r="P98" s="26"/>
      <c r="Q98" s="43"/>
      <c r="R98" s="9"/>
      <c r="S98" s="9"/>
      <c r="T98" s="33"/>
      <c r="U98" s="26"/>
      <c r="V98" s="9"/>
      <c r="W98" s="9"/>
      <c r="X98" s="9"/>
      <c r="Y98" s="33"/>
      <c r="Z98" s="26"/>
      <c r="AA98" s="9"/>
      <c r="AB98" s="9"/>
      <c r="AC98" s="9"/>
      <c r="AD98" s="33"/>
      <c r="AE98" s="26"/>
      <c r="AF98" s="9"/>
      <c r="AG98" s="9"/>
      <c r="AH98" s="9"/>
      <c r="AI98" s="9"/>
      <c r="AJ98" s="26"/>
      <c r="AK98" s="9"/>
      <c r="AL98" s="9"/>
      <c r="AM98" s="9"/>
      <c r="AN98" s="33"/>
      <c r="AO98" s="30">
        <f>SUM(G98,K98,L98,M98:AD98)</f>
        <v>0</v>
      </c>
      <c r="AP98" s="10">
        <f>SUM(H98,AE98:AN98)</f>
        <v>0</v>
      </c>
      <c r="AQ98" s="10">
        <f>SUM(Tableau6[[#This Row],[Total Juillet]:[Total Août]])</f>
        <v>0</v>
      </c>
    </row>
    <row r="99" spans="1:43" s="11" customFormat="1" x14ac:dyDescent="0.25">
      <c r="A99" s="40" t="s">
        <v>71</v>
      </c>
      <c r="B99" s="41">
        <v>39583</v>
      </c>
      <c r="C99" s="7">
        <f ca="1">IF(MONTH(TODAY())&gt;MONTH(B99),YEAR(TODAY())-YEAR(B99),IF(MONTH(TODAY())&lt;MONTH(B99),YEAR(TODAY())-YEAR(B99)-1,IF(DAY(TODAY())&lt;DAY(B99),YEAR(TODAY())-YEAR(B99)-1,YEAR(TODAY())-YEAR(B99))))</f>
        <v>7</v>
      </c>
      <c r="D99" s="66"/>
      <c r="E99" s="7"/>
      <c r="F99" s="7"/>
      <c r="G99" s="39"/>
      <c r="H99" s="45"/>
      <c r="I99" s="8"/>
      <c r="J99" s="8"/>
      <c r="K99" s="26"/>
      <c r="L99" s="9"/>
      <c r="M99" s="9"/>
      <c r="N99" s="9"/>
      <c r="O99" s="9"/>
      <c r="P99" s="26"/>
      <c r="Q99" s="43"/>
      <c r="R99" s="9"/>
      <c r="S99" s="9"/>
      <c r="T99" s="33"/>
      <c r="U99" s="26"/>
      <c r="V99" s="9"/>
      <c r="W99" s="9"/>
      <c r="X99" s="9"/>
      <c r="Y99" s="33"/>
      <c r="Z99" s="26"/>
      <c r="AA99" s="9"/>
      <c r="AB99" s="9"/>
      <c r="AC99" s="9"/>
      <c r="AD99" s="33"/>
      <c r="AE99" s="26"/>
      <c r="AF99" s="9"/>
      <c r="AG99" s="9"/>
      <c r="AH99" s="9"/>
      <c r="AI99" s="9"/>
      <c r="AJ99" s="26"/>
      <c r="AK99" s="9"/>
      <c r="AL99" s="9"/>
      <c r="AM99" s="9"/>
      <c r="AN99" s="33"/>
      <c r="AO99" s="30">
        <f>SUM(G99,K99,L99,M99:AD99)</f>
        <v>0</v>
      </c>
      <c r="AP99" s="10">
        <f>SUM(H99,AE99:AN99)</f>
        <v>0</v>
      </c>
      <c r="AQ99" s="10">
        <f>SUM(Tableau6[[#This Row],[Total Juillet]:[Total Août]])</f>
        <v>0</v>
      </c>
    </row>
    <row r="100" spans="1:43" s="11" customFormat="1" x14ac:dyDescent="0.25">
      <c r="A100" s="40" t="s">
        <v>221</v>
      </c>
      <c r="B100" s="41">
        <v>39301</v>
      </c>
      <c r="C100" s="7"/>
      <c r="D100" s="66"/>
      <c r="E100" s="7"/>
      <c r="F100" s="7"/>
      <c r="G100" s="39"/>
      <c r="H100" s="45"/>
      <c r="I100" s="8"/>
      <c r="J100" s="8"/>
      <c r="K100" s="26"/>
      <c r="L100" s="9"/>
      <c r="M100" s="9"/>
      <c r="N100" s="9"/>
      <c r="O100" s="9"/>
      <c r="P100" s="26"/>
      <c r="Q100" s="43"/>
      <c r="R100" s="9"/>
      <c r="S100" s="9"/>
      <c r="T100" s="33"/>
      <c r="U100" s="26"/>
      <c r="V100" s="9"/>
      <c r="W100" s="9"/>
      <c r="X100" s="9"/>
      <c r="Y100" s="33"/>
      <c r="Z100" s="26"/>
      <c r="AA100" s="9"/>
      <c r="AB100" s="9"/>
      <c r="AC100" s="9"/>
      <c r="AD100" s="33"/>
      <c r="AE100" s="26"/>
      <c r="AF100" s="9"/>
      <c r="AG100" s="9"/>
      <c r="AH100" s="9"/>
      <c r="AI100" s="9"/>
      <c r="AJ100" s="26"/>
      <c r="AK100" s="9"/>
      <c r="AL100" s="9"/>
      <c r="AM100" s="9"/>
      <c r="AN100" s="33"/>
      <c r="AO100" s="30">
        <f>SUM(G100,K100,L100,M100:AD100)</f>
        <v>0</v>
      </c>
      <c r="AP100" s="10">
        <f>SUM(H100,AE100:AN100)</f>
        <v>0</v>
      </c>
      <c r="AQ100" s="10">
        <f>SUM(Tableau6[[#This Row],[Total Juillet]:[Total Août]])</f>
        <v>0</v>
      </c>
    </row>
    <row r="101" spans="1:43" s="11" customFormat="1" x14ac:dyDescent="0.25">
      <c r="A101" s="40" t="s">
        <v>203</v>
      </c>
      <c r="B101" s="41">
        <v>37706</v>
      </c>
      <c r="C101" s="7">
        <f ca="1">IF(MONTH(TODAY())&gt;MONTH(B101),YEAR(TODAY())-YEAR(B101),IF(MONTH(TODAY())&lt;MONTH(B101),YEAR(TODAY())-YEAR(B101)-1,IF(DAY(TODAY())&lt;DAY(B101),YEAR(TODAY())-YEAR(B101)-1,YEAR(TODAY())-YEAR(B101))))</f>
        <v>12</v>
      </c>
      <c r="D101" s="66"/>
      <c r="E101" s="7"/>
      <c r="F101" s="7"/>
      <c r="G101" s="39">
        <v>1</v>
      </c>
      <c r="H101" s="45"/>
      <c r="I101" s="8"/>
      <c r="J101" s="8"/>
      <c r="K101" s="26"/>
      <c r="L101" s="9"/>
      <c r="M101" s="9"/>
      <c r="N101" s="9"/>
      <c r="O101" s="9"/>
      <c r="P101" s="26"/>
      <c r="Q101" s="43"/>
      <c r="R101" s="9"/>
      <c r="S101" s="9"/>
      <c r="T101" s="33"/>
      <c r="U101" s="26"/>
      <c r="V101" s="9"/>
      <c r="W101" s="9"/>
      <c r="X101" s="9"/>
      <c r="Y101" s="33"/>
      <c r="Z101" s="26"/>
      <c r="AA101" s="9"/>
      <c r="AB101" s="9"/>
      <c r="AC101" s="9"/>
      <c r="AD101" s="33"/>
      <c r="AE101" s="26"/>
      <c r="AF101" s="9"/>
      <c r="AG101" s="9"/>
      <c r="AH101" s="9"/>
      <c r="AI101" s="9"/>
      <c r="AJ101" s="26"/>
      <c r="AK101" s="9"/>
      <c r="AL101" s="9"/>
      <c r="AM101" s="9"/>
      <c r="AN101" s="33"/>
      <c r="AO101" s="30">
        <f>SUM(G101,K101,L101,M101:AD101)</f>
        <v>1</v>
      </c>
      <c r="AP101" s="10">
        <f>SUM(H101,AE101:AN101)</f>
        <v>0</v>
      </c>
      <c r="AQ101" s="10">
        <f>SUM(Tableau6[[#This Row],[Total Juillet]:[Total Août]])</f>
        <v>1</v>
      </c>
    </row>
    <row r="102" spans="1:43" s="11" customFormat="1" x14ac:dyDescent="0.25">
      <c r="A102" s="40" t="s">
        <v>72</v>
      </c>
      <c r="B102" s="41">
        <v>38796</v>
      </c>
      <c r="C102" s="7">
        <f ca="1">IF(MONTH(TODAY())&gt;MONTH(B102),YEAR(TODAY())-YEAR(B102),IF(MONTH(TODAY())&lt;MONTH(B102),YEAR(TODAY())-YEAR(B102)-1,IF(DAY(TODAY())&lt;DAY(B102),YEAR(TODAY())-YEAR(B102)-1,YEAR(TODAY())-YEAR(B102))))</f>
        <v>9</v>
      </c>
      <c r="D102" s="66"/>
      <c r="E102" s="7"/>
      <c r="F102" s="7"/>
      <c r="G102" s="39"/>
      <c r="H102" s="45"/>
      <c r="I102" s="8"/>
      <c r="J102" s="8"/>
      <c r="K102" s="26">
        <v>1</v>
      </c>
      <c r="L102" s="9">
        <v>1</v>
      </c>
      <c r="M102" s="9">
        <v>1</v>
      </c>
      <c r="N102" s="9">
        <v>1</v>
      </c>
      <c r="O102" s="9">
        <v>1</v>
      </c>
      <c r="P102" s="26"/>
      <c r="Q102" s="43"/>
      <c r="R102" s="9"/>
      <c r="S102" s="9"/>
      <c r="T102" s="33"/>
      <c r="U102" s="26"/>
      <c r="V102" s="9"/>
      <c r="W102" s="9"/>
      <c r="X102" s="9"/>
      <c r="Y102" s="33"/>
      <c r="Z102" s="26">
        <v>1</v>
      </c>
      <c r="AA102" s="9">
        <v>1</v>
      </c>
      <c r="AB102" s="9">
        <v>1</v>
      </c>
      <c r="AC102" s="9">
        <v>1</v>
      </c>
      <c r="AD102" s="33">
        <v>1</v>
      </c>
      <c r="AE102" s="26"/>
      <c r="AF102" s="9"/>
      <c r="AG102" s="9"/>
      <c r="AH102" s="9"/>
      <c r="AI102" s="9"/>
      <c r="AJ102" s="26"/>
      <c r="AK102" s="9"/>
      <c r="AL102" s="9"/>
      <c r="AM102" s="9"/>
      <c r="AN102" s="33"/>
      <c r="AO102" s="30">
        <f>SUM(G102,K102,L102,M102:AD102)</f>
        <v>10</v>
      </c>
      <c r="AP102" s="10">
        <f>SUM(H102,AE102:AN102)</f>
        <v>0</v>
      </c>
      <c r="AQ102" s="10">
        <f>SUM(Tableau6[[#This Row],[Total Juillet]:[Total Août]])</f>
        <v>10</v>
      </c>
    </row>
    <row r="103" spans="1:43" s="11" customFormat="1" x14ac:dyDescent="0.25">
      <c r="A103" s="40" t="s">
        <v>73</v>
      </c>
      <c r="B103" s="41">
        <v>39260</v>
      </c>
      <c r="C103" s="7">
        <f ca="1">IF(MONTH(TODAY())&gt;MONTH(B103),YEAR(TODAY())-YEAR(B103),IF(MONTH(TODAY())&lt;MONTH(B103),YEAR(TODAY())-YEAR(B103)-1,IF(DAY(TODAY())&lt;DAY(B103),YEAR(TODAY())-YEAR(B103)-1,YEAR(TODAY())-YEAR(B103))))</f>
        <v>8</v>
      </c>
      <c r="D103" s="66"/>
      <c r="E103" s="7"/>
      <c r="F103" s="7"/>
      <c r="G103" s="39"/>
      <c r="H103" s="45"/>
      <c r="I103" s="8"/>
      <c r="J103" s="8"/>
      <c r="K103" s="26"/>
      <c r="L103" s="9">
        <v>1</v>
      </c>
      <c r="M103" s="9"/>
      <c r="N103" s="9">
        <v>1</v>
      </c>
      <c r="O103" s="9">
        <v>1</v>
      </c>
      <c r="P103" s="26"/>
      <c r="Q103" s="43"/>
      <c r="R103" s="9"/>
      <c r="S103" s="9"/>
      <c r="T103" s="33"/>
      <c r="U103" s="26"/>
      <c r="V103" s="9">
        <v>1</v>
      </c>
      <c r="W103" s="9"/>
      <c r="X103" s="9"/>
      <c r="Y103" s="33">
        <v>1</v>
      </c>
      <c r="Z103" s="26"/>
      <c r="AA103" s="9">
        <v>1</v>
      </c>
      <c r="AB103" s="9"/>
      <c r="AC103" s="9">
        <v>1</v>
      </c>
      <c r="AD103" s="33">
        <v>1</v>
      </c>
      <c r="AE103" s="26"/>
      <c r="AF103" s="9">
        <v>1</v>
      </c>
      <c r="AG103" s="9"/>
      <c r="AH103" s="9"/>
      <c r="AI103" s="9">
        <v>1</v>
      </c>
      <c r="AJ103" s="26"/>
      <c r="AK103" s="9">
        <v>1</v>
      </c>
      <c r="AL103" s="9"/>
      <c r="AM103" s="9"/>
      <c r="AN103" s="33">
        <v>1</v>
      </c>
      <c r="AO103" s="30">
        <f>SUM(G103,K103,L103,M103:AD103)</f>
        <v>8</v>
      </c>
      <c r="AP103" s="10">
        <f>SUM(H103,AE103:AN103)</f>
        <v>4</v>
      </c>
      <c r="AQ103" s="10">
        <f>SUM(Tableau6[[#This Row],[Total Juillet]:[Total Août]])</f>
        <v>12</v>
      </c>
    </row>
    <row r="104" spans="1:43" s="11" customFormat="1" x14ac:dyDescent="0.25">
      <c r="A104" s="40" t="s">
        <v>74</v>
      </c>
      <c r="B104" s="41">
        <v>40440</v>
      </c>
      <c r="C104" s="7">
        <f ca="1">IF(MONTH(TODAY())&gt;MONTH(B104),YEAR(TODAY())-YEAR(B104),IF(MONTH(TODAY())&lt;MONTH(B104),YEAR(TODAY())-YEAR(B104)-1,IF(DAY(TODAY())&lt;DAY(B104),YEAR(TODAY())-YEAR(B104)-1,YEAR(TODAY())-YEAR(B104))))</f>
        <v>4</v>
      </c>
      <c r="D104" s="66"/>
      <c r="E104" s="7"/>
      <c r="F104" s="7"/>
      <c r="G104" s="39"/>
      <c r="H104" s="45"/>
      <c r="I104" s="8"/>
      <c r="J104" s="8"/>
      <c r="K104" s="26"/>
      <c r="L104" s="9">
        <v>1</v>
      </c>
      <c r="M104" s="9"/>
      <c r="N104" s="9">
        <v>1</v>
      </c>
      <c r="O104" s="9">
        <v>1</v>
      </c>
      <c r="P104" s="26"/>
      <c r="Q104" s="43"/>
      <c r="R104" s="9"/>
      <c r="S104" s="9"/>
      <c r="T104" s="33"/>
      <c r="U104" s="26"/>
      <c r="V104" s="9">
        <v>1</v>
      </c>
      <c r="W104" s="9"/>
      <c r="X104" s="9"/>
      <c r="Y104" s="33">
        <v>1</v>
      </c>
      <c r="Z104" s="26"/>
      <c r="AA104" s="9">
        <v>1</v>
      </c>
      <c r="AB104" s="9"/>
      <c r="AC104" s="9">
        <v>1</v>
      </c>
      <c r="AD104" s="33">
        <v>1</v>
      </c>
      <c r="AE104" s="26"/>
      <c r="AF104" s="9"/>
      <c r="AG104" s="9"/>
      <c r="AH104" s="9"/>
      <c r="AI104" s="9"/>
      <c r="AJ104" s="26"/>
      <c r="AK104" s="9"/>
      <c r="AL104" s="9"/>
      <c r="AM104" s="9"/>
      <c r="AN104" s="33"/>
      <c r="AO104" s="30">
        <f>SUM(G104,K104,L104,M104:AD104)</f>
        <v>8</v>
      </c>
      <c r="AP104" s="10">
        <f>SUM(H104,AE104:AN104)</f>
        <v>0</v>
      </c>
      <c r="AQ104" s="10">
        <f>SUM(Tableau6[[#This Row],[Total Juillet]:[Total Août]])</f>
        <v>8</v>
      </c>
    </row>
    <row r="105" spans="1:43" s="11" customFormat="1" x14ac:dyDescent="0.25">
      <c r="A105" s="40" t="s">
        <v>75</v>
      </c>
      <c r="B105" s="41">
        <v>40363</v>
      </c>
      <c r="C105" s="7">
        <f ca="1">IF(MONTH(TODAY())&gt;MONTH(B105),YEAR(TODAY())-YEAR(B105),IF(MONTH(TODAY())&lt;MONTH(B105),YEAR(TODAY())-YEAR(B105)-1,IF(DAY(TODAY())&lt;DAY(B105),YEAR(TODAY())-YEAR(B105)-1,YEAR(TODAY())-YEAR(B105))))</f>
        <v>5</v>
      </c>
      <c r="D105" s="66">
        <v>1</v>
      </c>
      <c r="E105" s="7"/>
      <c r="F105" s="7"/>
      <c r="G105" s="39"/>
      <c r="H105" s="45"/>
      <c r="I105" s="8"/>
      <c r="J105" s="8"/>
      <c r="K105" s="26"/>
      <c r="L105" s="9"/>
      <c r="M105" s="9">
        <v>1</v>
      </c>
      <c r="N105" s="9"/>
      <c r="O105" s="9">
        <v>1</v>
      </c>
      <c r="P105" s="26">
        <v>1</v>
      </c>
      <c r="Q105" s="43"/>
      <c r="R105" s="9">
        <v>1</v>
      </c>
      <c r="S105" s="9"/>
      <c r="T105" s="33"/>
      <c r="U105" s="26">
        <v>1</v>
      </c>
      <c r="V105" s="9"/>
      <c r="W105" s="9">
        <v>1</v>
      </c>
      <c r="X105" s="9"/>
      <c r="Y105" s="33"/>
      <c r="Z105" s="26"/>
      <c r="AA105" s="9"/>
      <c r="AB105" s="9">
        <v>1</v>
      </c>
      <c r="AC105" s="9"/>
      <c r="AD105" s="33">
        <v>1</v>
      </c>
      <c r="AE105" s="26"/>
      <c r="AF105" s="9">
        <v>1</v>
      </c>
      <c r="AG105" s="9"/>
      <c r="AH105" s="9">
        <v>1</v>
      </c>
      <c r="AI105" s="9"/>
      <c r="AJ105" s="26">
        <v>1</v>
      </c>
      <c r="AK105" s="9"/>
      <c r="AL105" s="9">
        <v>1</v>
      </c>
      <c r="AM105" s="9"/>
      <c r="AN105" s="33"/>
      <c r="AO105" s="30">
        <f>SUM(G105,K105,L105,M105:AD105)</f>
        <v>8</v>
      </c>
      <c r="AP105" s="10">
        <f>SUM(H105,AE105:AN105)</f>
        <v>4</v>
      </c>
      <c r="AQ105" s="10">
        <f>SUM(Tableau6[[#This Row],[Total Juillet]:[Total Août]])</f>
        <v>12</v>
      </c>
    </row>
    <row r="106" spans="1:43" s="11" customFormat="1" x14ac:dyDescent="0.25">
      <c r="A106" s="40" t="s">
        <v>76</v>
      </c>
      <c r="B106" s="41">
        <v>40182</v>
      </c>
      <c r="C106" s="7">
        <f ca="1">IF(MONTH(TODAY())&gt;MONTH(B106),YEAR(TODAY())-YEAR(B106),IF(MONTH(TODAY())&lt;MONTH(B106),YEAR(TODAY())-YEAR(B106)-1,IF(DAY(TODAY())&lt;DAY(B106),YEAR(TODAY())-YEAR(B106)-1,YEAR(TODAY())-YEAR(B106))))</f>
        <v>5</v>
      </c>
      <c r="D106" s="66"/>
      <c r="E106" s="7"/>
      <c r="F106" s="7"/>
      <c r="G106" s="39"/>
      <c r="H106" s="45"/>
      <c r="I106" s="8"/>
      <c r="J106" s="8"/>
      <c r="K106" s="26"/>
      <c r="L106" s="9">
        <v>1</v>
      </c>
      <c r="M106" s="9">
        <v>1</v>
      </c>
      <c r="N106" s="9"/>
      <c r="O106" s="9">
        <v>1</v>
      </c>
      <c r="P106" s="26"/>
      <c r="Q106" s="43"/>
      <c r="R106" s="9">
        <v>1</v>
      </c>
      <c r="S106" s="9"/>
      <c r="T106" s="33">
        <v>1</v>
      </c>
      <c r="U106" s="26"/>
      <c r="V106" s="9">
        <v>1</v>
      </c>
      <c r="W106" s="9">
        <v>1</v>
      </c>
      <c r="X106" s="9"/>
      <c r="Y106" s="33">
        <v>1</v>
      </c>
      <c r="Z106" s="26"/>
      <c r="AA106" s="9">
        <v>1</v>
      </c>
      <c r="AB106" s="9">
        <v>1</v>
      </c>
      <c r="AC106" s="9"/>
      <c r="AD106" s="33">
        <v>1</v>
      </c>
      <c r="AE106" s="26"/>
      <c r="AF106" s="9"/>
      <c r="AG106" s="9"/>
      <c r="AH106" s="9"/>
      <c r="AI106" s="9"/>
      <c r="AJ106" s="26"/>
      <c r="AK106" s="9"/>
      <c r="AL106" s="9"/>
      <c r="AM106" s="9"/>
      <c r="AN106" s="33"/>
      <c r="AO106" s="30">
        <f>SUM(G106,K106,L106,M106:AD106)</f>
        <v>11</v>
      </c>
      <c r="AP106" s="10">
        <f>SUM(H106,AE106:AN106)</f>
        <v>0</v>
      </c>
      <c r="AQ106" s="10">
        <f>SUM(Tableau6[[#This Row],[Total Juillet]:[Total Août]])</f>
        <v>11</v>
      </c>
    </row>
    <row r="107" spans="1:43" s="11" customFormat="1" x14ac:dyDescent="0.25">
      <c r="A107" s="40" t="s">
        <v>174</v>
      </c>
      <c r="B107" s="41">
        <v>38620</v>
      </c>
      <c r="C107" s="7">
        <f ca="1">IF(MONTH(TODAY())&gt;MONTH(B107),YEAR(TODAY())-YEAR(B107),IF(MONTH(TODAY())&lt;MONTH(B107),YEAR(TODAY())-YEAR(B107)-1,IF(DAY(TODAY())&lt;DAY(B107),YEAR(TODAY())-YEAR(B107)-1,YEAR(TODAY())-YEAR(B107))))</f>
        <v>9</v>
      </c>
      <c r="D107" s="66"/>
      <c r="E107" s="7"/>
      <c r="F107" s="7"/>
      <c r="G107" s="39"/>
      <c r="H107" s="45"/>
      <c r="I107" s="8"/>
      <c r="J107" s="8"/>
      <c r="K107" s="26">
        <v>1</v>
      </c>
      <c r="L107" s="9">
        <v>1</v>
      </c>
      <c r="M107" s="9">
        <v>1</v>
      </c>
      <c r="N107" s="9"/>
      <c r="O107" s="9">
        <v>0</v>
      </c>
      <c r="P107" s="26"/>
      <c r="Q107" s="43"/>
      <c r="R107" s="9"/>
      <c r="S107" s="9"/>
      <c r="T107" s="33"/>
      <c r="U107" s="26"/>
      <c r="V107" s="9"/>
      <c r="W107" s="9"/>
      <c r="X107" s="9"/>
      <c r="Y107" s="33"/>
      <c r="Z107" s="26"/>
      <c r="AA107" s="9"/>
      <c r="AB107" s="9"/>
      <c r="AC107" s="9"/>
      <c r="AD107" s="33"/>
      <c r="AE107" s="26">
        <v>1</v>
      </c>
      <c r="AF107" s="9">
        <v>1</v>
      </c>
      <c r="AG107" s="9"/>
      <c r="AH107" s="9"/>
      <c r="AI107" s="9">
        <v>1</v>
      </c>
      <c r="AJ107" s="26"/>
      <c r="AK107" s="9"/>
      <c r="AL107" s="9"/>
      <c r="AM107" s="9"/>
      <c r="AN107" s="33"/>
      <c r="AO107" s="30">
        <f>SUM(G107,K107,L107,M107:AD107)</f>
        <v>3</v>
      </c>
      <c r="AP107" s="10">
        <f>SUM(H107,AE107:AN107)</f>
        <v>3</v>
      </c>
      <c r="AQ107" s="10">
        <f>SUM(Tableau6[[#This Row],[Total Juillet]:[Total Août]])</f>
        <v>6</v>
      </c>
    </row>
    <row r="108" spans="1:43" s="11" customFormat="1" x14ac:dyDescent="0.25">
      <c r="A108" s="40" t="s">
        <v>77</v>
      </c>
      <c r="B108" s="41">
        <v>40179</v>
      </c>
      <c r="C108" s="7">
        <f ca="1">IF(MONTH(TODAY())&gt;MONTH(B108),YEAR(TODAY())-YEAR(B108),IF(MONTH(TODAY())&lt;MONTH(B108),YEAR(TODAY())-YEAR(B108)-1,IF(DAY(TODAY())&lt;DAY(B108),YEAR(TODAY())-YEAR(B108)-1,YEAR(TODAY())-YEAR(B108))))</f>
        <v>5</v>
      </c>
      <c r="D108" s="66"/>
      <c r="E108" s="7"/>
      <c r="F108" s="7"/>
      <c r="G108" s="39"/>
      <c r="H108" s="45"/>
      <c r="I108" s="8"/>
      <c r="J108" s="8"/>
      <c r="K108" s="26"/>
      <c r="L108" s="9">
        <v>1</v>
      </c>
      <c r="M108" s="9"/>
      <c r="N108" s="9"/>
      <c r="O108" s="9"/>
      <c r="P108" s="26"/>
      <c r="Q108" s="43"/>
      <c r="R108" s="9"/>
      <c r="S108" s="9"/>
      <c r="T108" s="33"/>
      <c r="U108" s="26"/>
      <c r="V108" s="9"/>
      <c r="W108" s="9"/>
      <c r="X108" s="9"/>
      <c r="Y108" s="33"/>
      <c r="Z108" s="26"/>
      <c r="AA108" s="9"/>
      <c r="AB108" s="9"/>
      <c r="AC108" s="9"/>
      <c r="AD108" s="33"/>
      <c r="AE108" s="26"/>
      <c r="AF108" s="9"/>
      <c r="AG108" s="9"/>
      <c r="AH108" s="9"/>
      <c r="AI108" s="9"/>
      <c r="AJ108" s="26"/>
      <c r="AK108" s="9"/>
      <c r="AL108" s="9"/>
      <c r="AM108" s="9"/>
      <c r="AN108" s="33"/>
      <c r="AO108" s="30">
        <f>SUM(G108,K108,L108,M108:AD108)</f>
        <v>1</v>
      </c>
      <c r="AP108" s="10">
        <f>SUM(H108,AE108:AN108)</f>
        <v>0</v>
      </c>
      <c r="AQ108" s="10">
        <f>SUM(Tableau6[[#This Row],[Total Juillet]:[Total Août]])</f>
        <v>1</v>
      </c>
    </row>
    <row r="109" spans="1:43" s="11" customFormat="1" x14ac:dyDescent="0.25">
      <c r="A109" s="40" t="s">
        <v>175</v>
      </c>
      <c r="B109" s="41">
        <v>38599</v>
      </c>
      <c r="C109" s="7">
        <f ca="1">IF(MONTH(TODAY())&gt;MONTH(B109),YEAR(TODAY())-YEAR(B109),IF(MONTH(TODAY())&lt;MONTH(B109),YEAR(TODAY())-YEAR(B109)-1,IF(DAY(TODAY())&lt;DAY(B109),YEAR(TODAY())-YEAR(B109)-1,YEAR(TODAY())-YEAR(B109))))</f>
        <v>9</v>
      </c>
      <c r="D109" s="66"/>
      <c r="E109" s="7"/>
      <c r="F109" s="7"/>
      <c r="G109" s="39"/>
      <c r="H109" s="45"/>
      <c r="I109" s="8"/>
      <c r="J109" s="8"/>
      <c r="K109" s="26"/>
      <c r="L109" s="9">
        <v>1</v>
      </c>
      <c r="M109" s="9"/>
      <c r="N109" s="9"/>
      <c r="O109" s="9">
        <v>1</v>
      </c>
      <c r="P109" s="26"/>
      <c r="Q109" s="43"/>
      <c r="R109" s="9"/>
      <c r="S109" s="9"/>
      <c r="T109" s="33"/>
      <c r="U109" s="26"/>
      <c r="V109" s="9"/>
      <c r="W109" s="9"/>
      <c r="X109" s="9"/>
      <c r="Y109" s="33"/>
      <c r="Z109" s="26"/>
      <c r="AA109" s="9"/>
      <c r="AB109" s="9"/>
      <c r="AC109" s="9"/>
      <c r="AD109" s="33"/>
      <c r="AE109" s="26"/>
      <c r="AF109" s="9"/>
      <c r="AG109" s="9"/>
      <c r="AH109" s="9"/>
      <c r="AI109" s="9"/>
      <c r="AJ109" s="26"/>
      <c r="AK109" s="9"/>
      <c r="AL109" s="9"/>
      <c r="AM109" s="9"/>
      <c r="AN109" s="33"/>
      <c r="AO109" s="30">
        <f>SUM(G109,K109,L109,M109:AD109)</f>
        <v>2</v>
      </c>
      <c r="AP109" s="10">
        <f>SUM(H109,AE109:AN109)</f>
        <v>0</v>
      </c>
      <c r="AQ109" s="10">
        <f>SUM(Tableau6[[#This Row],[Total Juillet]:[Total Août]])</f>
        <v>2</v>
      </c>
    </row>
    <row r="110" spans="1:43" s="11" customFormat="1" x14ac:dyDescent="0.25">
      <c r="A110" s="40" t="s">
        <v>78</v>
      </c>
      <c r="B110" s="41">
        <v>40663</v>
      </c>
      <c r="C110" s="7">
        <f ca="1">IF(MONTH(TODAY())&gt;MONTH(B110),YEAR(TODAY())-YEAR(B110),IF(MONTH(TODAY())&lt;MONTH(B110),YEAR(TODAY())-YEAR(B110)-1,IF(DAY(TODAY())&lt;DAY(B110),YEAR(TODAY())-YEAR(B110)-1,YEAR(TODAY())-YEAR(B110))))</f>
        <v>4</v>
      </c>
      <c r="D110" s="66"/>
      <c r="E110" s="7"/>
      <c r="F110" s="7"/>
      <c r="G110" s="39"/>
      <c r="H110" s="45"/>
      <c r="I110" s="8"/>
      <c r="J110" s="8"/>
      <c r="K110" s="26"/>
      <c r="L110" s="9"/>
      <c r="M110" s="9">
        <v>1</v>
      </c>
      <c r="N110" s="9">
        <v>1</v>
      </c>
      <c r="O110" s="9"/>
      <c r="P110" s="26"/>
      <c r="Q110" s="43"/>
      <c r="R110" s="9"/>
      <c r="S110" s="9">
        <v>1</v>
      </c>
      <c r="T110" s="33">
        <v>1</v>
      </c>
      <c r="U110" s="26"/>
      <c r="V110" s="9">
        <v>1</v>
      </c>
      <c r="W110" s="9">
        <v>1</v>
      </c>
      <c r="X110" s="9"/>
      <c r="Y110" s="33"/>
      <c r="Z110" s="26"/>
      <c r="AA110" s="9"/>
      <c r="AB110" s="9">
        <v>1</v>
      </c>
      <c r="AC110" s="9">
        <v>1</v>
      </c>
      <c r="AD110" s="33"/>
      <c r="AE110" s="26"/>
      <c r="AF110" s="9"/>
      <c r="AG110" s="9">
        <v>1</v>
      </c>
      <c r="AH110" s="9">
        <v>1</v>
      </c>
      <c r="AI110" s="9"/>
      <c r="AJ110" s="26"/>
      <c r="AK110" s="9"/>
      <c r="AL110" s="9"/>
      <c r="AM110" s="9"/>
      <c r="AN110" s="33"/>
      <c r="AO110" s="30">
        <f>SUM(G110,K110,L110,M110:AD110)</f>
        <v>8</v>
      </c>
      <c r="AP110" s="10">
        <f>SUM(H110,AE110:AN110)</f>
        <v>2</v>
      </c>
      <c r="AQ110" s="10">
        <f>SUM(Tableau6[[#This Row],[Total Juillet]:[Total Août]])</f>
        <v>10</v>
      </c>
    </row>
    <row r="111" spans="1:43" s="11" customFormat="1" x14ac:dyDescent="0.25">
      <c r="A111" s="40" t="s">
        <v>79</v>
      </c>
      <c r="B111" s="41">
        <v>38481</v>
      </c>
      <c r="C111" s="7">
        <f ca="1">IF(MONTH(TODAY())&gt;MONTH(B111),YEAR(TODAY())-YEAR(B111),IF(MONTH(TODAY())&lt;MONTH(B111),YEAR(TODAY())-YEAR(B111)-1,IF(DAY(TODAY())&lt;DAY(B111),YEAR(TODAY())-YEAR(B111)-1,YEAR(TODAY())-YEAR(B111))))</f>
        <v>10</v>
      </c>
      <c r="D111" s="66"/>
      <c r="E111" s="7"/>
      <c r="F111" s="7"/>
      <c r="G111" s="39"/>
      <c r="H111" s="45"/>
      <c r="I111" s="8"/>
      <c r="J111" s="8"/>
      <c r="K111" s="26"/>
      <c r="L111" s="9"/>
      <c r="M111" s="9"/>
      <c r="N111" s="9"/>
      <c r="O111" s="9">
        <v>1</v>
      </c>
      <c r="P111" s="26"/>
      <c r="Q111" s="43"/>
      <c r="R111" s="9">
        <v>1</v>
      </c>
      <c r="S111" s="9"/>
      <c r="T111" s="33"/>
      <c r="U111" s="26">
        <v>1</v>
      </c>
      <c r="V111" s="9"/>
      <c r="W111" s="9"/>
      <c r="X111" s="9"/>
      <c r="Y111" s="33"/>
      <c r="Z111" s="26">
        <v>0</v>
      </c>
      <c r="AA111" s="9">
        <v>0</v>
      </c>
      <c r="AB111" s="9"/>
      <c r="AC111" s="9"/>
      <c r="AD111" s="33"/>
      <c r="AE111" s="26"/>
      <c r="AF111" s="9"/>
      <c r="AG111" s="9"/>
      <c r="AH111" s="9"/>
      <c r="AI111" s="9"/>
      <c r="AJ111" s="26"/>
      <c r="AK111" s="9"/>
      <c r="AL111" s="9">
        <v>1</v>
      </c>
      <c r="AM111" s="9"/>
      <c r="AN111" s="33">
        <v>1</v>
      </c>
      <c r="AO111" s="30">
        <f>SUM(G111,K111,L111,M111:AD111)</f>
        <v>3</v>
      </c>
      <c r="AP111" s="10">
        <f>SUM(H111,AE111:AN111)</f>
        <v>2</v>
      </c>
      <c r="AQ111" s="10">
        <f>SUM(Tableau6[[#This Row],[Total Juillet]:[Total Août]])</f>
        <v>5</v>
      </c>
    </row>
    <row r="112" spans="1:43" s="11" customFormat="1" x14ac:dyDescent="0.25">
      <c r="A112" s="40" t="s">
        <v>80</v>
      </c>
      <c r="B112" s="41">
        <v>40330</v>
      </c>
      <c r="C112" s="7">
        <f ca="1">IF(MONTH(TODAY())&gt;MONTH(B112),YEAR(TODAY())-YEAR(B112),IF(MONTH(TODAY())&lt;MONTH(B112),YEAR(TODAY())-YEAR(B112)-1,IF(DAY(TODAY())&lt;DAY(B112),YEAR(TODAY())-YEAR(B112)-1,YEAR(TODAY())-YEAR(B112))))</f>
        <v>5</v>
      </c>
      <c r="D112" s="66"/>
      <c r="E112" s="7"/>
      <c r="F112" s="7"/>
      <c r="G112" s="39"/>
      <c r="H112" s="45"/>
      <c r="I112" s="8"/>
      <c r="J112" s="8"/>
      <c r="K112" s="26"/>
      <c r="L112" s="9"/>
      <c r="M112" s="9"/>
      <c r="N112" s="9"/>
      <c r="O112" s="9">
        <v>1</v>
      </c>
      <c r="P112" s="26"/>
      <c r="Q112" s="43"/>
      <c r="R112" s="9"/>
      <c r="S112" s="9"/>
      <c r="T112" s="33"/>
      <c r="U112" s="26">
        <v>1</v>
      </c>
      <c r="V112" s="9"/>
      <c r="W112" s="9"/>
      <c r="X112" s="9"/>
      <c r="Y112" s="33">
        <v>1</v>
      </c>
      <c r="Z112" s="26"/>
      <c r="AA112" s="9"/>
      <c r="AB112" s="9"/>
      <c r="AC112" s="9"/>
      <c r="AD112" s="33"/>
      <c r="AE112" s="26"/>
      <c r="AF112" s="9"/>
      <c r="AG112" s="9"/>
      <c r="AH112" s="9"/>
      <c r="AI112" s="9"/>
      <c r="AJ112" s="26"/>
      <c r="AK112" s="9"/>
      <c r="AL112" s="9"/>
      <c r="AM112" s="9"/>
      <c r="AN112" s="33"/>
      <c r="AO112" s="30">
        <f>SUM(G112,K112,L112,M112:AD112)</f>
        <v>3</v>
      </c>
      <c r="AP112" s="10">
        <f>SUM(H112,AE112:AN112)</f>
        <v>0</v>
      </c>
      <c r="AQ112" s="10">
        <f>SUM(Tableau6[[#This Row],[Total Juillet]:[Total Août]])</f>
        <v>3</v>
      </c>
    </row>
    <row r="113" spans="1:43" s="11" customFormat="1" x14ac:dyDescent="0.25">
      <c r="A113" s="40" t="s">
        <v>81</v>
      </c>
      <c r="B113" s="41">
        <v>39640</v>
      </c>
      <c r="C113" s="7">
        <f ca="1">IF(MONTH(TODAY())&gt;MONTH(B113),YEAR(TODAY())-YEAR(B113),IF(MONTH(TODAY())&lt;MONTH(B113),YEAR(TODAY())-YEAR(B113)-1,IF(DAY(TODAY())&lt;DAY(B113),YEAR(TODAY())-YEAR(B113)-1,YEAR(TODAY())-YEAR(B113))))</f>
        <v>6</v>
      </c>
      <c r="D113" s="66"/>
      <c r="E113" s="7"/>
      <c r="F113" s="7"/>
      <c r="G113" s="39"/>
      <c r="H113" s="45"/>
      <c r="I113" s="8"/>
      <c r="J113" s="8"/>
      <c r="K113" s="26"/>
      <c r="L113" s="9">
        <v>0</v>
      </c>
      <c r="M113" s="9">
        <v>1</v>
      </c>
      <c r="N113" s="9">
        <v>1</v>
      </c>
      <c r="O113" s="9">
        <v>0</v>
      </c>
      <c r="P113" s="26"/>
      <c r="Q113" s="43"/>
      <c r="R113" s="9">
        <v>1</v>
      </c>
      <c r="S113" s="9">
        <v>1</v>
      </c>
      <c r="T113" s="33">
        <v>1</v>
      </c>
      <c r="U113" s="26"/>
      <c r="V113" s="9"/>
      <c r="W113" s="9"/>
      <c r="X113" s="9"/>
      <c r="Y113" s="33"/>
      <c r="Z113" s="26"/>
      <c r="AA113" s="9"/>
      <c r="AB113" s="9"/>
      <c r="AC113" s="9"/>
      <c r="AD113" s="33"/>
      <c r="AE113" s="26"/>
      <c r="AF113" s="9"/>
      <c r="AG113" s="9"/>
      <c r="AH113" s="9"/>
      <c r="AI113" s="9"/>
      <c r="AJ113" s="26"/>
      <c r="AK113" s="9"/>
      <c r="AL113" s="9"/>
      <c r="AM113" s="9"/>
      <c r="AN113" s="33"/>
      <c r="AO113" s="30">
        <f>SUM(G113,K113,L113,M113:AD113)</f>
        <v>5</v>
      </c>
      <c r="AP113" s="10">
        <f>SUM(H113,AE113:AN113)</f>
        <v>0</v>
      </c>
      <c r="AQ113" s="10">
        <f>SUM(Tableau6[[#This Row],[Total Juillet]:[Total Août]])</f>
        <v>5</v>
      </c>
    </row>
    <row r="114" spans="1:43" s="11" customFormat="1" x14ac:dyDescent="0.25">
      <c r="A114" s="40" t="s">
        <v>184</v>
      </c>
      <c r="B114" s="41">
        <v>38573</v>
      </c>
      <c r="C114" s="7">
        <f ca="1">IF(MONTH(TODAY())&gt;MONTH(B114),YEAR(TODAY())-YEAR(B114),IF(MONTH(TODAY())&lt;MONTH(B114),YEAR(TODAY())-YEAR(B114)-1,IF(DAY(TODAY())&lt;DAY(B114),YEAR(TODAY())-YEAR(B114)-1,YEAR(TODAY())-YEAR(B114))))</f>
        <v>9</v>
      </c>
      <c r="D114" s="66"/>
      <c r="E114" s="7"/>
      <c r="F114" s="7"/>
      <c r="G114" s="39"/>
      <c r="H114" s="45">
        <v>1</v>
      </c>
      <c r="I114" s="8"/>
      <c r="J114" s="8"/>
      <c r="K114" s="26"/>
      <c r="L114" s="9"/>
      <c r="M114" s="9"/>
      <c r="N114" s="9"/>
      <c r="O114" s="9"/>
      <c r="P114" s="26"/>
      <c r="Q114" s="43"/>
      <c r="R114" s="9"/>
      <c r="S114" s="9"/>
      <c r="T114" s="33"/>
      <c r="U114" s="26"/>
      <c r="V114" s="9"/>
      <c r="W114" s="9"/>
      <c r="X114" s="9"/>
      <c r="Y114" s="33"/>
      <c r="Z114" s="26"/>
      <c r="AA114" s="9"/>
      <c r="AB114" s="9"/>
      <c r="AC114" s="9"/>
      <c r="AD114" s="33"/>
      <c r="AE114" s="26"/>
      <c r="AF114" s="9"/>
      <c r="AG114" s="9"/>
      <c r="AH114" s="9"/>
      <c r="AI114" s="9"/>
      <c r="AJ114" s="26"/>
      <c r="AK114" s="9"/>
      <c r="AL114" s="9"/>
      <c r="AM114" s="9"/>
      <c r="AN114" s="33"/>
      <c r="AO114" s="30">
        <f>SUM(G114,K114,L114,M114:AD114)</f>
        <v>0</v>
      </c>
      <c r="AP114" s="10">
        <f>SUM(H114,AE114:AN114)</f>
        <v>1</v>
      </c>
      <c r="AQ114" s="10">
        <f>SUM(Tableau6[[#This Row],[Total Juillet]:[Total Août]])</f>
        <v>1</v>
      </c>
    </row>
    <row r="115" spans="1:43" s="11" customFormat="1" x14ac:dyDescent="0.25">
      <c r="A115" s="40" t="s">
        <v>82</v>
      </c>
      <c r="B115" s="41">
        <v>39794</v>
      </c>
      <c r="C115" s="7">
        <f ca="1">IF(MONTH(TODAY())&gt;MONTH(B115),YEAR(TODAY())-YEAR(B115),IF(MONTH(TODAY())&lt;MONTH(B115),YEAR(TODAY())-YEAR(B115)-1,IF(DAY(TODAY())&lt;DAY(B115),YEAR(TODAY())-YEAR(B115)-1,YEAR(TODAY())-YEAR(B115))))</f>
        <v>6</v>
      </c>
      <c r="D115" s="66"/>
      <c r="E115" s="7"/>
      <c r="F115" s="7"/>
      <c r="G115" s="39"/>
      <c r="H115" s="45"/>
      <c r="I115" s="8"/>
      <c r="J115" s="8"/>
      <c r="K115" s="26">
        <v>1</v>
      </c>
      <c r="L115" s="9">
        <v>1</v>
      </c>
      <c r="M115" s="9"/>
      <c r="N115" s="9">
        <v>1</v>
      </c>
      <c r="O115" s="9">
        <v>1</v>
      </c>
      <c r="P115" s="26"/>
      <c r="Q115" s="43"/>
      <c r="R115" s="9"/>
      <c r="S115" s="9">
        <v>1</v>
      </c>
      <c r="T115" s="33">
        <v>1</v>
      </c>
      <c r="U115" s="26">
        <v>1</v>
      </c>
      <c r="V115" s="9">
        <v>1</v>
      </c>
      <c r="W115" s="9"/>
      <c r="X115" s="9">
        <v>1</v>
      </c>
      <c r="Y115" s="33">
        <v>1</v>
      </c>
      <c r="Z115" s="26">
        <v>1</v>
      </c>
      <c r="AA115" s="9">
        <v>1</v>
      </c>
      <c r="AB115" s="9"/>
      <c r="AC115" s="9">
        <v>1</v>
      </c>
      <c r="AD115" s="33">
        <v>1</v>
      </c>
      <c r="AE115" s="26">
        <v>1</v>
      </c>
      <c r="AF115" s="9">
        <v>1</v>
      </c>
      <c r="AG115" s="9"/>
      <c r="AH115" s="9">
        <v>1</v>
      </c>
      <c r="AI115" s="9">
        <v>1</v>
      </c>
      <c r="AJ115" s="26">
        <v>1</v>
      </c>
      <c r="AK115" s="9">
        <v>1</v>
      </c>
      <c r="AL115" s="9"/>
      <c r="AM115" s="9">
        <v>1</v>
      </c>
      <c r="AN115" s="33">
        <v>1</v>
      </c>
      <c r="AO115" s="30">
        <f>SUM(G115,K115,L115,M115:AD115)</f>
        <v>14</v>
      </c>
      <c r="AP115" s="10">
        <f>SUM(H115,AE115:AN115)</f>
        <v>8</v>
      </c>
      <c r="AQ115" s="10">
        <f>SUM(Tableau6[[#This Row],[Total Juillet]:[Total Août]])</f>
        <v>22</v>
      </c>
    </row>
    <row r="116" spans="1:43" s="11" customFormat="1" x14ac:dyDescent="0.25">
      <c r="A116" s="40" t="s">
        <v>83</v>
      </c>
      <c r="B116" s="41">
        <v>40305</v>
      </c>
      <c r="C116" s="7">
        <f ca="1">IF(MONTH(TODAY())&gt;MONTH(B116),YEAR(TODAY())-YEAR(B116),IF(MONTH(TODAY())&lt;MONTH(B116),YEAR(TODAY())-YEAR(B116)-1,IF(DAY(TODAY())&lt;DAY(B116),YEAR(TODAY())-YEAR(B116)-1,YEAR(TODAY())-YEAR(B116))))</f>
        <v>5</v>
      </c>
      <c r="D116" s="66"/>
      <c r="E116" s="7"/>
      <c r="F116" s="7"/>
      <c r="G116" s="39"/>
      <c r="H116" s="45"/>
      <c r="I116" s="8"/>
      <c r="J116" s="8"/>
      <c r="K116" s="26"/>
      <c r="L116" s="9"/>
      <c r="M116" s="9"/>
      <c r="N116" s="9"/>
      <c r="O116" s="9"/>
      <c r="P116" s="26"/>
      <c r="Q116" s="43"/>
      <c r="R116" s="9"/>
      <c r="S116" s="9"/>
      <c r="T116" s="33"/>
      <c r="U116" s="26"/>
      <c r="V116" s="9"/>
      <c r="W116" s="9">
        <v>1</v>
      </c>
      <c r="X116" s="9"/>
      <c r="Y116" s="33">
        <v>1</v>
      </c>
      <c r="Z116" s="26"/>
      <c r="AA116" s="9"/>
      <c r="AB116" s="9"/>
      <c r="AC116" s="9"/>
      <c r="AD116" s="33"/>
      <c r="AE116" s="26"/>
      <c r="AF116" s="9"/>
      <c r="AG116" s="9"/>
      <c r="AH116" s="9"/>
      <c r="AI116" s="9"/>
      <c r="AJ116" s="26"/>
      <c r="AK116" s="9"/>
      <c r="AL116" s="9"/>
      <c r="AM116" s="9"/>
      <c r="AN116" s="33"/>
      <c r="AO116" s="30">
        <f>SUM(G116,K116,L116,M116:AD116)</f>
        <v>2</v>
      </c>
      <c r="AP116" s="10">
        <f>SUM(H116,AE116:AN116)</f>
        <v>0</v>
      </c>
      <c r="AQ116" s="10">
        <f>SUM(Tableau6[[#This Row],[Total Juillet]:[Total Août]])</f>
        <v>2</v>
      </c>
    </row>
    <row r="117" spans="1:43" s="11" customFormat="1" x14ac:dyDescent="0.25">
      <c r="A117" s="40" t="s">
        <v>84</v>
      </c>
      <c r="B117" s="41">
        <v>38847</v>
      </c>
      <c r="C117" s="7">
        <f ca="1">IF(MONTH(TODAY())&gt;MONTH(B117),YEAR(TODAY())-YEAR(B117),IF(MONTH(TODAY())&lt;MONTH(B117),YEAR(TODAY())-YEAR(B117)-1,IF(DAY(TODAY())&lt;DAY(B117),YEAR(TODAY())-YEAR(B117)-1,YEAR(TODAY())-YEAR(B117))))</f>
        <v>9</v>
      </c>
      <c r="D117" s="66"/>
      <c r="E117" s="7"/>
      <c r="F117" s="7"/>
      <c r="G117" s="39">
        <v>1</v>
      </c>
      <c r="H117" s="45"/>
      <c r="I117" s="8"/>
      <c r="J117" s="8"/>
      <c r="K117" s="26"/>
      <c r="L117" s="9"/>
      <c r="M117" s="9"/>
      <c r="N117" s="9"/>
      <c r="O117" s="9"/>
      <c r="P117" s="26"/>
      <c r="Q117" s="43"/>
      <c r="R117" s="9">
        <v>1</v>
      </c>
      <c r="S117" s="9">
        <v>1</v>
      </c>
      <c r="T117" s="33"/>
      <c r="U117" s="26"/>
      <c r="V117" s="9"/>
      <c r="W117" s="9"/>
      <c r="X117" s="9"/>
      <c r="Y117" s="33"/>
      <c r="Z117" s="26"/>
      <c r="AA117" s="9"/>
      <c r="AB117" s="9">
        <v>1</v>
      </c>
      <c r="AC117" s="9"/>
      <c r="AD117" s="33">
        <v>1</v>
      </c>
      <c r="AE117" s="26"/>
      <c r="AF117" s="9"/>
      <c r="AG117" s="9">
        <v>1</v>
      </c>
      <c r="AH117" s="9">
        <v>1</v>
      </c>
      <c r="AI117" s="9"/>
      <c r="AJ117" s="26"/>
      <c r="AK117" s="9"/>
      <c r="AL117" s="9">
        <v>1</v>
      </c>
      <c r="AM117" s="9"/>
      <c r="AN117" s="33"/>
      <c r="AO117" s="30">
        <f>SUM(G117,K117,L117,M117:AD117)</f>
        <v>5</v>
      </c>
      <c r="AP117" s="10">
        <f>SUM(H117,AE117:AN117)</f>
        <v>3</v>
      </c>
      <c r="AQ117" s="10">
        <f>SUM(Tableau6[[#This Row],[Total Juillet]:[Total Août]])</f>
        <v>8</v>
      </c>
    </row>
    <row r="118" spans="1:43" s="11" customFormat="1" x14ac:dyDescent="0.25">
      <c r="A118" s="40" t="s">
        <v>192</v>
      </c>
      <c r="B118" s="41"/>
      <c r="C118" s="7">
        <f ca="1">IF(MONTH(TODAY())&gt;MONTH(B118),YEAR(TODAY())-YEAR(B118),IF(MONTH(TODAY())&lt;MONTH(B118),YEAR(TODAY())-YEAR(B118)-1,IF(DAY(TODAY())&lt;DAY(B118),YEAR(TODAY())-YEAR(B118)-1,YEAR(TODAY())-YEAR(B118))))</f>
        <v>115</v>
      </c>
      <c r="D118" s="66"/>
      <c r="E118" s="7"/>
      <c r="F118" s="7"/>
      <c r="G118" s="39"/>
      <c r="H118" s="45">
        <v>1</v>
      </c>
      <c r="I118" s="8"/>
      <c r="J118" s="8"/>
      <c r="K118" s="26"/>
      <c r="L118" s="9"/>
      <c r="M118" s="9"/>
      <c r="N118" s="9"/>
      <c r="O118" s="9"/>
      <c r="P118" s="26"/>
      <c r="Q118" s="43"/>
      <c r="R118" s="9"/>
      <c r="S118" s="9"/>
      <c r="T118" s="33"/>
      <c r="U118" s="26"/>
      <c r="V118" s="9"/>
      <c r="W118" s="9"/>
      <c r="X118" s="9"/>
      <c r="Y118" s="33"/>
      <c r="Z118" s="26"/>
      <c r="AA118" s="9"/>
      <c r="AB118" s="9"/>
      <c r="AC118" s="9"/>
      <c r="AD118" s="33"/>
      <c r="AE118" s="26"/>
      <c r="AF118" s="9"/>
      <c r="AG118" s="9"/>
      <c r="AH118" s="9"/>
      <c r="AI118" s="9"/>
      <c r="AJ118" s="26"/>
      <c r="AK118" s="9"/>
      <c r="AL118" s="9"/>
      <c r="AM118" s="9"/>
      <c r="AN118" s="33"/>
      <c r="AO118" s="30">
        <f>SUM(G118,K118,L118,M118:AD118)</f>
        <v>0</v>
      </c>
      <c r="AP118" s="10">
        <f>SUM(H118,AE118:AN118)</f>
        <v>1</v>
      </c>
      <c r="AQ118" s="10">
        <f>SUM(Tableau6[[#This Row],[Total Juillet]:[Total Août]])</f>
        <v>1</v>
      </c>
    </row>
    <row r="119" spans="1:43" s="11" customFormat="1" x14ac:dyDescent="0.25">
      <c r="A119" s="40" t="s">
        <v>85</v>
      </c>
      <c r="B119" s="41">
        <v>39826</v>
      </c>
      <c r="C119" s="7">
        <f ca="1">IF(MONTH(TODAY())&gt;MONTH(B119),YEAR(TODAY())-YEAR(B119),IF(MONTH(TODAY())&lt;MONTH(B119),YEAR(TODAY())-YEAR(B119)-1,IF(DAY(TODAY())&lt;DAY(B119),YEAR(TODAY())-YEAR(B119)-1,YEAR(TODAY())-YEAR(B119))))</f>
        <v>6</v>
      </c>
      <c r="D119" s="66"/>
      <c r="E119" s="7"/>
      <c r="F119" s="7"/>
      <c r="G119" s="39"/>
      <c r="H119" s="45"/>
      <c r="I119" s="8"/>
      <c r="J119" s="8"/>
      <c r="K119" s="26"/>
      <c r="L119" s="9">
        <v>1</v>
      </c>
      <c r="M119" s="9">
        <v>1</v>
      </c>
      <c r="N119" s="9">
        <v>0</v>
      </c>
      <c r="O119" s="9"/>
      <c r="P119" s="26"/>
      <c r="Q119" s="43"/>
      <c r="R119" s="9"/>
      <c r="S119" s="9"/>
      <c r="T119" s="33"/>
      <c r="U119" s="26"/>
      <c r="V119" s="9">
        <v>1</v>
      </c>
      <c r="W119" s="9">
        <v>1</v>
      </c>
      <c r="X119" s="9">
        <v>0</v>
      </c>
      <c r="Y119" s="33"/>
      <c r="Z119" s="26"/>
      <c r="AA119" s="9"/>
      <c r="AB119" s="9"/>
      <c r="AC119" s="9"/>
      <c r="AD119" s="33"/>
      <c r="AE119" s="26"/>
      <c r="AF119" s="9"/>
      <c r="AG119" s="9"/>
      <c r="AH119" s="9"/>
      <c r="AI119" s="9"/>
      <c r="AJ119" s="26"/>
      <c r="AK119" s="9"/>
      <c r="AL119" s="9"/>
      <c r="AM119" s="9"/>
      <c r="AN119" s="33"/>
      <c r="AO119" s="30">
        <f>SUM(G119,K119,L119,M119:AD119)</f>
        <v>4</v>
      </c>
      <c r="AP119" s="10">
        <f>SUM(H119,AE119:AN119)</f>
        <v>0</v>
      </c>
      <c r="AQ119" s="10">
        <f>SUM(Tableau6[[#This Row],[Total Juillet]:[Total Août]])</f>
        <v>4</v>
      </c>
    </row>
    <row r="120" spans="1:43" s="11" customFormat="1" x14ac:dyDescent="0.25">
      <c r="A120" s="40" t="s">
        <v>176</v>
      </c>
      <c r="B120" s="41">
        <v>39467</v>
      </c>
      <c r="C120" s="7">
        <f ca="1">IF(MONTH(TODAY())&gt;MONTH(B120),YEAR(TODAY())-YEAR(B120),IF(MONTH(TODAY())&lt;MONTH(B120),YEAR(TODAY())-YEAR(B120)-1,IF(DAY(TODAY())&lt;DAY(B120),YEAR(TODAY())-YEAR(B120)-1,YEAR(TODAY())-YEAR(B120))))</f>
        <v>7</v>
      </c>
      <c r="D120" s="66"/>
      <c r="E120" s="7"/>
      <c r="F120" s="7"/>
      <c r="G120" s="39"/>
      <c r="H120" s="45"/>
      <c r="I120" s="8"/>
      <c r="J120" s="8"/>
      <c r="K120" s="26"/>
      <c r="L120" s="9"/>
      <c r="M120" s="9"/>
      <c r="N120" s="9"/>
      <c r="O120" s="9">
        <v>0</v>
      </c>
      <c r="P120" s="26"/>
      <c r="Q120" s="43"/>
      <c r="R120" s="9"/>
      <c r="S120" s="9"/>
      <c r="T120" s="33"/>
      <c r="U120" s="26"/>
      <c r="V120" s="9"/>
      <c r="W120" s="9"/>
      <c r="X120" s="9"/>
      <c r="Y120" s="33">
        <v>0</v>
      </c>
      <c r="Z120" s="26"/>
      <c r="AA120" s="9"/>
      <c r="AB120" s="9">
        <v>0</v>
      </c>
      <c r="AC120" s="9"/>
      <c r="AD120" s="33">
        <v>0</v>
      </c>
      <c r="AE120" s="26"/>
      <c r="AF120" s="9"/>
      <c r="AG120" s="9"/>
      <c r="AH120" s="9">
        <v>0</v>
      </c>
      <c r="AI120" s="9"/>
      <c r="AJ120" s="26"/>
      <c r="AK120" s="9"/>
      <c r="AL120" s="9"/>
      <c r="AM120" s="9"/>
      <c r="AN120" s="33"/>
      <c r="AO120" s="30">
        <f>SUM(G120,K120,L120,M120:AD120)</f>
        <v>0</v>
      </c>
      <c r="AP120" s="10">
        <f>SUM(H120,AE120:AN120)</f>
        <v>0</v>
      </c>
      <c r="AQ120" s="10">
        <f>SUM(Tableau6[[#This Row],[Total Juillet]:[Total Août]])</f>
        <v>0</v>
      </c>
    </row>
    <row r="121" spans="1:43" s="11" customFormat="1" x14ac:dyDescent="0.25">
      <c r="A121" s="40" t="s">
        <v>189</v>
      </c>
      <c r="B121" s="41">
        <v>38332</v>
      </c>
      <c r="C121" s="7">
        <f ca="1">IF(MONTH(TODAY())&gt;MONTH(B121),YEAR(TODAY())-YEAR(B121),IF(MONTH(TODAY())&lt;MONTH(B121),YEAR(TODAY())-YEAR(B121)-1,IF(DAY(TODAY())&lt;DAY(B121),YEAR(TODAY())-YEAR(B121)-1,YEAR(TODAY())-YEAR(B121))))</f>
        <v>10</v>
      </c>
      <c r="D121" s="66"/>
      <c r="E121" s="7"/>
      <c r="F121" s="7"/>
      <c r="G121" s="39"/>
      <c r="H121" s="45">
        <v>1</v>
      </c>
      <c r="I121" s="8"/>
      <c r="J121" s="8"/>
      <c r="K121" s="26"/>
      <c r="L121" s="9"/>
      <c r="M121" s="9"/>
      <c r="N121" s="9"/>
      <c r="O121" s="9"/>
      <c r="P121" s="26"/>
      <c r="Q121" s="43"/>
      <c r="R121" s="9"/>
      <c r="S121" s="9"/>
      <c r="T121" s="33">
        <v>1</v>
      </c>
      <c r="U121" s="26">
        <v>1</v>
      </c>
      <c r="V121" s="9">
        <v>1</v>
      </c>
      <c r="W121" s="9"/>
      <c r="X121" s="9"/>
      <c r="Y121" s="33"/>
      <c r="Z121" s="26"/>
      <c r="AA121" s="9"/>
      <c r="AB121" s="9"/>
      <c r="AC121" s="9"/>
      <c r="AD121" s="33"/>
      <c r="AE121" s="26"/>
      <c r="AF121" s="9"/>
      <c r="AG121" s="9"/>
      <c r="AH121" s="9"/>
      <c r="AI121" s="9"/>
      <c r="AJ121" s="26"/>
      <c r="AK121" s="9"/>
      <c r="AL121" s="9">
        <v>1</v>
      </c>
      <c r="AM121" s="9">
        <v>1</v>
      </c>
      <c r="AN121" s="33">
        <v>1</v>
      </c>
      <c r="AO121" s="30">
        <f>SUM(G121,K121,L121,M121:AD121)</f>
        <v>3</v>
      </c>
      <c r="AP121" s="10">
        <f>SUM(H121,AE121:AN121)</f>
        <v>4</v>
      </c>
      <c r="AQ121" s="10">
        <f>SUM(Tableau6[[#This Row],[Total Juillet]:[Total Août]])</f>
        <v>7</v>
      </c>
    </row>
    <row r="122" spans="1:43" x14ac:dyDescent="0.25">
      <c r="A122" s="40" t="s">
        <v>86</v>
      </c>
      <c r="B122" s="41">
        <v>40302</v>
      </c>
      <c r="C122" s="7">
        <f ca="1">IF(MONTH(TODAY())&gt;MONTH(B122),YEAR(TODAY())-YEAR(B122),IF(MONTH(TODAY())&lt;MONTH(B122),YEAR(TODAY())-YEAR(B122)-1,IF(DAY(TODAY())&lt;DAY(B122),YEAR(TODAY())-YEAR(B122)-1,YEAR(TODAY())-YEAR(B122))))</f>
        <v>5</v>
      </c>
      <c r="D122" s="66"/>
      <c r="E122" s="7"/>
      <c r="F122" s="7"/>
      <c r="G122" s="39"/>
      <c r="H122" s="45"/>
      <c r="I122" s="8"/>
      <c r="J122" s="8"/>
      <c r="K122" s="26">
        <v>1</v>
      </c>
      <c r="L122" s="9"/>
      <c r="M122" s="9">
        <v>1</v>
      </c>
      <c r="N122" s="9"/>
      <c r="O122" s="9"/>
      <c r="P122" s="26">
        <v>1</v>
      </c>
      <c r="Q122" s="43"/>
      <c r="R122" s="9">
        <v>1</v>
      </c>
      <c r="S122" s="9">
        <v>1</v>
      </c>
      <c r="T122" s="33">
        <v>1</v>
      </c>
      <c r="U122" s="26">
        <v>1</v>
      </c>
      <c r="V122" s="9">
        <v>1</v>
      </c>
      <c r="W122" s="9"/>
      <c r="X122" s="9"/>
      <c r="Y122" s="33"/>
      <c r="Z122" s="26">
        <v>1</v>
      </c>
      <c r="AA122" s="9"/>
      <c r="AB122" s="9">
        <v>1</v>
      </c>
      <c r="AC122" s="9"/>
      <c r="AD122" s="33"/>
      <c r="AE122" s="26"/>
      <c r="AF122" s="9">
        <v>1</v>
      </c>
      <c r="AG122" s="9">
        <v>1</v>
      </c>
      <c r="AH122" s="9">
        <v>1</v>
      </c>
      <c r="AI122" s="9">
        <v>1</v>
      </c>
      <c r="AJ122" s="26"/>
      <c r="AK122" s="9">
        <v>1</v>
      </c>
      <c r="AL122" s="9">
        <v>1</v>
      </c>
      <c r="AM122" s="9"/>
      <c r="AN122" s="33">
        <v>1</v>
      </c>
      <c r="AO122" s="30">
        <f>SUM(G122,K122,L122,M122:AD122)</f>
        <v>10</v>
      </c>
      <c r="AP122" s="10">
        <f>SUM(H122,AE122:AN122)</f>
        <v>7</v>
      </c>
      <c r="AQ122" s="10">
        <f>SUM(Tableau6[[#This Row],[Total Juillet]:[Total Août]])</f>
        <v>17</v>
      </c>
    </row>
    <row r="123" spans="1:43" x14ac:dyDescent="0.25">
      <c r="A123" s="40" t="s">
        <v>224</v>
      </c>
      <c r="B123" s="41">
        <v>39150</v>
      </c>
      <c r="C123" s="7">
        <f ca="1">IF(MONTH(TODAY())&gt;MONTH(B123),YEAR(TODAY())-YEAR(B123),IF(MONTH(TODAY())&lt;MONTH(B123),YEAR(TODAY())-YEAR(B123)-1,IF(DAY(TODAY())&lt;DAY(B123),YEAR(TODAY())-YEAR(B123)-1,YEAR(TODAY())-YEAR(B123))))</f>
        <v>8</v>
      </c>
      <c r="D123" s="66"/>
      <c r="E123" s="7"/>
      <c r="F123" s="7"/>
      <c r="G123" s="39"/>
      <c r="H123" s="45"/>
      <c r="I123" s="8"/>
      <c r="J123" s="8"/>
      <c r="K123" s="26"/>
      <c r="L123" s="9"/>
      <c r="M123" s="9"/>
      <c r="N123" s="9"/>
      <c r="O123" s="9"/>
      <c r="P123" s="26"/>
      <c r="Q123" s="43"/>
      <c r="R123" s="9"/>
      <c r="S123" s="9"/>
      <c r="T123" s="33"/>
      <c r="U123" s="26"/>
      <c r="V123" s="9"/>
      <c r="W123" s="9"/>
      <c r="X123" s="9"/>
      <c r="Y123" s="33"/>
      <c r="Z123" s="26"/>
      <c r="AA123" s="9"/>
      <c r="AB123" s="9"/>
      <c r="AC123" s="9"/>
      <c r="AD123" s="33"/>
      <c r="AE123" s="26"/>
      <c r="AF123" s="9"/>
      <c r="AG123" s="9"/>
      <c r="AH123" s="9"/>
      <c r="AI123" s="9"/>
      <c r="AJ123" s="26"/>
      <c r="AK123" s="9"/>
      <c r="AL123" s="9"/>
      <c r="AM123" s="9"/>
      <c r="AN123" s="33"/>
      <c r="AO123" s="30">
        <f>SUM(G123,K123,L123,M123:AD123)</f>
        <v>0</v>
      </c>
      <c r="AP123" s="10">
        <f>SUM(H123,AE123:AN123)</f>
        <v>0</v>
      </c>
      <c r="AQ123" s="10">
        <f>SUM(Tableau6[[#This Row],[Total Juillet]:[Total Août]])</f>
        <v>0</v>
      </c>
    </row>
    <row r="124" spans="1:43" x14ac:dyDescent="0.25">
      <c r="A124" s="40" t="s">
        <v>87</v>
      </c>
      <c r="B124" s="41">
        <v>39139</v>
      </c>
      <c r="C124" s="7">
        <f ca="1">IF(MONTH(TODAY())&gt;MONTH(B124),YEAR(TODAY())-YEAR(B124),IF(MONTH(TODAY())&lt;MONTH(B124),YEAR(TODAY())-YEAR(B124)-1,IF(DAY(TODAY())&lt;DAY(B124),YEAR(TODAY())-YEAR(B124)-1,YEAR(TODAY())-YEAR(B124))))</f>
        <v>8</v>
      </c>
      <c r="D124" s="66"/>
      <c r="E124" s="7"/>
      <c r="F124" s="7"/>
      <c r="G124" s="39"/>
      <c r="H124" s="45"/>
      <c r="I124" s="8"/>
      <c r="J124" s="8"/>
      <c r="K124" s="26">
        <v>1</v>
      </c>
      <c r="L124" s="9">
        <v>1</v>
      </c>
      <c r="M124" s="9"/>
      <c r="N124" s="9">
        <v>0</v>
      </c>
      <c r="O124" s="9">
        <v>0</v>
      </c>
      <c r="P124" s="26"/>
      <c r="Q124" s="43"/>
      <c r="R124" s="9">
        <v>1</v>
      </c>
      <c r="S124" s="9">
        <v>1</v>
      </c>
      <c r="T124" s="33"/>
      <c r="U124" s="26"/>
      <c r="V124" s="9"/>
      <c r="W124" s="9"/>
      <c r="X124" s="9"/>
      <c r="Y124" s="33"/>
      <c r="Z124" s="26"/>
      <c r="AA124" s="9"/>
      <c r="AB124" s="9"/>
      <c r="AC124" s="9"/>
      <c r="AD124" s="33"/>
      <c r="AE124" s="26"/>
      <c r="AF124" s="9"/>
      <c r="AG124" s="9"/>
      <c r="AH124" s="9"/>
      <c r="AI124" s="9"/>
      <c r="AJ124" s="26"/>
      <c r="AK124" s="9"/>
      <c r="AL124" s="9"/>
      <c r="AM124" s="9"/>
      <c r="AN124" s="33"/>
      <c r="AO124" s="30">
        <f>SUM(G124,K124,L124,M124:AD124)</f>
        <v>4</v>
      </c>
      <c r="AP124" s="10">
        <f>SUM(H124,AE124:AN124)</f>
        <v>0</v>
      </c>
      <c r="AQ124" s="10">
        <f>SUM(Tableau6[[#This Row],[Total Juillet]:[Total Août]])</f>
        <v>4</v>
      </c>
    </row>
    <row r="125" spans="1:43" x14ac:dyDescent="0.25">
      <c r="A125" s="40" t="s">
        <v>201</v>
      </c>
      <c r="B125" s="41">
        <v>37369</v>
      </c>
      <c r="C125" s="7">
        <f ca="1">IF(MONTH(TODAY())&gt;MONTH(B125),YEAR(TODAY())-YEAR(B125),IF(MONTH(TODAY())&lt;MONTH(B125),YEAR(TODAY())-YEAR(B125)-1,IF(DAY(TODAY())&lt;DAY(B125),YEAR(TODAY())-YEAR(B125)-1,YEAR(TODAY())-YEAR(B125))))</f>
        <v>13</v>
      </c>
      <c r="D125" s="66"/>
      <c r="E125" s="7"/>
      <c r="F125" s="7"/>
      <c r="G125" s="39">
        <v>1</v>
      </c>
      <c r="H125" s="45"/>
      <c r="I125" s="8"/>
      <c r="J125" s="8"/>
      <c r="K125" s="26"/>
      <c r="L125" s="9"/>
      <c r="M125" s="9"/>
      <c r="N125" s="9"/>
      <c r="O125" s="9"/>
      <c r="P125" s="26"/>
      <c r="Q125" s="43"/>
      <c r="R125" s="9"/>
      <c r="S125" s="9"/>
      <c r="T125" s="33"/>
      <c r="U125" s="26"/>
      <c r="V125" s="9"/>
      <c r="W125" s="9"/>
      <c r="X125" s="9"/>
      <c r="Y125" s="33"/>
      <c r="Z125" s="26"/>
      <c r="AA125" s="9"/>
      <c r="AB125" s="9"/>
      <c r="AC125" s="9"/>
      <c r="AD125" s="33"/>
      <c r="AE125" s="26"/>
      <c r="AF125" s="9"/>
      <c r="AG125" s="9"/>
      <c r="AH125" s="9"/>
      <c r="AI125" s="9"/>
      <c r="AJ125" s="26"/>
      <c r="AK125" s="9"/>
      <c r="AL125" s="9"/>
      <c r="AM125" s="9"/>
      <c r="AN125" s="33"/>
      <c r="AO125" s="30">
        <f>SUM(G125,K125,L125,M125:AD125)</f>
        <v>1</v>
      </c>
      <c r="AP125" s="10">
        <f>SUM(H125,AE125:AN125)</f>
        <v>0</v>
      </c>
      <c r="AQ125" s="10">
        <f>SUM(Tableau6[[#This Row],[Total Juillet]:[Total Août]])</f>
        <v>1</v>
      </c>
    </row>
    <row r="126" spans="1:43" x14ac:dyDescent="0.25">
      <c r="A126" s="40" t="s">
        <v>88</v>
      </c>
      <c r="B126" s="41">
        <v>40004</v>
      </c>
      <c r="C126" s="7">
        <f ca="1">IF(MONTH(TODAY())&gt;MONTH(B126),YEAR(TODAY())-YEAR(B126),IF(MONTH(TODAY())&lt;MONTH(B126),YEAR(TODAY())-YEAR(B126)-1,IF(DAY(TODAY())&lt;DAY(B126),YEAR(TODAY())-YEAR(B126)-1,YEAR(TODAY())-YEAR(B126))))</f>
        <v>5</v>
      </c>
      <c r="D126" s="66"/>
      <c r="E126" s="7"/>
      <c r="F126" s="7"/>
      <c r="G126" s="39"/>
      <c r="H126" s="45"/>
      <c r="I126" s="8"/>
      <c r="J126" s="8"/>
      <c r="K126" s="26"/>
      <c r="L126" s="9">
        <v>1</v>
      </c>
      <c r="M126" s="9">
        <v>1</v>
      </c>
      <c r="N126" s="9">
        <v>1</v>
      </c>
      <c r="O126" s="9"/>
      <c r="P126" s="26"/>
      <c r="Q126" s="43"/>
      <c r="R126" s="9"/>
      <c r="S126" s="9"/>
      <c r="T126" s="33">
        <v>1</v>
      </c>
      <c r="U126" s="26"/>
      <c r="V126" s="9">
        <v>1</v>
      </c>
      <c r="W126" s="9"/>
      <c r="X126" s="9">
        <v>1</v>
      </c>
      <c r="Y126" s="33"/>
      <c r="Z126" s="26"/>
      <c r="AA126" s="9">
        <v>1</v>
      </c>
      <c r="AB126" s="9">
        <v>1</v>
      </c>
      <c r="AC126" s="9"/>
      <c r="AD126" s="33">
        <v>1</v>
      </c>
      <c r="AE126" s="26">
        <v>1</v>
      </c>
      <c r="AF126" s="9"/>
      <c r="AG126" s="9"/>
      <c r="AH126" s="9">
        <v>1</v>
      </c>
      <c r="AI126" s="9"/>
      <c r="AJ126" s="26"/>
      <c r="AK126" s="9">
        <v>1</v>
      </c>
      <c r="AL126" s="9">
        <v>1</v>
      </c>
      <c r="AM126" s="9"/>
      <c r="AN126" s="33"/>
      <c r="AO126" s="30">
        <f>SUM(G126,K126,L126,M126:AD126)</f>
        <v>9</v>
      </c>
      <c r="AP126" s="10">
        <f>SUM(H126,AE126:AN126)</f>
        <v>4</v>
      </c>
      <c r="AQ126" s="10">
        <f>SUM(Tableau6[[#This Row],[Total Juillet]:[Total Août]])</f>
        <v>13</v>
      </c>
    </row>
    <row r="127" spans="1:43" x14ac:dyDescent="0.25">
      <c r="A127" s="40" t="s">
        <v>89</v>
      </c>
      <c r="B127" s="41">
        <v>38582</v>
      </c>
      <c r="C127" s="7">
        <f ca="1">IF(MONTH(TODAY())&gt;MONTH(B127),YEAR(TODAY())-YEAR(B127),IF(MONTH(TODAY())&lt;MONTH(B127),YEAR(TODAY())-YEAR(B127)-1,IF(DAY(TODAY())&lt;DAY(B127),YEAR(TODAY())-YEAR(B127)-1,YEAR(TODAY())-YEAR(B127))))</f>
        <v>9</v>
      </c>
      <c r="D127" s="66"/>
      <c r="E127" s="7"/>
      <c r="F127" s="7"/>
      <c r="G127" s="39"/>
      <c r="H127" s="45"/>
      <c r="I127" s="8"/>
      <c r="J127" s="8"/>
      <c r="K127" s="26"/>
      <c r="L127" s="9"/>
      <c r="M127" s="9"/>
      <c r="N127" s="9"/>
      <c r="O127" s="9"/>
      <c r="P127" s="26"/>
      <c r="Q127" s="43"/>
      <c r="R127" s="9"/>
      <c r="S127" s="9"/>
      <c r="T127" s="33"/>
      <c r="U127" s="26"/>
      <c r="V127" s="9"/>
      <c r="W127" s="9"/>
      <c r="X127" s="9"/>
      <c r="Y127" s="33"/>
      <c r="Z127" s="26"/>
      <c r="AA127" s="9"/>
      <c r="AB127" s="9"/>
      <c r="AC127" s="9"/>
      <c r="AD127" s="33"/>
      <c r="AE127" s="26"/>
      <c r="AF127" s="9"/>
      <c r="AG127" s="9"/>
      <c r="AH127" s="9"/>
      <c r="AI127" s="9"/>
      <c r="AJ127" s="26"/>
      <c r="AK127" s="9"/>
      <c r="AL127" s="9"/>
      <c r="AM127" s="9"/>
      <c r="AN127" s="33"/>
      <c r="AO127" s="30">
        <f>SUM(G127,K127,L127,M127:AD127)</f>
        <v>0</v>
      </c>
      <c r="AP127" s="10">
        <f>SUM(H127,AE127:AN127)</f>
        <v>0</v>
      </c>
      <c r="AQ127" s="10">
        <f>SUM(Tableau6[[#This Row],[Total Juillet]:[Total Août]])</f>
        <v>0</v>
      </c>
    </row>
    <row r="128" spans="1:43" x14ac:dyDescent="0.25">
      <c r="A128" s="40" t="s">
        <v>89</v>
      </c>
      <c r="B128" s="41">
        <v>38582</v>
      </c>
      <c r="C128" s="7">
        <f ca="1">IF(MONTH(TODAY())&gt;MONTH(B128),YEAR(TODAY())-YEAR(B128),IF(MONTH(TODAY())&lt;MONTH(B128),YEAR(TODAY())-YEAR(B128)-1,IF(DAY(TODAY())&lt;DAY(B128),YEAR(TODAY())-YEAR(B128)-1,YEAR(TODAY())-YEAR(B128))))</f>
        <v>9</v>
      </c>
      <c r="D128" s="66"/>
      <c r="E128" s="7"/>
      <c r="F128" s="7"/>
      <c r="G128" s="39"/>
      <c r="H128" s="45">
        <v>1</v>
      </c>
      <c r="I128" s="8"/>
      <c r="J128" s="8"/>
      <c r="K128" s="26"/>
      <c r="L128" s="9"/>
      <c r="M128" s="9"/>
      <c r="N128" s="9"/>
      <c r="O128" s="9"/>
      <c r="P128" s="26"/>
      <c r="Q128" s="43"/>
      <c r="R128" s="9"/>
      <c r="S128" s="9"/>
      <c r="T128" s="33"/>
      <c r="U128" s="26"/>
      <c r="V128" s="9"/>
      <c r="W128" s="9"/>
      <c r="X128" s="9"/>
      <c r="Y128" s="33"/>
      <c r="Z128" s="26"/>
      <c r="AA128" s="9"/>
      <c r="AB128" s="9"/>
      <c r="AC128" s="9"/>
      <c r="AD128" s="33"/>
      <c r="AE128" s="26"/>
      <c r="AF128" s="9"/>
      <c r="AG128" s="9"/>
      <c r="AH128" s="9"/>
      <c r="AI128" s="9"/>
      <c r="AJ128" s="26"/>
      <c r="AK128" s="9"/>
      <c r="AL128" s="9"/>
      <c r="AM128" s="9"/>
      <c r="AN128" s="33"/>
      <c r="AO128" s="30">
        <f>SUM(G128,K128,L128,M128:AD128)</f>
        <v>0</v>
      </c>
      <c r="AP128" s="10">
        <f>SUM(H128,AE128:AN128)</f>
        <v>1</v>
      </c>
      <c r="AQ128" s="10">
        <f>SUM(Tableau6[[#This Row],[Total Juillet]:[Total Août]])</f>
        <v>1</v>
      </c>
    </row>
    <row r="129" spans="1:43" x14ac:dyDescent="0.25">
      <c r="A129" s="40" t="s">
        <v>90</v>
      </c>
      <c r="B129" s="41">
        <v>39750</v>
      </c>
      <c r="C129" s="7">
        <f ca="1">IF(MONTH(TODAY())&gt;MONTH(B129),YEAR(TODAY())-YEAR(B129),IF(MONTH(TODAY())&lt;MONTH(B129),YEAR(TODAY())-YEAR(B129)-1,IF(DAY(TODAY())&lt;DAY(B129),YEAR(TODAY())-YEAR(B129)-1,YEAR(TODAY())-YEAR(B129))))</f>
        <v>6</v>
      </c>
      <c r="D129" s="66"/>
      <c r="E129" s="7"/>
      <c r="F129" s="7"/>
      <c r="G129" s="39"/>
      <c r="H129" s="45"/>
      <c r="I129" s="8"/>
      <c r="J129" s="8"/>
      <c r="K129" s="26"/>
      <c r="L129" s="9">
        <v>1</v>
      </c>
      <c r="M129" s="9"/>
      <c r="N129" s="9">
        <v>1</v>
      </c>
      <c r="O129" s="9"/>
      <c r="P129" s="26"/>
      <c r="Q129" s="43"/>
      <c r="R129" s="9"/>
      <c r="S129" s="9">
        <v>1</v>
      </c>
      <c r="T129" s="33">
        <v>1</v>
      </c>
      <c r="U129" s="26"/>
      <c r="V129" s="9">
        <v>1</v>
      </c>
      <c r="W129" s="9"/>
      <c r="X129" s="9">
        <v>1</v>
      </c>
      <c r="Y129" s="33"/>
      <c r="Z129" s="26"/>
      <c r="AA129" s="9"/>
      <c r="AB129" s="9">
        <v>1</v>
      </c>
      <c r="AC129" s="9"/>
      <c r="AD129" s="33">
        <v>1</v>
      </c>
      <c r="AE129" s="26"/>
      <c r="AF129" s="9"/>
      <c r="AG129" s="9"/>
      <c r="AH129" s="9">
        <v>1</v>
      </c>
      <c r="AI129" s="9">
        <v>1</v>
      </c>
      <c r="AJ129" s="26"/>
      <c r="AK129" s="9"/>
      <c r="AL129" s="9"/>
      <c r="AM129" s="9"/>
      <c r="AN129" s="33"/>
      <c r="AO129" s="30">
        <f>SUM(G129,K129,L129,M129:AD129)</f>
        <v>8</v>
      </c>
      <c r="AP129" s="10">
        <f>SUM(H129,AE129:AN129)</f>
        <v>2</v>
      </c>
      <c r="AQ129" s="10">
        <f>SUM(Tableau6[[#This Row],[Total Juillet]:[Total Août]])</f>
        <v>10</v>
      </c>
    </row>
    <row r="130" spans="1:43" x14ac:dyDescent="0.25">
      <c r="A130" s="40" t="s">
        <v>91</v>
      </c>
      <c r="B130" s="41">
        <v>40659</v>
      </c>
      <c r="C130" s="7">
        <f ca="1">IF(MONTH(TODAY())&gt;MONTH(B130),YEAR(TODAY())-YEAR(B130),IF(MONTH(TODAY())&lt;MONTH(B130),YEAR(TODAY())-YEAR(B130)-1,IF(DAY(TODAY())&lt;DAY(B130),YEAR(TODAY())-YEAR(B130)-1,YEAR(TODAY())-YEAR(B130))))</f>
        <v>4</v>
      </c>
      <c r="D130" s="66"/>
      <c r="E130" s="7"/>
      <c r="F130" s="7"/>
      <c r="G130" s="39"/>
      <c r="H130" s="45"/>
      <c r="I130" s="8"/>
      <c r="J130" s="8"/>
      <c r="K130" s="26"/>
      <c r="L130" s="9"/>
      <c r="M130" s="9"/>
      <c r="N130" s="9"/>
      <c r="O130" s="9"/>
      <c r="P130" s="26">
        <v>1</v>
      </c>
      <c r="Q130" s="43"/>
      <c r="R130" s="9"/>
      <c r="S130" s="9">
        <v>1</v>
      </c>
      <c r="T130" s="33">
        <v>1</v>
      </c>
      <c r="U130" s="26">
        <v>1</v>
      </c>
      <c r="V130" s="9">
        <v>1</v>
      </c>
      <c r="W130" s="9"/>
      <c r="X130" s="9">
        <v>1</v>
      </c>
      <c r="Y130" s="33">
        <v>1</v>
      </c>
      <c r="Z130" s="26">
        <v>1</v>
      </c>
      <c r="AA130" s="9">
        <v>1</v>
      </c>
      <c r="AB130" s="9"/>
      <c r="AC130" s="9">
        <v>1</v>
      </c>
      <c r="AD130" s="33">
        <v>1</v>
      </c>
      <c r="AE130" s="26">
        <v>1</v>
      </c>
      <c r="AF130" s="9">
        <v>1</v>
      </c>
      <c r="AG130" s="9"/>
      <c r="AH130" s="9">
        <v>1</v>
      </c>
      <c r="AI130" s="9">
        <v>1</v>
      </c>
      <c r="AJ130" s="26"/>
      <c r="AK130" s="9"/>
      <c r="AL130" s="9"/>
      <c r="AM130" s="9"/>
      <c r="AN130" s="33"/>
      <c r="AO130" s="30">
        <f>SUM(G130,K130,L130,M130:AD130)</f>
        <v>11</v>
      </c>
      <c r="AP130" s="10">
        <f>SUM(H130,AE130:AN130)</f>
        <v>4</v>
      </c>
      <c r="AQ130" s="10">
        <f>SUM(Tableau6[[#This Row],[Total Juillet]:[Total Août]])</f>
        <v>15</v>
      </c>
    </row>
    <row r="131" spans="1:43" x14ac:dyDescent="0.25">
      <c r="A131" s="40" t="s">
        <v>188</v>
      </c>
      <c r="B131" s="41">
        <v>38349</v>
      </c>
      <c r="C131" s="7">
        <f ca="1">IF(MONTH(TODAY())&gt;MONTH(B131),YEAR(TODAY())-YEAR(B131),IF(MONTH(TODAY())&lt;MONTH(B131),YEAR(TODAY())-YEAR(B131)-1,IF(DAY(TODAY())&lt;DAY(B131),YEAR(TODAY())-YEAR(B131)-1,YEAR(TODAY())-YEAR(B131))))</f>
        <v>10</v>
      </c>
      <c r="D131" s="66"/>
      <c r="E131" s="7"/>
      <c r="F131" s="7"/>
      <c r="G131" s="39"/>
      <c r="H131" s="45">
        <v>1</v>
      </c>
      <c r="I131" s="8"/>
      <c r="J131" s="8"/>
      <c r="K131" s="26"/>
      <c r="L131" s="9"/>
      <c r="M131" s="9"/>
      <c r="N131" s="9"/>
      <c r="O131" s="9"/>
      <c r="P131" s="26"/>
      <c r="Q131" s="43"/>
      <c r="R131" s="9"/>
      <c r="S131" s="9"/>
      <c r="T131" s="33"/>
      <c r="U131" s="26"/>
      <c r="V131" s="9"/>
      <c r="W131" s="9"/>
      <c r="X131" s="9"/>
      <c r="Y131" s="33"/>
      <c r="Z131" s="26"/>
      <c r="AA131" s="9"/>
      <c r="AB131" s="9"/>
      <c r="AC131" s="9"/>
      <c r="AD131" s="33"/>
      <c r="AE131" s="26"/>
      <c r="AF131" s="9"/>
      <c r="AG131" s="9"/>
      <c r="AH131" s="9"/>
      <c r="AI131" s="9"/>
      <c r="AJ131" s="26"/>
      <c r="AK131" s="9"/>
      <c r="AL131" s="9"/>
      <c r="AM131" s="9"/>
      <c r="AN131" s="33"/>
      <c r="AO131" s="30">
        <f>SUM(G131,K131,L131,M131:AD131)</f>
        <v>0</v>
      </c>
      <c r="AP131" s="10">
        <f>SUM(H131,AE131:AN131)</f>
        <v>1</v>
      </c>
      <c r="AQ131" s="10">
        <f>SUM(Tableau6[[#This Row],[Total Juillet]:[Total Août]])</f>
        <v>1</v>
      </c>
    </row>
    <row r="132" spans="1:43" x14ac:dyDescent="0.25">
      <c r="A132" s="40" t="s">
        <v>92</v>
      </c>
      <c r="B132" s="41">
        <v>39796</v>
      </c>
      <c r="C132" s="7">
        <f ca="1">IF(MONTH(TODAY())&gt;MONTH(B132),YEAR(TODAY())-YEAR(B132),IF(MONTH(TODAY())&lt;MONTH(B132),YEAR(TODAY())-YEAR(B132)-1,IF(DAY(TODAY())&lt;DAY(B132),YEAR(TODAY())-YEAR(B132)-1,YEAR(TODAY())-YEAR(B132))))</f>
        <v>6</v>
      </c>
      <c r="D132" s="66"/>
      <c r="E132" s="7"/>
      <c r="F132" s="7"/>
      <c r="G132" s="39"/>
      <c r="H132" s="45"/>
      <c r="I132" s="8"/>
      <c r="J132" s="8"/>
      <c r="K132" s="26"/>
      <c r="L132" s="9"/>
      <c r="M132" s="9"/>
      <c r="N132" s="9"/>
      <c r="O132" s="9"/>
      <c r="P132" s="26"/>
      <c r="Q132" s="43"/>
      <c r="R132" s="9"/>
      <c r="S132" s="9"/>
      <c r="T132" s="33"/>
      <c r="U132" s="26"/>
      <c r="V132" s="9">
        <v>1</v>
      </c>
      <c r="W132" s="9">
        <v>1</v>
      </c>
      <c r="X132" s="9">
        <v>1</v>
      </c>
      <c r="Y132" s="33">
        <v>1</v>
      </c>
      <c r="Z132" s="26"/>
      <c r="AA132" s="9"/>
      <c r="AB132" s="9"/>
      <c r="AC132" s="9"/>
      <c r="AD132" s="33"/>
      <c r="AE132" s="26"/>
      <c r="AF132" s="9">
        <v>1</v>
      </c>
      <c r="AG132" s="9">
        <v>1</v>
      </c>
      <c r="AH132" s="9">
        <v>1</v>
      </c>
      <c r="AI132" s="9">
        <v>1</v>
      </c>
      <c r="AJ132" s="26"/>
      <c r="AK132" s="9"/>
      <c r="AL132" s="9"/>
      <c r="AM132" s="9"/>
      <c r="AN132" s="33"/>
      <c r="AO132" s="30">
        <f>SUM(G132,K132,L132,M132:AD132)</f>
        <v>4</v>
      </c>
      <c r="AP132" s="10">
        <f>SUM(H132,AE132:AN132)</f>
        <v>4</v>
      </c>
      <c r="AQ132" s="10">
        <f>SUM(Tableau6[[#This Row],[Total Juillet]:[Total Août]])</f>
        <v>8</v>
      </c>
    </row>
    <row r="133" spans="1:43" x14ac:dyDescent="0.25">
      <c r="A133" s="40" t="s">
        <v>93</v>
      </c>
      <c r="B133" s="41">
        <v>38174</v>
      </c>
      <c r="C133" s="7">
        <f ca="1">IF(MONTH(TODAY())&gt;MONTH(B133),YEAR(TODAY())-YEAR(B133),IF(MONTH(TODAY())&lt;MONTH(B133),YEAR(TODAY())-YEAR(B133)-1,IF(DAY(TODAY())&lt;DAY(B133),YEAR(TODAY())-YEAR(B133)-1,YEAR(TODAY())-YEAR(B133))))</f>
        <v>11</v>
      </c>
      <c r="D133" s="66"/>
      <c r="E133" s="7"/>
      <c r="F133" s="7"/>
      <c r="G133" s="39"/>
      <c r="H133" s="45"/>
      <c r="I133" s="8"/>
      <c r="J133" s="8"/>
      <c r="K133" s="26"/>
      <c r="L133" s="9"/>
      <c r="M133" s="9"/>
      <c r="N133" s="9"/>
      <c r="O133" s="9"/>
      <c r="P133" s="26"/>
      <c r="Q133" s="43"/>
      <c r="R133" s="9"/>
      <c r="S133" s="9"/>
      <c r="T133" s="33"/>
      <c r="U133" s="26"/>
      <c r="V133" s="9">
        <v>1</v>
      </c>
      <c r="W133" s="9">
        <v>1</v>
      </c>
      <c r="X133" s="9">
        <v>1</v>
      </c>
      <c r="Y133" s="33">
        <v>1</v>
      </c>
      <c r="Z133" s="26"/>
      <c r="AA133" s="9"/>
      <c r="AB133" s="9"/>
      <c r="AC133" s="9"/>
      <c r="AD133" s="33"/>
      <c r="AE133" s="26"/>
      <c r="AF133" s="9">
        <v>1</v>
      </c>
      <c r="AG133" s="9">
        <v>1</v>
      </c>
      <c r="AH133" s="9">
        <v>1</v>
      </c>
      <c r="AI133" s="9">
        <v>1</v>
      </c>
      <c r="AJ133" s="26"/>
      <c r="AK133" s="9"/>
      <c r="AL133" s="9"/>
      <c r="AM133" s="9"/>
      <c r="AN133" s="33"/>
      <c r="AO133" s="30">
        <f>SUM(G133,K133,L133,M133:AD133)</f>
        <v>4</v>
      </c>
      <c r="AP133" s="10">
        <f>SUM(H133,AE133:AN133)</f>
        <v>4</v>
      </c>
      <c r="AQ133" s="10">
        <f>SUM(Tableau6[[#This Row],[Total Juillet]:[Total Août]])</f>
        <v>8</v>
      </c>
    </row>
    <row r="134" spans="1:43" x14ac:dyDescent="0.25">
      <c r="A134" s="40" t="s">
        <v>94</v>
      </c>
      <c r="B134" s="41">
        <v>38763</v>
      </c>
      <c r="C134" s="7">
        <f ca="1">IF(MONTH(TODAY())&gt;MONTH(B134),YEAR(TODAY())-YEAR(B134),IF(MONTH(TODAY())&lt;MONTH(B134),YEAR(TODAY())-YEAR(B134)-1,IF(DAY(TODAY())&lt;DAY(B134),YEAR(TODAY())-YEAR(B134)-1,YEAR(TODAY())-YEAR(B134))))</f>
        <v>9</v>
      </c>
      <c r="D134" s="66"/>
      <c r="E134" s="7"/>
      <c r="F134" s="7"/>
      <c r="G134" s="39"/>
      <c r="H134" s="45"/>
      <c r="I134" s="8"/>
      <c r="J134" s="8"/>
      <c r="K134" s="26"/>
      <c r="L134" s="9"/>
      <c r="M134" s="9"/>
      <c r="N134" s="9"/>
      <c r="O134" s="9"/>
      <c r="P134" s="26"/>
      <c r="Q134" s="43"/>
      <c r="R134" s="9"/>
      <c r="S134" s="9"/>
      <c r="T134" s="33"/>
      <c r="U134" s="26"/>
      <c r="V134" s="9">
        <v>1</v>
      </c>
      <c r="W134" s="9">
        <v>1</v>
      </c>
      <c r="X134" s="9">
        <v>1</v>
      </c>
      <c r="Y134" s="33">
        <v>1</v>
      </c>
      <c r="Z134" s="26"/>
      <c r="AA134" s="9"/>
      <c r="AB134" s="9"/>
      <c r="AC134" s="9"/>
      <c r="AD134" s="33"/>
      <c r="AE134" s="26"/>
      <c r="AF134" s="9">
        <v>1</v>
      </c>
      <c r="AG134" s="9">
        <v>1</v>
      </c>
      <c r="AH134" s="9">
        <v>1</v>
      </c>
      <c r="AI134" s="9">
        <v>1</v>
      </c>
      <c r="AJ134" s="26"/>
      <c r="AK134" s="9"/>
      <c r="AL134" s="9"/>
      <c r="AM134" s="9"/>
      <c r="AN134" s="33"/>
      <c r="AO134" s="30">
        <f>SUM(G134,K134,L134,M134:AD134)</f>
        <v>4</v>
      </c>
      <c r="AP134" s="10">
        <f>SUM(H134,AE134:AN134)</f>
        <v>4</v>
      </c>
      <c r="AQ134" s="10">
        <f>SUM(Tableau6[[#This Row],[Total Juillet]:[Total Août]])</f>
        <v>8</v>
      </c>
    </row>
    <row r="135" spans="1:43" x14ac:dyDescent="0.25">
      <c r="A135" s="40" t="s">
        <v>95</v>
      </c>
      <c r="B135" s="41">
        <v>39693</v>
      </c>
      <c r="C135" s="7">
        <f ca="1">IF(MONTH(TODAY())&gt;MONTH(B135),YEAR(TODAY())-YEAR(B135),IF(MONTH(TODAY())&lt;MONTH(B135),YEAR(TODAY())-YEAR(B135)-1,IF(DAY(TODAY())&lt;DAY(B135),YEAR(TODAY())-YEAR(B135)-1,YEAR(TODAY())-YEAR(B135))))</f>
        <v>6</v>
      </c>
      <c r="D135" s="66"/>
      <c r="E135" s="7"/>
      <c r="F135" s="7"/>
      <c r="G135" s="39"/>
      <c r="H135" s="45"/>
      <c r="I135" s="8"/>
      <c r="J135" s="8"/>
      <c r="K135" s="26"/>
      <c r="L135" s="9"/>
      <c r="M135" s="9"/>
      <c r="N135" s="9"/>
      <c r="O135" s="9"/>
      <c r="P135" s="26"/>
      <c r="Q135" s="43"/>
      <c r="R135" s="9"/>
      <c r="S135" s="9"/>
      <c r="T135" s="33"/>
      <c r="U135" s="26"/>
      <c r="V135" s="9"/>
      <c r="W135" s="9"/>
      <c r="X135" s="9"/>
      <c r="Y135" s="33"/>
      <c r="Z135" s="26">
        <v>1</v>
      </c>
      <c r="AA135" s="9">
        <v>1</v>
      </c>
      <c r="AB135" s="9">
        <v>1</v>
      </c>
      <c r="AC135" s="9">
        <v>1</v>
      </c>
      <c r="AD135" s="33">
        <v>1</v>
      </c>
      <c r="AE135" s="26">
        <v>1</v>
      </c>
      <c r="AF135" s="9">
        <v>1</v>
      </c>
      <c r="AG135" s="9">
        <v>1</v>
      </c>
      <c r="AH135" s="9">
        <v>1</v>
      </c>
      <c r="AI135" s="9">
        <v>1</v>
      </c>
      <c r="AJ135" s="26">
        <v>1</v>
      </c>
      <c r="AK135" s="9">
        <v>1</v>
      </c>
      <c r="AL135" s="9">
        <v>1</v>
      </c>
      <c r="AM135" s="9">
        <v>1</v>
      </c>
      <c r="AN135" s="33">
        <v>1</v>
      </c>
      <c r="AO135" s="30">
        <f>SUM(G135,K135,L135,M135:AD135)</f>
        <v>5</v>
      </c>
      <c r="AP135" s="10">
        <f>SUM(H135,AE135:AN135)</f>
        <v>10</v>
      </c>
      <c r="AQ135" s="10">
        <f>SUM(Tableau6[[#This Row],[Total Juillet]:[Total Août]])</f>
        <v>15</v>
      </c>
    </row>
    <row r="136" spans="1:43" x14ac:dyDescent="0.25">
      <c r="A136" s="40" t="s">
        <v>177</v>
      </c>
      <c r="B136" s="41">
        <v>39281</v>
      </c>
      <c r="C136" s="7">
        <f ca="1">IF(MONTH(TODAY())&gt;MONTH(B136),YEAR(TODAY())-YEAR(B136),IF(MONTH(TODAY())&lt;MONTH(B136),YEAR(TODAY())-YEAR(B136)-1,IF(DAY(TODAY())&lt;DAY(B136),YEAR(TODAY())-YEAR(B136)-1,YEAR(TODAY())-YEAR(B136))))</f>
        <v>7</v>
      </c>
      <c r="D136" s="66"/>
      <c r="E136" s="7"/>
      <c r="F136" s="7"/>
      <c r="G136" s="39"/>
      <c r="H136" s="45"/>
      <c r="I136" s="8"/>
      <c r="J136" s="8"/>
      <c r="K136" s="26"/>
      <c r="L136" s="9">
        <v>1</v>
      </c>
      <c r="M136" s="9"/>
      <c r="N136" s="9">
        <v>1</v>
      </c>
      <c r="O136" s="9"/>
      <c r="P136" s="26"/>
      <c r="Q136" s="43"/>
      <c r="R136" s="9">
        <v>1</v>
      </c>
      <c r="S136" s="9"/>
      <c r="T136" s="33">
        <v>1</v>
      </c>
      <c r="U136" s="26"/>
      <c r="V136" s="9">
        <v>1</v>
      </c>
      <c r="W136" s="9"/>
      <c r="X136" s="9">
        <v>1</v>
      </c>
      <c r="Y136" s="33"/>
      <c r="Z136" s="26"/>
      <c r="AA136" s="9"/>
      <c r="AB136" s="9">
        <v>1</v>
      </c>
      <c r="AC136" s="9"/>
      <c r="AD136" s="33">
        <v>1</v>
      </c>
      <c r="AE136" s="26"/>
      <c r="AF136" s="9">
        <v>1</v>
      </c>
      <c r="AG136" s="9"/>
      <c r="AH136" s="9">
        <v>1</v>
      </c>
      <c r="AI136" s="9"/>
      <c r="AJ136" s="26"/>
      <c r="AK136" s="9">
        <v>1</v>
      </c>
      <c r="AL136" s="9"/>
      <c r="AM136" s="9">
        <v>1</v>
      </c>
      <c r="AN136" s="33"/>
      <c r="AO136" s="30">
        <f>SUM(G136,K136,L136,M136:AD136)</f>
        <v>8</v>
      </c>
      <c r="AP136" s="10">
        <f>SUM(H136,AE136:AN136)</f>
        <v>4</v>
      </c>
      <c r="AQ136" s="10">
        <f>SUM(Tableau6[[#This Row],[Total Juillet]:[Total Août]])</f>
        <v>12</v>
      </c>
    </row>
    <row r="137" spans="1:43" x14ac:dyDescent="0.25">
      <c r="A137" s="40" t="s">
        <v>96</v>
      </c>
      <c r="B137" s="41">
        <v>40417</v>
      </c>
      <c r="C137" s="7">
        <f ca="1">IF(MONTH(TODAY())&gt;MONTH(B137),YEAR(TODAY())-YEAR(B137),IF(MONTH(TODAY())&lt;MONTH(B137),YEAR(TODAY())-YEAR(B137)-1,IF(DAY(TODAY())&lt;DAY(B137),YEAR(TODAY())-YEAR(B137)-1,YEAR(TODAY())-YEAR(B137))))</f>
        <v>4</v>
      </c>
      <c r="D137" s="66"/>
      <c r="E137" s="7"/>
      <c r="F137" s="7"/>
      <c r="G137" s="39"/>
      <c r="H137" s="45"/>
      <c r="I137" s="8"/>
      <c r="J137" s="8"/>
      <c r="K137" s="26"/>
      <c r="L137" s="9"/>
      <c r="M137" s="9"/>
      <c r="N137" s="9"/>
      <c r="O137" s="9"/>
      <c r="P137" s="26"/>
      <c r="Q137" s="43"/>
      <c r="R137" s="9"/>
      <c r="S137" s="9"/>
      <c r="T137" s="33"/>
      <c r="U137" s="26"/>
      <c r="V137" s="9"/>
      <c r="W137" s="9"/>
      <c r="X137" s="9"/>
      <c r="Y137" s="33"/>
      <c r="Z137" s="26"/>
      <c r="AA137" s="9">
        <v>1</v>
      </c>
      <c r="AB137" s="9">
        <v>1</v>
      </c>
      <c r="AC137" s="9">
        <v>1</v>
      </c>
      <c r="AD137" s="33">
        <v>1</v>
      </c>
      <c r="AE137" s="26"/>
      <c r="AF137" s="9"/>
      <c r="AG137" s="9"/>
      <c r="AH137" s="9"/>
      <c r="AI137" s="9"/>
      <c r="AJ137" s="26"/>
      <c r="AK137" s="9"/>
      <c r="AL137" s="9"/>
      <c r="AM137" s="9"/>
      <c r="AN137" s="33"/>
      <c r="AO137" s="30">
        <f>SUM(G137,K137,L137,M137:AD137)</f>
        <v>4</v>
      </c>
      <c r="AP137" s="10">
        <f>SUM(H137,AE137:AN137)</f>
        <v>0</v>
      </c>
      <c r="AQ137" s="10">
        <f>SUM(Tableau6[[#This Row],[Total Juillet]:[Total Août]])</f>
        <v>4</v>
      </c>
    </row>
    <row r="138" spans="1:43" x14ac:dyDescent="0.25">
      <c r="A138" s="40" t="s">
        <v>97</v>
      </c>
      <c r="B138" s="41">
        <v>40422</v>
      </c>
      <c r="C138" s="7">
        <f ca="1">IF(MONTH(TODAY())&gt;MONTH(B138),YEAR(TODAY())-YEAR(B138),IF(MONTH(TODAY())&lt;MONTH(B138),YEAR(TODAY())-YEAR(B138)-1,IF(DAY(TODAY())&lt;DAY(B138),YEAR(TODAY())-YEAR(B138)-1,YEAR(TODAY())-YEAR(B138))))</f>
        <v>4</v>
      </c>
      <c r="D138" s="66"/>
      <c r="E138" s="7"/>
      <c r="F138" s="7"/>
      <c r="G138" s="39"/>
      <c r="H138" s="45"/>
      <c r="I138" s="8"/>
      <c r="J138" s="8"/>
      <c r="K138" s="26">
        <v>1</v>
      </c>
      <c r="L138" s="9"/>
      <c r="M138" s="9"/>
      <c r="N138" s="9">
        <v>1</v>
      </c>
      <c r="O138" s="9">
        <v>1</v>
      </c>
      <c r="P138" s="26"/>
      <c r="Q138" s="43"/>
      <c r="R138" s="9">
        <v>1</v>
      </c>
      <c r="S138" s="9">
        <v>1</v>
      </c>
      <c r="T138" s="33"/>
      <c r="U138" s="26"/>
      <c r="V138" s="9"/>
      <c r="W138" s="9">
        <v>1</v>
      </c>
      <c r="X138" s="9">
        <v>1</v>
      </c>
      <c r="Y138" s="33">
        <v>1</v>
      </c>
      <c r="Z138" s="26">
        <v>1</v>
      </c>
      <c r="AA138" s="9">
        <v>1</v>
      </c>
      <c r="AB138" s="9">
        <v>1</v>
      </c>
      <c r="AC138" s="9"/>
      <c r="AD138" s="33"/>
      <c r="AE138" s="26"/>
      <c r="AF138" s="9"/>
      <c r="AG138" s="9"/>
      <c r="AH138" s="9"/>
      <c r="AI138" s="9"/>
      <c r="AJ138" s="26"/>
      <c r="AK138" s="9"/>
      <c r="AL138" s="9"/>
      <c r="AM138" s="9"/>
      <c r="AN138" s="33"/>
      <c r="AO138" s="30">
        <f>SUM(G138,K138,L138,M138:AD138)</f>
        <v>11</v>
      </c>
      <c r="AP138" s="10">
        <f>SUM(H138,AE138:AN138)</f>
        <v>0</v>
      </c>
      <c r="AQ138" s="10">
        <f>SUM(Tableau6[[#This Row],[Total Juillet]:[Total Août]])</f>
        <v>11</v>
      </c>
    </row>
    <row r="139" spans="1:43" x14ac:dyDescent="0.25">
      <c r="A139" s="40" t="s">
        <v>98</v>
      </c>
      <c r="B139" s="41">
        <v>39377</v>
      </c>
      <c r="C139" s="7">
        <f ca="1">IF(MONTH(TODAY())&gt;MONTH(B139),YEAR(TODAY())-YEAR(B139),IF(MONTH(TODAY())&lt;MONTH(B139),YEAR(TODAY())-YEAR(B139)-1,IF(DAY(TODAY())&lt;DAY(B139),YEAR(TODAY())-YEAR(B139)-1,YEAR(TODAY())-YEAR(B139))))</f>
        <v>7</v>
      </c>
      <c r="D139" s="66"/>
      <c r="E139" s="7"/>
      <c r="F139" s="7"/>
      <c r="G139" s="39"/>
      <c r="H139" s="45"/>
      <c r="I139" s="8"/>
      <c r="J139" s="8"/>
      <c r="K139" s="26">
        <v>1</v>
      </c>
      <c r="L139" s="9"/>
      <c r="M139" s="9"/>
      <c r="N139" s="9">
        <v>1</v>
      </c>
      <c r="O139" s="9">
        <v>1</v>
      </c>
      <c r="P139" s="26"/>
      <c r="Q139" s="43"/>
      <c r="R139" s="9">
        <v>1</v>
      </c>
      <c r="S139" s="9">
        <v>1</v>
      </c>
      <c r="T139" s="33"/>
      <c r="U139" s="26"/>
      <c r="V139" s="9"/>
      <c r="W139" s="9">
        <v>1</v>
      </c>
      <c r="X139" s="9">
        <v>1</v>
      </c>
      <c r="Y139" s="33">
        <v>1</v>
      </c>
      <c r="Z139" s="26">
        <v>1</v>
      </c>
      <c r="AA139" s="9">
        <v>1</v>
      </c>
      <c r="AB139" s="9">
        <v>1</v>
      </c>
      <c r="AC139" s="9"/>
      <c r="AD139" s="33"/>
      <c r="AE139" s="26"/>
      <c r="AF139" s="9"/>
      <c r="AG139" s="9"/>
      <c r="AH139" s="9"/>
      <c r="AI139" s="9"/>
      <c r="AJ139" s="26"/>
      <c r="AK139" s="9"/>
      <c r="AL139" s="9"/>
      <c r="AM139" s="9"/>
      <c r="AN139" s="33"/>
      <c r="AO139" s="30">
        <f>SUM(G139,K139,L139,M139:AD139)</f>
        <v>11</v>
      </c>
      <c r="AP139" s="10">
        <f>SUM(H139,AE139:AN139)</f>
        <v>0</v>
      </c>
      <c r="AQ139" s="10">
        <f>SUM(Tableau6[[#This Row],[Total Juillet]:[Total Août]])</f>
        <v>11</v>
      </c>
    </row>
    <row r="140" spans="1:43" x14ac:dyDescent="0.25">
      <c r="A140" s="40" t="s">
        <v>99</v>
      </c>
      <c r="B140" s="41">
        <v>40304</v>
      </c>
      <c r="C140" s="7">
        <f ca="1">IF(MONTH(TODAY())&gt;MONTH(B140),YEAR(TODAY())-YEAR(B140),IF(MONTH(TODAY())&lt;MONTH(B140),YEAR(TODAY())-YEAR(B140)-1,IF(DAY(TODAY())&lt;DAY(B140),YEAR(TODAY())-YEAR(B140)-1,YEAR(TODAY())-YEAR(B140))))</f>
        <v>5</v>
      </c>
      <c r="D140" s="66">
        <v>1</v>
      </c>
      <c r="E140" s="7"/>
      <c r="F140" s="7"/>
      <c r="G140" s="39"/>
      <c r="H140" s="45"/>
      <c r="I140" s="8"/>
      <c r="J140" s="8"/>
      <c r="K140" s="26"/>
      <c r="L140" s="9"/>
      <c r="M140" s="9"/>
      <c r="N140" s="9"/>
      <c r="O140" s="9"/>
      <c r="P140" s="26">
        <v>1</v>
      </c>
      <c r="Q140" s="43"/>
      <c r="R140" s="9"/>
      <c r="S140" s="9"/>
      <c r="T140" s="33"/>
      <c r="U140" s="26"/>
      <c r="V140" s="9">
        <v>1</v>
      </c>
      <c r="W140" s="9">
        <v>0</v>
      </c>
      <c r="X140" s="9">
        <v>1</v>
      </c>
      <c r="Y140" s="33">
        <v>1</v>
      </c>
      <c r="Z140" s="26">
        <v>0</v>
      </c>
      <c r="AA140" s="9"/>
      <c r="AB140" s="9"/>
      <c r="AC140" s="9"/>
      <c r="AD140" s="33"/>
      <c r="AE140" s="26"/>
      <c r="AF140" s="9"/>
      <c r="AG140" s="9"/>
      <c r="AH140" s="9"/>
      <c r="AI140" s="9"/>
      <c r="AJ140" s="26"/>
      <c r="AK140" s="9"/>
      <c r="AL140" s="9"/>
      <c r="AM140" s="9"/>
      <c r="AN140" s="33"/>
      <c r="AO140" s="30">
        <f>SUM(G140,K140,L140,M140:AD140)</f>
        <v>4</v>
      </c>
      <c r="AP140" s="10">
        <f>SUM(H140,AE140:AN140)</f>
        <v>0</v>
      </c>
      <c r="AQ140" s="10">
        <f>SUM(Tableau6[[#This Row],[Total Juillet]:[Total Août]])</f>
        <v>4</v>
      </c>
    </row>
    <row r="141" spans="1:43" x14ac:dyDescent="0.25">
      <c r="A141" s="40" t="s">
        <v>191</v>
      </c>
      <c r="B141" s="41">
        <v>38840</v>
      </c>
      <c r="C141" s="7">
        <f ca="1">IF(MONTH(TODAY())&gt;MONTH(B141),YEAR(TODAY())-YEAR(B141),IF(MONTH(TODAY())&lt;MONTH(B141),YEAR(TODAY())-YEAR(B141)-1,IF(DAY(TODAY())&lt;DAY(B141),YEAR(TODAY())-YEAR(B141)-1,YEAR(TODAY())-YEAR(B141))))</f>
        <v>9</v>
      </c>
      <c r="D141" s="66"/>
      <c r="E141" s="7"/>
      <c r="F141" s="7"/>
      <c r="G141" s="39"/>
      <c r="H141" s="45">
        <v>1</v>
      </c>
      <c r="I141" s="8"/>
      <c r="J141" s="8"/>
      <c r="K141" s="26"/>
      <c r="L141" s="9"/>
      <c r="M141" s="9"/>
      <c r="N141" s="9"/>
      <c r="O141" s="9"/>
      <c r="P141" s="26"/>
      <c r="Q141" s="43"/>
      <c r="R141" s="9"/>
      <c r="S141" s="9"/>
      <c r="T141" s="33"/>
      <c r="U141" s="26"/>
      <c r="V141" s="9"/>
      <c r="W141" s="9"/>
      <c r="X141" s="9"/>
      <c r="Y141" s="33"/>
      <c r="Z141" s="26"/>
      <c r="AA141" s="9"/>
      <c r="AB141" s="9"/>
      <c r="AC141" s="9"/>
      <c r="AD141" s="33"/>
      <c r="AE141" s="26"/>
      <c r="AF141" s="9"/>
      <c r="AG141" s="9"/>
      <c r="AH141" s="9"/>
      <c r="AI141" s="9"/>
      <c r="AJ141" s="26"/>
      <c r="AK141" s="9"/>
      <c r="AL141" s="9"/>
      <c r="AM141" s="9"/>
      <c r="AN141" s="33"/>
      <c r="AO141" s="30">
        <f>SUM(G141,K141,L141,M141:AD141)</f>
        <v>0</v>
      </c>
      <c r="AP141" s="10">
        <f>SUM(H141,AE141:AN141)</f>
        <v>1</v>
      </c>
      <c r="AQ141" s="10">
        <f>SUM(Tableau6[[#This Row],[Total Juillet]:[Total Août]])</f>
        <v>1</v>
      </c>
    </row>
    <row r="142" spans="1:43" x14ac:dyDescent="0.25">
      <c r="A142" s="40" t="s">
        <v>190</v>
      </c>
      <c r="B142" s="41">
        <v>38178</v>
      </c>
      <c r="C142" s="7">
        <f ca="1">IF(MONTH(TODAY())&gt;MONTH(B142),YEAR(TODAY())-YEAR(B142),IF(MONTH(TODAY())&lt;MONTH(B142),YEAR(TODAY())-YEAR(B142)-1,IF(DAY(TODAY())&lt;DAY(B142),YEAR(TODAY())-YEAR(B142)-1,YEAR(TODAY())-YEAR(B142))))</f>
        <v>10</v>
      </c>
      <c r="D142" s="66"/>
      <c r="E142" s="7"/>
      <c r="F142" s="7"/>
      <c r="G142" s="39"/>
      <c r="H142" s="45">
        <v>1</v>
      </c>
      <c r="I142" s="8"/>
      <c r="J142" s="8"/>
      <c r="K142" s="26"/>
      <c r="L142" s="9"/>
      <c r="M142" s="9"/>
      <c r="N142" s="9"/>
      <c r="O142" s="9"/>
      <c r="P142" s="26"/>
      <c r="Q142" s="43"/>
      <c r="R142" s="9"/>
      <c r="S142" s="9"/>
      <c r="T142" s="33"/>
      <c r="U142" s="26"/>
      <c r="V142" s="9"/>
      <c r="W142" s="9"/>
      <c r="X142" s="9"/>
      <c r="Y142" s="33"/>
      <c r="Z142" s="26"/>
      <c r="AA142" s="9"/>
      <c r="AB142" s="9"/>
      <c r="AC142" s="9"/>
      <c r="AD142" s="33"/>
      <c r="AE142" s="26"/>
      <c r="AF142" s="9"/>
      <c r="AG142" s="9"/>
      <c r="AH142" s="9"/>
      <c r="AI142" s="9"/>
      <c r="AJ142" s="26"/>
      <c r="AK142" s="9"/>
      <c r="AL142" s="9"/>
      <c r="AM142" s="9"/>
      <c r="AN142" s="33"/>
      <c r="AO142" s="30">
        <f>SUM(G142,K142,L142,M142:AD142)</f>
        <v>0</v>
      </c>
      <c r="AP142" s="10">
        <f>SUM(H142,AE142:AN142)</f>
        <v>1</v>
      </c>
      <c r="AQ142" s="10">
        <f>SUM(Tableau6[[#This Row],[Total Juillet]:[Total Août]])</f>
        <v>1</v>
      </c>
    </row>
    <row r="143" spans="1:43" x14ac:dyDescent="0.25">
      <c r="A143" s="40" t="s">
        <v>223</v>
      </c>
      <c r="B143" s="41">
        <v>39759</v>
      </c>
      <c r="C143" s="7">
        <f ca="1">IF(MONTH(TODAY())&gt;MONTH(B143),YEAR(TODAY())-YEAR(B143),IF(MONTH(TODAY())&lt;MONTH(B143),YEAR(TODAY())-YEAR(B143)-1,IF(DAY(TODAY())&lt;DAY(B143),YEAR(TODAY())-YEAR(B143)-1,YEAR(TODAY())-YEAR(B143))))</f>
        <v>6</v>
      </c>
      <c r="D143" s="66"/>
      <c r="E143" s="7"/>
      <c r="F143" s="7"/>
      <c r="G143" s="39"/>
      <c r="H143" s="45"/>
      <c r="I143" s="8"/>
      <c r="J143" s="8"/>
      <c r="K143" s="26"/>
      <c r="L143" s="9"/>
      <c r="M143" s="9"/>
      <c r="N143" s="9"/>
      <c r="O143" s="9"/>
      <c r="P143" s="26"/>
      <c r="Q143" s="43"/>
      <c r="R143" s="9"/>
      <c r="S143" s="9"/>
      <c r="T143" s="33"/>
      <c r="U143" s="26"/>
      <c r="V143" s="9"/>
      <c r="W143" s="9"/>
      <c r="X143" s="9"/>
      <c r="Y143" s="33"/>
      <c r="Z143" s="26"/>
      <c r="AA143" s="9"/>
      <c r="AB143" s="9"/>
      <c r="AC143" s="9"/>
      <c r="AD143" s="33"/>
      <c r="AE143" s="26"/>
      <c r="AF143" s="9"/>
      <c r="AG143" s="9"/>
      <c r="AH143" s="9"/>
      <c r="AI143" s="9"/>
      <c r="AJ143" s="26"/>
      <c r="AK143" s="9"/>
      <c r="AL143" s="9"/>
      <c r="AM143" s="9"/>
      <c r="AN143" s="33"/>
      <c r="AO143" s="30">
        <f>SUM(G143,K143,L143,M143:AD143)</f>
        <v>0</v>
      </c>
      <c r="AP143" s="10">
        <f>SUM(H143,AE143:AN143)</f>
        <v>0</v>
      </c>
      <c r="AQ143" s="10">
        <f>SUM(Tableau6[[#This Row],[Total Juillet]:[Total Août]])</f>
        <v>0</v>
      </c>
    </row>
    <row r="144" spans="1:43" x14ac:dyDescent="0.25">
      <c r="A144" s="40" t="s">
        <v>100</v>
      </c>
      <c r="B144" s="41">
        <v>40376</v>
      </c>
      <c r="C144" s="7">
        <f ca="1">IF(MONTH(TODAY())&gt;MONTH(B144),YEAR(TODAY())-YEAR(B144),IF(MONTH(TODAY())&lt;MONTH(B144),YEAR(TODAY())-YEAR(B144)-1,IF(DAY(TODAY())&lt;DAY(B144),YEAR(TODAY())-YEAR(B144)-1,YEAR(TODAY())-YEAR(B144))))</f>
        <v>4</v>
      </c>
      <c r="D144" s="66"/>
      <c r="E144" s="7"/>
      <c r="F144" s="7"/>
      <c r="G144" s="39"/>
      <c r="H144" s="45"/>
      <c r="I144" s="8"/>
      <c r="J144" s="8"/>
      <c r="K144" s="26"/>
      <c r="L144" s="9"/>
      <c r="M144" s="9"/>
      <c r="N144" s="9"/>
      <c r="O144" s="9"/>
      <c r="P144" s="26"/>
      <c r="Q144" s="43"/>
      <c r="R144" s="9"/>
      <c r="S144" s="9"/>
      <c r="T144" s="33"/>
      <c r="U144" s="26"/>
      <c r="V144" s="9"/>
      <c r="W144" s="9"/>
      <c r="X144" s="9"/>
      <c r="Y144" s="33"/>
      <c r="Z144" s="26"/>
      <c r="AA144" s="9"/>
      <c r="AB144" s="9"/>
      <c r="AC144" s="9"/>
      <c r="AD144" s="33"/>
      <c r="AE144" s="26">
        <v>1</v>
      </c>
      <c r="AF144" s="9">
        <v>1</v>
      </c>
      <c r="AG144" s="9">
        <v>1</v>
      </c>
      <c r="AH144" s="9">
        <v>1</v>
      </c>
      <c r="AI144" s="9">
        <v>1</v>
      </c>
      <c r="AJ144" s="26">
        <v>1</v>
      </c>
      <c r="AK144" s="9">
        <v>1</v>
      </c>
      <c r="AL144" s="9">
        <v>1</v>
      </c>
      <c r="AM144" s="9">
        <v>1</v>
      </c>
      <c r="AN144" s="33">
        <v>1</v>
      </c>
      <c r="AO144" s="30">
        <f>SUM(G144,K144,L144,M144:AD144)</f>
        <v>0</v>
      </c>
      <c r="AP144" s="10">
        <f>SUM(H144,AE144:AN144)</f>
        <v>10</v>
      </c>
      <c r="AQ144" s="10">
        <f>SUM(Tableau6[[#This Row],[Total Juillet]:[Total Août]])</f>
        <v>10</v>
      </c>
    </row>
    <row r="145" spans="1:43" x14ac:dyDescent="0.25">
      <c r="A145" s="40" t="s">
        <v>101</v>
      </c>
      <c r="B145" s="41">
        <v>39267</v>
      </c>
      <c r="C145" s="7">
        <f ca="1">IF(MONTH(TODAY())&gt;MONTH(B145),YEAR(TODAY())-YEAR(B145),IF(MONTH(TODAY())&lt;MONTH(B145),YEAR(TODAY())-YEAR(B145)-1,IF(DAY(TODAY())&lt;DAY(B145),YEAR(TODAY())-YEAR(B145)-1,YEAR(TODAY())-YEAR(B145))))</f>
        <v>8</v>
      </c>
      <c r="D145" s="66"/>
      <c r="E145" s="7"/>
      <c r="F145" s="7"/>
      <c r="G145" s="39"/>
      <c r="H145" s="45"/>
      <c r="I145" s="8"/>
      <c r="J145" s="8"/>
      <c r="K145" s="26"/>
      <c r="L145" s="9"/>
      <c r="M145" s="9"/>
      <c r="N145" s="9"/>
      <c r="O145" s="9"/>
      <c r="P145" s="26"/>
      <c r="Q145" s="43"/>
      <c r="R145" s="9"/>
      <c r="S145" s="9"/>
      <c r="T145" s="33"/>
      <c r="U145" s="26"/>
      <c r="V145" s="9"/>
      <c r="W145" s="9"/>
      <c r="X145" s="9"/>
      <c r="Y145" s="33"/>
      <c r="Z145" s="26"/>
      <c r="AA145" s="9"/>
      <c r="AB145" s="9"/>
      <c r="AC145" s="9"/>
      <c r="AD145" s="33"/>
      <c r="AE145" s="26">
        <v>1</v>
      </c>
      <c r="AF145" s="9">
        <v>1</v>
      </c>
      <c r="AG145" s="9">
        <v>1</v>
      </c>
      <c r="AH145" s="9">
        <v>1</v>
      </c>
      <c r="AI145" s="9">
        <v>1</v>
      </c>
      <c r="AJ145" s="26">
        <v>1</v>
      </c>
      <c r="AK145" s="9">
        <v>1</v>
      </c>
      <c r="AL145" s="9">
        <v>1</v>
      </c>
      <c r="AM145" s="9">
        <v>1</v>
      </c>
      <c r="AN145" s="33">
        <v>1</v>
      </c>
      <c r="AO145" s="30">
        <f>SUM(G145,K145,L145,M145:AD145)</f>
        <v>0</v>
      </c>
      <c r="AP145" s="10">
        <f>SUM(H145,AE145:AN145)</f>
        <v>10</v>
      </c>
      <c r="AQ145" s="10">
        <f>SUM(Tableau6[[#This Row],[Total Juillet]:[Total Août]])</f>
        <v>10</v>
      </c>
    </row>
    <row r="146" spans="1:43" x14ac:dyDescent="0.25">
      <c r="A146" s="40" t="s">
        <v>102</v>
      </c>
      <c r="B146" s="41">
        <v>40477</v>
      </c>
      <c r="C146" s="7">
        <f ca="1">IF(MONTH(TODAY())&gt;MONTH(B146),YEAR(TODAY())-YEAR(B146),IF(MONTH(TODAY())&lt;MONTH(B146),YEAR(TODAY())-YEAR(B146)-1,IF(DAY(TODAY())&lt;DAY(B146),YEAR(TODAY())-YEAR(B146)-1,YEAR(TODAY())-YEAR(B146))))</f>
        <v>4</v>
      </c>
      <c r="D146" s="66"/>
      <c r="E146" s="7"/>
      <c r="F146" s="7"/>
      <c r="G146" s="39"/>
      <c r="H146" s="45"/>
      <c r="I146" s="8"/>
      <c r="J146" s="8"/>
      <c r="K146" s="26"/>
      <c r="L146" s="9"/>
      <c r="M146" s="9"/>
      <c r="N146" s="9"/>
      <c r="O146" s="9"/>
      <c r="P146" s="26"/>
      <c r="Q146" s="43"/>
      <c r="R146" s="9"/>
      <c r="S146" s="9"/>
      <c r="T146" s="33">
        <v>1</v>
      </c>
      <c r="U146" s="26"/>
      <c r="V146" s="9">
        <v>1</v>
      </c>
      <c r="W146" s="9"/>
      <c r="X146" s="9">
        <v>1</v>
      </c>
      <c r="Y146" s="33"/>
      <c r="Z146" s="26"/>
      <c r="AA146" s="9"/>
      <c r="AB146" s="9">
        <v>1</v>
      </c>
      <c r="AC146" s="9"/>
      <c r="AD146" s="33">
        <v>1</v>
      </c>
      <c r="AE146" s="26"/>
      <c r="AF146" s="9">
        <v>1</v>
      </c>
      <c r="AG146" s="9"/>
      <c r="AH146" s="9"/>
      <c r="AI146" s="9"/>
      <c r="AJ146" s="26"/>
      <c r="AK146" s="9"/>
      <c r="AL146" s="9"/>
      <c r="AM146" s="9"/>
      <c r="AN146" s="33"/>
      <c r="AO146" s="30">
        <f>SUM(G146,K146,L146,M146:AD146)</f>
        <v>5</v>
      </c>
      <c r="AP146" s="10">
        <f>SUM(H146,AE146:AN146)</f>
        <v>1</v>
      </c>
      <c r="AQ146" s="10">
        <f>SUM(Tableau6[[#This Row],[Total Juillet]:[Total Août]])</f>
        <v>6</v>
      </c>
    </row>
    <row r="147" spans="1:43" x14ac:dyDescent="0.25">
      <c r="A147" s="40" t="s">
        <v>103</v>
      </c>
      <c r="B147" s="41">
        <v>39673</v>
      </c>
      <c r="C147" s="7">
        <f ca="1">IF(MONTH(TODAY())&gt;MONTH(B147),YEAR(TODAY())-YEAR(B147),IF(MONTH(TODAY())&lt;MONTH(B147),YEAR(TODAY())-YEAR(B147)-1,IF(DAY(TODAY())&lt;DAY(B147),YEAR(TODAY())-YEAR(B147)-1,YEAR(TODAY())-YEAR(B147))))</f>
        <v>6</v>
      </c>
      <c r="D147" s="66"/>
      <c r="E147" s="7"/>
      <c r="F147" s="7"/>
      <c r="G147" s="39"/>
      <c r="H147" s="45"/>
      <c r="I147" s="8"/>
      <c r="J147" s="8"/>
      <c r="K147" s="26">
        <v>1</v>
      </c>
      <c r="L147" s="9">
        <v>1</v>
      </c>
      <c r="M147" s="9"/>
      <c r="N147" s="9">
        <v>1</v>
      </c>
      <c r="O147" s="9">
        <v>1</v>
      </c>
      <c r="P147" s="26">
        <v>1</v>
      </c>
      <c r="Q147" s="43"/>
      <c r="R147" s="9"/>
      <c r="S147" s="9"/>
      <c r="T147" s="33"/>
      <c r="U147" s="26">
        <v>1</v>
      </c>
      <c r="V147" s="9">
        <v>1</v>
      </c>
      <c r="W147" s="9"/>
      <c r="X147" s="9">
        <v>1</v>
      </c>
      <c r="Y147" s="33">
        <v>1</v>
      </c>
      <c r="Z147" s="26"/>
      <c r="AA147" s="9"/>
      <c r="AB147" s="9"/>
      <c r="AC147" s="9"/>
      <c r="AD147" s="33"/>
      <c r="AE147" s="26"/>
      <c r="AF147" s="9"/>
      <c r="AG147" s="9"/>
      <c r="AH147" s="9"/>
      <c r="AI147" s="9"/>
      <c r="AJ147" s="26"/>
      <c r="AK147" s="9"/>
      <c r="AL147" s="9"/>
      <c r="AM147" s="9"/>
      <c r="AN147" s="33"/>
      <c r="AO147" s="30">
        <f>SUM(G147,K147,L147,M147:AD147)</f>
        <v>9</v>
      </c>
      <c r="AP147" s="10">
        <f>SUM(H147,AE147:AN147)</f>
        <v>0</v>
      </c>
      <c r="AQ147" s="10">
        <f>SUM(Tableau6[[#This Row],[Total Juillet]:[Total Août]])</f>
        <v>9</v>
      </c>
    </row>
    <row r="148" spans="1:43" x14ac:dyDescent="0.25">
      <c r="A148" s="40" t="s">
        <v>197</v>
      </c>
      <c r="B148" s="41">
        <v>39057</v>
      </c>
      <c r="C148" s="7">
        <f ca="1">IF(MONTH(TODAY())&gt;MONTH(B148),YEAR(TODAY())-YEAR(B148),IF(MONTH(TODAY())&lt;MONTH(B148),YEAR(TODAY())-YEAR(B148)-1,IF(DAY(TODAY())&lt;DAY(B148),YEAR(TODAY())-YEAR(B148)-1,YEAR(TODAY())-YEAR(B148))))</f>
        <v>8</v>
      </c>
      <c r="D148" s="66"/>
      <c r="E148" s="7"/>
      <c r="F148" s="7"/>
      <c r="G148" s="39">
        <v>1</v>
      </c>
      <c r="H148" s="45"/>
      <c r="I148" s="8"/>
      <c r="J148" s="8"/>
      <c r="K148" s="26"/>
      <c r="L148" s="9"/>
      <c r="M148" s="9"/>
      <c r="N148" s="9"/>
      <c r="O148" s="9"/>
      <c r="P148" s="26"/>
      <c r="Q148" s="43"/>
      <c r="R148" s="9"/>
      <c r="S148" s="9"/>
      <c r="T148" s="33">
        <v>1</v>
      </c>
      <c r="U148" s="26"/>
      <c r="V148" s="9"/>
      <c r="W148" s="9">
        <v>1</v>
      </c>
      <c r="X148" s="9">
        <v>0</v>
      </c>
      <c r="Y148" s="33">
        <v>0</v>
      </c>
      <c r="Z148" s="26">
        <v>1</v>
      </c>
      <c r="AA148" s="9">
        <v>0</v>
      </c>
      <c r="AB148" s="9">
        <v>0</v>
      </c>
      <c r="AC148" s="9"/>
      <c r="AD148" s="33"/>
      <c r="AE148" s="26">
        <v>1</v>
      </c>
      <c r="AF148" s="9">
        <v>1</v>
      </c>
      <c r="AG148" s="9"/>
      <c r="AH148" s="9"/>
      <c r="AI148" s="9">
        <v>1</v>
      </c>
      <c r="AJ148" s="26">
        <v>1</v>
      </c>
      <c r="AK148" s="9">
        <v>1</v>
      </c>
      <c r="AL148" s="9">
        <v>1</v>
      </c>
      <c r="AM148" s="9"/>
      <c r="AN148" s="33"/>
      <c r="AO148" s="30">
        <f>SUM(G148,K148,L148,M148:AD148)</f>
        <v>4</v>
      </c>
      <c r="AP148" s="10">
        <f>SUM(H148,AE148:AN148)</f>
        <v>6</v>
      </c>
      <c r="AQ148" s="10">
        <f>SUM(Tableau6[[#This Row],[Total Juillet]:[Total Août]])</f>
        <v>10</v>
      </c>
    </row>
    <row r="149" spans="1:43" x14ac:dyDescent="0.25">
      <c r="A149" s="40" t="s">
        <v>104</v>
      </c>
      <c r="B149" s="41">
        <v>40164</v>
      </c>
      <c r="C149" s="7">
        <f ca="1">IF(MONTH(TODAY())&gt;MONTH(B149),YEAR(TODAY())-YEAR(B149),IF(MONTH(TODAY())&lt;MONTH(B149),YEAR(TODAY())-YEAR(B149)-1,IF(DAY(TODAY())&lt;DAY(B149),YEAR(TODAY())-YEAR(B149)-1,YEAR(TODAY())-YEAR(B149))))</f>
        <v>5</v>
      </c>
      <c r="D149" s="66"/>
      <c r="E149" s="7"/>
      <c r="F149" s="7">
        <v>1</v>
      </c>
      <c r="G149" s="39"/>
      <c r="H149" s="45"/>
      <c r="I149" s="8"/>
      <c r="J149" s="8"/>
      <c r="K149" s="26">
        <v>1</v>
      </c>
      <c r="L149" s="9">
        <v>1</v>
      </c>
      <c r="M149" s="9"/>
      <c r="N149" s="9">
        <v>1</v>
      </c>
      <c r="O149" s="9"/>
      <c r="P149" s="26">
        <v>1</v>
      </c>
      <c r="Q149" s="43"/>
      <c r="R149" s="9">
        <v>1</v>
      </c>
      <c r="S149" s="9"/>
      <c r="T149" s="33"/>
      <c r="U149" s="26">
        <v>1</v>
      </c>
      <c r="V149" s="9">
        <v>1</v>
      </c>
      <c r="W149" s="9"/>
      <c r="X149" s="9">
        <v>1</v>
      </c>
      <c r="Y149" s="33"/>
      <c r="Z149" s="26"/>
      <c r="AA149" s="9"/>
      <c r="AB149" s="9"/>
      <c r="AC149" s="9"/>
      <c r="AD149" s="33"/>
      <c r="AE149" s="26"/>
      <c r="AF149" s="9"/>
      <c r="AG149" s="9"/>
      <c r="AH149" s="9"/>
      <c r="AI149" s="9"/>
      <c r="AJ149" s="26"/>
      <c r="AK149" s="9"/>
      <c r="AL149" s="9"/>
      <c r="AM149" s="9"/>
      <c r="AN149" s="33"/>
      <c r="AO149" s="30">
        <f>SUM(G149,K149,L149,M149:AD149)</f>
        <v>8</v>
      </c>
      <c r="AP149" s="10">
        <f>SUM(H149,AE149:AN149)</f>
        <v>0</v>
      </c>
      <c r="AQ149" s="10">
        <f>SUM(Tableau6[[#This Row],[Total Juillet]:[Total Août]])</f>
        <v>8</v>
      </c>
    </row>
    <row r="150" spans="1:43" x14ac:dyDescent="0.25">
      <c r="A150" s="40" t="s">
        <v>186</v>
      </c>
      <c r="B150" s="41">
        <v>38234</v>
      </c>
      <c r="C150" s="7">
        <f ca="1">IF(MONTH(TODAY())&gt;MONTH(B150),YEAR(TODAY())-YEAR(B150),IF(MONTH(TODAY())&lt;MONTH(B150),YEAR(TODAY())-YEAR(B150)-1,IF(DAY(TODAY())&lt;DAY(B150),YEAR(TODAY())-YEAR(B150)-1,YEAR(TODAY())-YEAR(B150))))</f>
        <v>10</v>
      </c>
      <c r="D150" s="66"/>
      <c r="E150" s="7"/>
      <c r="F150" s="7"/>
      <c r="G150" s="39"/>
      <c r="H150" s="45">
        <v>1</v>
      </c>
      <c r="I150" s="8"/>
      <c r="J150" s="8"/>
      <c r="K150" s="26"/>
      <c r="L150" s="9"/>
      <c r="M150" s="9"/>
      <c r="N150" s="9"/>
      <c r="O150" s="9"/>
      <c r="P150" s="26"/>
      <c r="Q150" s="43"/>
      <c r="R150" s="9"/>
      <c r="S150" s="9"/>
      <c r="T150" s="33"/>
      <c r="U150" s="26"/>
      <c r="V150" s="9"/>
      <c r="W150" s="9"/>
      <c r="X150" s="9"/>
      <c r="Y150" s="33"/>
      <c r="Z150" s="26"/>
      <c r="AA150" s="9"/>
      <c r="AB150" s="9"/>
      <c r="AC150" s="9"/>
      <c r="AD150" s="33"/>
      <c r="AE150" s="26"/>
      <c r="AF150" s="9"/>
      <c r="AG150" s="9"/>
      <c r="AH150" s="9"/>
      <c r="AI150" s="9"/>
      <c r="AJ150" s="26"/>
      <c r="AK150" s="9"/>
      <c r="AL150" s="9"/>
      <c r="AM150" s="9"/>
      <c r="AN150" s="33"/>
      <c r="AO150" s="30">
        <f>SUM(G150,K150,L150,M150:AD150)</f>
        <v>0</v>
      </c>
      <c r="AP150" s="10">
        <f>SUM(H150,AE150:AN150)</f>
        <v>1</v>
      </c>
      <c r="AQ150" s="10">
        <f>SUM(Tableau6[[#This Row],[Total Juillet]:[Total Août]])</f>
        <v>1</v>
      </c>
    </row>
    <row r="151" spans="1:43" x14ac:dyDescent="0.25">
      <c r="A151" s="40" t="s">
        <v>105</v>
      </c>
      <c r="B151" s="41">
        <v>38876</v>
      </c>
      <c r="C151" s="7">
        <f ca="1">IF(MONTH(TODAY())&gt;MONTH(B151),YEAR(TODAY())-YEAR(B151),IF(MONTH(TODAY())&lt;MONTH(B151),YEAR(TODAY())-YEAR(B151)-1,IF(DAY(TODAY())&lt;DAY(B151),YEAR(TODAY())-YEAR(B151)-1,YEAR(TODAY())-YEAR(B151))))</f>
        <v>9</v>
      </c>
      <c r="D151" s="66"/>
      <c r="E151" s="7"/>
      <c r="F151" s="7"/>
      <c r="G151" s="39"/>
      <c r="H151" s="45"/>
      <c r="I151" s="8"/>
      <c r="J151" s="8"/>
      <c r="K151" s="26"/>
      <c r="L151" s="9">
        <v>1</v>
      </c>
      <c r="M151" s="9"/>
      <c r="N151" s="9"/>
      <c r="O151" s="9">
        <v>1</v>
      </c>
      <c r="P151" s="26"/>
      <c r="Q151" s="43"/>
      <c r="R151" s="9"/>
      <c r="S151" s="9">
        <v>1</v>
      </c>
      <c r="T151" s="33">
        <v>1</v>
      </c>
      <c r="U151" s="26"/>
      <c r="V151" s="9"/>
      <c r="W151" s="9"/>
      <c r="X151" s="9">
        <v>1</v>
      </c>
      <c r="Y151" s="33"/>
      <c r="Z151" s="26"/>
      <c r="AA151" s="9"/>
      <c r="AB151" s="9">
        <v>1</v>
      </c>
      <c r="AC151" s="9"/>
      <c r="AD151" s="33"/>
      <c r="AE151" s="26">
        <v>1</v>
      </c>
      <c r="AF151" s="9"/>
      <c r="AG151" s="9"/>
      <c r="AH151" s="9"/>
      <c r="AI151" s="9"/>
      <c r="AJ151" s="26"/>
      <c r="AK151" s="9"/>
      <c r="AL151" s="9"/>
      <c r="AM151" s="9"/>
      <c r="AN151" s="33"/>
      <c r="AO151" s="30">
        <f>SUM(G151,K151,L151,M151:AD151)</f>
        <v>6</v>
      </c>
      <c r="AP151" s="10">
        <f>SUM(H151,AE151:AN151)</f>
        <v>1</v>
      </c>
      <c r="AQ151" s="10">
        <f>SUM(Tableau6[[#This Row],[Total Juillet]:[Total Août]])</f>
        <v>7</v>
      </c>
    </row>
    <row r="152" spans="1:43" x14ac:dyDescent="0.25">
      <c r="A152" s="40" t="s">
        <v>106</v>
      </c>
      <c r="B152" s="41">
        <v>39022</v>
      </c>
      <c r="C152" s="7">
        <f ca="1">IF(MONTH(TODAY())&gt;MONTH(B152),YEAR(TODAY())-YEAR(B152),IF(MONTH(TODAY())&lt;MONTH(B152),YEAR(TODAY())-YEAR(B152)-1,IF(DAY(TODAY())&lt;DAY(B152),YEAR(TODAY())-YEAR(B152)-1,YEAR(TODAY())-YEAR(B152))))</f>
        <v>8</v>
      </c>
      <c r="D152" s="66"/>
      <c r="E152" s="7"/>
      <c r="F152" s="7"/>
      <c r="G152" s="39"/>
      <c r="H152" s="45"/>
      <c r="I152" s="8"/>
      <c r="J152" s="8"/>
      <c r="K152" s="26">
        <v>1</v>
      </c>
      <c r="L152" s="9">
        <v>1</v>
      </c>
      <c r="M152" s="9"/>
      <c r="N152" s="9">
        <v>1</v>
      </c>
      <c r="O152" s="9">
        <v>1</v>
      </c>
      <c r="P152" s="26">
        <v>1</v>
      </c>
      <c r="Q152" s="43"/>
      <c r="R152" s="9"/>
      <c r="S152" s="9">
        <v>1</v>
      </c>
      <c r="T152" s="33">
        <v>1</v>
      </c>
      <c r="U152" s="26">
        <v>1</v>
      </c>
      <c r="V152" s="9">
        <v>1</v>
      </c>
      <c r="W152" s="9"/>
      <c r="X152" s="9">
        <v>1</v>
      </c>
      <c r="Y152" s="33">
        <v>1</v>
      </c>
      <c r="Z152" s="26">
        <v>1</v>
      </c>
      <c r="AA152" s="9">
        <v>1</v>
      </c>
      <c r="AB152" s="9"/>
      <c r="AC152" s="9">
        <v>1</v>
      </c>
      <c r="AD152" s="33">
        <v>1</v>
      </c>
      <c r="AE152" s="26"/>
      <c r="AF152" s="9"/>
      <c r="AG152" s="9"/>
      <c r="AH152" s="9"/>
      <c r="AI152" s="9"/>
      <c r="AJ152" s="26"/>
      <c r="AK152" s="9"/>
      <c r="AL152" s="9"/>
      <c r="AM152" s="9"/>
      <c r="AN152" s="33"/>
      <c r="AO152" s="30">
        <f>SUM(G152,K152,L152,M152:AD152)</f>
        <v>15</v>
      </c>
      <c r="AP152" s="10">
        <f>SUM(H152,AE152:AN152)</f>
        <v>0</v>
      </c>
      <c r="AQ152" s="10">
        <f>SUM(Tableau6[[#This Row],[Total Juillet]:[Total Août]])</f>
        <v>15</v>
      </c>
    </row>
    <row r="153" spans="1:43" x14ac:dyDescent="0.25">
      <c r="A153" s="40" t="s">
        <v>107</v>
      </c>
      <c r="B153" s="41">
        <v>38438</v>
      </c>
      <c r="C153" s="7">
        <f ca="1">IF(MONTH(TODAY())&gt;MONTH(B153),YEAR(TODAY())-YEAR(B153),IF(MONTH(TODAY())&lt;MONTH(B153),YEAR(TODAY())-YEAR(B153)-1,IF(DAY(TODAY())&lt;DAY(B153),YEAR(TODAY())-YEAR(B153)-1,YEAR(TODAY())-YEAR(B153))))</f>
        <v>10</v>
      </c>
      <c r="D153" s="66"/>
      <c r="E153" s="7"/>
      <c r="F153" s="7"/>
      <c r="G153" s="39"/>
      <c r="H153" s="45"/>
      <c r="I153" s="8"/>
      <c r="J153" s="8"/>
      <c r="K153" s="26">
        <v>1</v>
      </c>
      <c r="L153" s="9">
        <v>1</v>
      </c>
      <c r="M153" s="9"/>
      <c r="N153" s="9">
        <v>1</v>
      </c>
      <c r="O153" s="9">
        <v>1</v>
      </c>
      <c r="P153" s="26"/>
      <c r="Q153" s="43"/>
      <c r="R153" s="9"/>
      <c r="S153" s="9"/>
      <c r="T153" s="33"/>
      <c r="U153" s="26">
        <v>1</v>
      </c>
      <c r="V153" s="9">
        <v>1</v>
      </c>
      <c r="W153" s="9"/>
      <c r="X153" s="9">
        <v>1</v>
      </c>
      <c r="Y153" s="33">
        <v>0</v>
      </c>
      <c r="Z153" s="26">
        <v>1</v>
      </c>
      <c r="AA153" s="9">
        <v>1</v>
      </c>
      <c r="AB153" s="9">
        <v>1</v>
      </c>
      <c r="AC153" s="9">
        <v>1</v>
      </c>
      <c r="AD153" s="33">
        <v>0</v>
      </c>
      <c r="AE153" s="26"/>
      <c r="AF153" s="9"/>
      <c r="AG153" s="9"/>
      <c r="AH153" s="9"/>
      <c r="AI153" s="9"/>
      <c r="AJ153" s="26"/>
      <c r="AK153" s="9"/>
      <c r="AL153" s="9"/>
      <c r="AM153" s="9"/>
      <c r="AN153" s="33"/>
      <c r="AO153" s="30">
        <f>SUM(G153,K153,L153,M153:AD153)</f>
        <v>11</v>
      </c>
      <c r="AP153" s="10">
        <f>SUM(H153,AE153:AN153)</f>
        <v>0</v>
      </c>
      <c r="AQ153" s="10">
        <f>SUM(Tableau6[[#This Row],[Total Juillet]:[Total Août]])</f>
        <v>11</v>
      </c>
    </row>
    <row r="154" spans="1:43" x14ac:dyDescent="0.25">
      <c r="A154" s="40" t="s">
        <v>108</v>
      </c>
      <c r="B154" s="41">
        <v>39237</v>
      </c>
      <c r="C154" s="7">
        <f ca="1">IF(MONTH(TODAY())&gt;MONTH(B154),YEAR(TODAY())-YEAR(B154),IF(MONTH(TODAY())&lt;MONTH(B154),YEAR(TODAY())-YEAR(B154)-1,IF(DAY(TODAY())&lt;DAY(B154),YEAR(TODAY())-YEAR(B154)-1,YEAR(TODAY())-YEAR(B154))))</f>
        <v>8</v>
      </c>
      <c r="D154" s="66"/>
      <c r="E154" s="7"/>
      <c r="F154" s="7"/>
      <c r="G154" s="39"/>
      <c r="H154" s="45"/>
      <c r="I154" s="8"/>
      <c r="J154" s="8"/>
      <c r="K154" s="26"/>
      <c r="L154" s="9"/>
      <c r="M154" s="9">
        <v>1</v>
      </c>
      <c r="N154" s="9"/>
      <c r="O154" s="9">
        <v>1</v>
      </c>
      <c r="P154" s="26"/>
      <c r="Q154" s="43"/>
      <c r="R154" s="9"/>
      <c r="S154" s="9">
        <v>1</v>
      </c>
      <c r="T154" s="33"/>
      <c r="U154" s="26"/>
      <c r="V154" s="9"/>
      <c r="W154" s="9"/>
      <c r="X154" s="9"/>
      <c r="Y154" s="33">
        <v>1</v>
      </c>
      <c r="Z154" s="26"/>
      <c r="AA154" s="9"/>
      <c r="AB154" s="9">
        <v>1</v>
      </c>
      <c r="AC154" s="9">
        <v>1</v>
      </c>
      <c r="AD154" s="33"/>
      <c r="AE154" s="26">
        <v>1</v>
      </c>
      <c r="AF154" s="9"/>
      <c r="AG154" s="9">
        <v>1</v>
      </c>
      <c r="AH154" s="9"/>
      <c r="AI154" s="9"/>
      <c r="AJ154" s="26"/>
      <c r="AK154" s="9"/>
      <c r="AL154" s="9"/>
      <c r="AM154" s="9"/>
      <c r="AN154" s="33"/>
      <c r="AO154" s="30">
        <f>SUM(G154,K154,L154,M154:AD154)</f>
        <v>6</v>
      </c>
      <c r="AP154" s="10">
        <f>SUM(H154,AE154:AN154)</f>
        <v>2</v>
      </c>
      <c r="AQ154" s="10">
        <f>SUM(Tableau6[[#This Row],[Total Juillet]:[Total Août]])</f>
        <v>8</v>
      </c>
    </row>
    <row r="155" spans="1:43" x14ac:dyDescent="0.25">
      <c r="A155" s="40" t="s">
        <v>109</v>
      </c>
      <c r="B155" s="41">
        <v>38426</v>
      </c>
      <c r="C155" s="7">
        <f ca="1">IF(MONTH(TODAY())&gt;MONTH(B155),YEAR(TODAY())-YEAR(B155),IF(MONTH(TODAY())&lt;MONTH(B155),YEAR(TODAY())-YEAR(B155)-1,IF(DAY(TODAY())&lt;DAY(B155),YEAR(TODAY())-YEAR(B155)-1,YEAR(TODAY())-YEAR(B155))))</f>
        <v>10</v>
      </c>
      <c r="D155" s="66"/>
      <c r="E155" s="7"/>
      <c r="F155" s="7"/>
      <c r="G155" s="39"/>
      <c r="H155" s="45"/>
      <c r="I155" s="8"/>
      <c r="J155" s="8"/>
      <c r="K155" s="26"/>
      <c r="L155" s="9"/>
      <c r="M155" s="9">
        <v>1</v>
      </c>
      <c r="N155" s="9"/>
      <c r="O155" s="9">
        <v>1</v>
      </c>
      <c r="P155" s="26"/>
      <c r="Q155" s="43"/>
      <c r="R155" s="9"/>
      <c r="S155" s="9">
        <v>1</v>
      </c>
      <c r="T155" s="33"/>
      <c r="U155" s="26"/>
      <c r="V155" s="9"/>
      <c r="W155" s="9"/>
      <c r="X155" s="9"/>
      <c r="Y155" s="33">
        <v>1</v>
      </c>
      <c r="Z155" s="26"/>
      <c r="AA155" s="9"/>
      <c r="AB155" s="9">
        <v>1</v>
      </c>
      <c r="AC155" s="9">
        <v>1</v>
      </c>
      <c r="AD155" s="33"/>
      <c r="AE155" s="26">
        <v>1</v>
      </c>
      <c r="AF155" s="9"/>
      <c r="AG155" s="9">
        <v>1</v>
      </c>
      <c r="AH155" s="9"/>
      <c r="AI155" s="9"/>
      <c r="AJ155" s="26"/>
      <c r="AK155" s="9"/>
      <c r="AL155" s="9"/>
      <c r="AM155" s="9"/>
      <c r="AN155" s="33"/>
      <c r="AO155" s="30">
        <f>SUM(G155,K155,L155,M155:AD155)</f>
        <v>6</v>
      </c>
      <c r="AP155" s="10">
        <f>SUM(H155,AE155:AN155)</f>
        <v>2</v>
      </c>
      <c r="AQ155" s="10">
        <f>SUM(Tableau6[[#This Row],[Total Juillet]:[Total Août]])</f>
        <v>8</v>
      </c>
    </row>
    <row r="156" spans="1:43" x14ac:dyDescent="0.25">
      <c r="A156" s="40" t="s">
        <v>110</v>
      </c>
      <c r="B156" s="41">
        <v>37618</v>
      </c>
      <c r="C156" s="7">
        <f ca="1">IF(MONTH(TODAY())&gt;MONTH(B156),YEAR(TODAY())-YEAR(B156),IF(MONTH(TODAY())&lt;MONTH(B156),YEAR(TODAY())-YEAR(B156)-1,IF(DAY(TODAY())&lt;DAY(B156),YEAR(TODAY())-YEAR(B156)-1,YEAR(TODAY())-YEAR(B156))))</f>
        <v>12</v>
      </c>
      <c r="D156" s="66"/>
      <c r="E156" s="7"/>
      <c r="F156" s="7"/>
      <c r="G156" s="39"/>
      <c r="H156" s="45"/>
      <c r="I156" s="8"/>
      <c r="J156" s="8"/>
      <c r="K156" s="26"/>
      <c r="L156" s="9">
        <v>1</v>
      </c>
      <c r="M156" s="9"/>
      <c r="N156" s="9">
        <v>1</v>
      </c>
      <c r="O156" s="9"/>
      <c r="P156" s="26"/>
      <c r="Q156" s="43"/>
      <c r="R156" s="9"/>
      <c r="S156" s="9"/>
      <c r="T156" s="33"/>
      <c r="U156" s="26"/>
      <c r="V156" s="9">
        <v>1</v>
      </c>
      <c r="W156" s="9"/>
      <c r="X156" s="9">
        <v>1</v>
      </c>
      <c r="Y156" s="33"/>
      <c r="Z156" s="26"/>
      <c r="AA156" s="9">
        <v>1</v>
      </c>
      <c r="AB156" s="9"/>
      <c r="AC156" s="9">
        <v>1</v>
      </c>
      <c r="AD156" s="33"/>
      <c r="AE156" s="26"/>
      <c r="AF156" s="9"/>
      <c r="AG156" s="9"/>
      <c r="AH156" s="9"/>
      <c r="AI156" s="9"/>
      <c r="AJ156" s="26"/>
      <c r="AK156" s="9"/>
      <c r="AL156" s="9"/>
      <c r="AM156" s="9"/>
      <c r="AN156" s="33"/>
      <c r="AO156" s="30">
        <f>SUM(G156,K156,L156,M156:AD156)</f>
        <v>6</v>
      </c>
      <c r="AP156" s="10">
        <f>SUM(H156,AE156:AN156)</f>
        <v>0</v>
      </c>
      <c r="AQ156" s="10">
        <f>SUM(Tableau6[[#This Row],[Total Juillet]:[Total Août]])</f>
        <v>6</v>
      </c>
    </row>
    <row r="157" spans="1:43" x14ac:dyDescent="0.25">
      <c r="A157" s="40" t="s">
        <v>111</v>
      </c>
      <c r="B157" s="41">
        <v>38225</v>
      </c>
      <c r="C157" s="7">
        <f ca="1">IF(MONTH(TODAY())&gt;MONTH(B157),YEAR(TODAY())-YEAR(B157),IF(MONTH(TODAY())&lt;MONTH(B157),YEAR(TODAY())-YEAR(B157)-1,IF(DAY(TODAY())&lt;DAY(B157),YEAR(TODAY())-YEAR(B157)-1,YEAR(TODAY())-YEAR(B157))))</f>
        <v>10</v>
      </c>
      <c r="D157" s="66"/>
      <c r="E157" s="7"/>
      <c r="F157" s="7"/>
      <c r="G157" s="39"/>
      <c r="H157" s="45">
        <v>1</v>
      </c>
      <c r="I157" s="8"/>
      <c r="J157" s="8"/>
      <c r="K157" s="26">
        <v>1</v>
      </c>
      <c r="L157" s="9">
        <v>1</v>
      </c>
      <c r="M157" s="9">
        <v>1</v>
      </c>
      <c r="N157" s="9">
        <v>1</v>
      </c>
      <c r="O157" s="9">
        <v>1</v>
      </c>
      <c r="P157" s="26"/>
      <c r="Q157" s="43"/>
      <c r="R157" s="9"/>
      <c r="S157" s="9"/>
      <c r="T157" s="33"/>
      <c r="U157" s="26"/>
      <c r="V157" s="9"/>
      <c r="W157" s="9"/>
      <c r="X157" s="9"/>
      <c r="Y157" s="33"/>
      <c r="Z157" s="26"/>
      <c r="AA157" s="9"/>
      <c r="AB157" s="9"/>
      <c r="AC157" s="9"/>
      <c r="AD157" s="33"/>
      <c r="AE157" s="26"/>
      <c r="AF157" s="9"/>
      <c r="AG157" s="9"/>
      <c r="AH157" s="9"/>
      <c r="AI157" s="9"/>
      <c r="AJ157" s="26"/>
      <c r="AK157" s="9"/>
      <c r="AL157" s="9"/>
      <c r="AM157" s="9"/>
      <c r="AN157" s="33"/>
      <c r="AO157" s="30">
        <f>SUM(G157,K157,L157,M157:AD157)</f>
        <v>5</v>
      </c>
      <c r="AP157" s="10">
        <f>SUM(H157,AE157:AN157)</f>
        <v>1</v>
      </c>
      <c r="AQ157" s="10">
        <f>SUM(Tableau6[[#This Row],[Total Juillet]:[Total Août]])</f>
        <v>6</v>
      </c>
    </row>
    <row r="158" spans="1:43" x14ac:dyDescent="0.25">
      <c r="A158" s="40" t="s">
        <v>112</v>
      </c>
      <c r="B158" s="41">
        <v>40160</v>
      </c>
      <c r="C158" s="7">
        <f ca="1">IF(MONTH(TODAY())&gt;MONTH(B158),YEAR(TODAY())-YEAR(B158),IF(MONTH(TODAY())&lt;MONTH(B158),YEAR(TODAY())-YEAR(B158)-1,IF(DAY(TODAY())&lt;DAY(B158),YEAR(TODAY())-YEAR(B158)-1,YEAR(TODAY())-YEAR(B158))))</f>
        <v>5</v>
      </c>
      <c r="D158" s="66">
        <v>1</v>
      </c>
      <c r="E158" s="7"/>
      <c r="F158" s="7"/>
      <c r="G158" s="39"/>
      <c r="H158" s="45"/>
      <c r="I158" s="8"/>
      <c r="J158" s="8"/>
      <c r="K158" s="26">
        <v>1</v>
      </c>
      <c r="L158" s="9">
        <v>1</v>
      </c>
      <c r="M158" s="9">
        <v>1</v>
      </c>
      <c r="N158" s="9">
        <v>1</v>
      </c>
      <c r="O158" s="9">
        <v>1</v>
      </c>
      <c r="P158" s="26"/>
      <c r="Q158" s="43"/>
      <c r="R158" s="9"/>
      <c r="S158" s="9"/>
      <c r="T158" s="33"/>
      <c r="U158" s="26"/>
      <c r="V158" s="9"/>
      <c r="W158" s="9"/>
      <c r="X158" s="9"/>
      <c r="Y158" s="33"/>
      <c r="Z158" s="26"/>
      <c r="AA158" s="9"/>
      <c r="AB158" s="9"/>
      <c r="AC158" s="9"/>
      <c r="AD158" s="33"/>
      <c r="AE158" s="26"/>
      <c r="AF158" s="9"/>
      <c r="AG158" s="9"/>
      <c r="AH158" s="9"/>
      <c r="AI158" s="9"/>
      <c r="AJ158" s="26"/>
      <c r="AK158" s="9"/>
      <c r="AL158" s="9"/>
      <c r="AM158" s="9"/>
      <c r="AN158" s="33"/>
      <c r="AO158" s="30">
        <f>SUM(G158,K158,L158,M158:AD158)</f>
        <v>5</v>
      </c>
      <c r="AP158" s="10">
        <f>SUM(H158,AE158:AN158)</f>
        <v>0</v>
      </c>
      <c r="AQ158" s="10">
        <f>SUM(Tableau6[[#This Row],[Total Juillet]:[Total Août]])</f>
        <v>5</v>
      </c>
    </row>
    <row r="159" spans="1:43" x14ac:dyDescent="0.25">
      <c r="A159" s="40" t="s">
        <v>178</v>
      </c>
      <c r="B159" s="41">
        <v>39542</v>
      </c>
      <c r="C159" s="7">
        <f ca="1">IF(MONTH(TODAY())&gt;MONTH(B159),YEAR(TODAY())-YEAR(B159),IF(MONTH(TODAY())&lt;MONTH(B159),YEAR(TODAY())-YEAR(B159)-1,IF(DAY(TODAY())&lt;DAY(B159),YEAR(TODAY())-YEAR(B159)-1,YEAR(TODAY())-YEAR(B159))))</f>
        <v>7</v>
      </c>
      <c r="D159" s="66"/>
      <c r="E159" s="7"/>
      <c r="F159" s="7"/>
      <c r="G159" s="39"/>
      <c r="H159" s="45"/>
      <c r="I159" s="8"/>
      <c r="J159" s="8"/>
      <c r="K159" s="26">
        <v>1</v>
      </c>
      <c r="L159" s="9">
        <v>1</v>
      </c>
      <c r="M159" s="9">
        <v>1</v>
      </c>
      <c r="N159" s="9">
        <v>1</v>
      </c>
      <c r="O159" s="9">
        <v>0</v>
      </c>
      <c r="P159" s="26"/>
      <c r="Q159" s="43"/>
      <c r="R159" s="9"/>
      <c r="S159" s="9"/>
      <c r="T159" s="33"/>
      <c r="U159" s="26">
        <v>1</v>
      </c>
      <c r="V159" s="9">
        <v>0</v>
      </c>
      <c r="W159" s="9"/>
      <c r="X159" s="9">
        <v>0</v>
      </c>
      <c r="Y159" s="33"/>
      <c r="Z159" s="26"/>
      <c r="AA159" s="9">
        <v>1</v>
      </c>
      <c r="AB159" s="9">
        <v>0</v>
      </c>
      <c r="AC159" s="9">
        <v>1</v>
      </c>
      <c r="AD159" s="33">
        <v>0</v>
      </c>
      <c r="AE159" s="26"/>
      <c r="AF159" s="9"/>
      <c r="AG159" s="9">
        <v>1</v>
      </c>
      <c r="AH159" s="9">
        <v>1</v>
      </c>
      <c r="AI159" s="9">
        <v>1</v>
      </c>
      <c r="AJ159" s="26">
        <v>1</v>
      </c>
      <c r="AK159" s="9">
        <v>1</v>
      </c>
      <c r="AL159" s="9"/>
      <c r="AM159" s="9">
        <v>1</v>
      </c>
      <c r="AN159" s="33">
        <v>1</v>
      </c>
      <c r="AO159" s="30">
        <f>SUM(G159,K159,L159,M159:AD159)</f>
        <v>7</v>
      </c>
      <c r="AP159" s="10">
        <f>SUM(H159,AE159:AN159)</f>
        <v>7</v>
      </c>
      <c r="AQ159" s="10">
        <f>SUM(Tableau6[[#This Row],[Total Juillet]:[Total Août]])</f>
        <v>14</v>
      </c>
    </row>
    <row r="160" spans="1:43" x14ac:dyDescent="0.25">
      <c r="A160" s="40" t="s">
        <v>113</v>
      </c>
      <c r="B160" s="41">
        <v>41011</v>
      </c>
      <c r="C160" s="7">
        <f ca="1">IF(MONTH(TODAY())&gt;MONTH(B160),YEAR(TODAY())-YEAR(B160),IF(MONTH(TODAY())&lt;MONTH(B160),YEAR(TODAY())-YEAR(B160)-1,IF(DAY(TODAY())&lt;DAY(B160),YEAR(TODAY())-YEAR(B160)-1,YEAR(TODAY())-YEAR(B160))))</f>
        <v>3</v>
      </c>
      <c r="D160" s="66"/>
      <c r="E160" s="7"/>
      <c r="F160" s="7"/>
      <c r="G160" s="39"/>
      <c r="H160" s="45"/>
      <c r="I160" s="8"/>
      <c r="J160" s="8"/>
      <c r="K160" s="26">
        <v>1</v>
      </c>
      <c r="L160" s="9">
        <v>1</v>
      </c>
      <c r="M160" s="9">
        <v>1</v>
      </c>
      <c r="N160" s="9">
        <v>1</v>
      </c>
      <c r="O160" s="9">
        <v>1</v>
      </c>
      <c r="P160" s="26">
        <v>1</v>
      </c>
      <c r="Q160" s="43"/>
      <c r="R160" s="9">
        <v>1</v>
      </c>
      <c r="S160" s="9">
        <v>1</v>
      </c>
      <c r="T160" s="33">
        <v>1</v>
      </c>
      <c r="U160" s="26">
        <v>1</v>
      </c>
      <c r="V160" s="9">
        <v>1</v>
      </c>
      <c r="W160" s="9">
        <v>1</v>
      </c>
      <c r="X160" s="9">
        <v>1</v>
      </c>
      <c r="Y160" s="33">
        <v>1</v>
      </c>
      <c r="Z160" s="26">
        <v>1</v>
      </c>
      <c r="AA160" s="9">
        <v>1</v>
      </c>
      <c r="AB160" s="9">
        <v>1</v>
      </c>
      <c r="AC160" s="9">
        <v>1</v>
      </c>
      <c r="AD160" s="33">
        <v>1</v>
      </c>
      <c r="AE160" s="26">
        <v>1</v>
      </c>
      <c r="AF160" s="9">
        <v>1</v>
      </c>
      <c r="AG160" s="9">
        <v>1</v>
      </c>
      <c r="AH160" s="9">
        <v>1</v>
      </c>
      <c r="AI160" s="9">
        <v>1</v>
      </c>
      <c r="AJ160" s="26">
        <v>1</v>
      </c>
      <c r="AK160" s="9">
        <v>1</v>
      </c>
      <c r="AL160" s="9">
        <v>1</v>
      </c>
      <c r="AM160" s="9">
        <v>1</v>
      </c>
      <c r="AN160" s="33">
        <v>1</v>
      </c>
      <c r="AO160" s="30">
        <f>SUM(G160,K160,L160,M160:AD160)</f>
        <v>19</v>
      </c>
      <c r="AP160" s="10">
        <f>SUM(H160,AE160:AN160)</f>
        <v>10</v>
      </c>
      <c r="AQ160" s="10">
        <f>SUM(Tableau6[[#This Row],[Total Juillet]:[Total Août]])</f>
        <v>29</v>
      </c>
    </row>
    <row r="161" spans="1:43" x14ac:dyDescent="0.25">
      <c r="A161" s="40" t="s">
        <v>114</v>
      </c>
      <c r="B161" s="41">
        <v>39182</v>
      </c>
      <c r="C161" s="7">
        <f ca="1">IF(MONTH(TODAY())&gt;MONTH(B161),YEAR(TODAY())-YEAR(B161),IF(MONTH(TODAY())&lt;MONTH(B161),YEAR(TODAY())-YEAR(B161)-1,IF(DAY(TODAY())&lt;DAY(B161),YEAR(TODAY())-YEAR(B161)-1,YEAR(TODAY())-YEAR(B161))))</f>
        <v>8</v>
      </c>
      <c r="D161" s="66"/>
      <c r="E161" s="7"/>
      <c r="F161" s="7"/>
      <c r="G161" s="39"/>
      <c r="H161" s="45"/>
      <c r="I161" s="8"/>
      <c r="J161" s="8"/>
      <c r="K161" s="26"/>
      <c r="L161" s="9"/>
      <c r="M161" s="9"/>
      <c r="N161" s="9"/>
      <c r="O161" s="9"/>
      <c r="P161" s="26"/>
      <c r="Q161" s="43"/>
      <c r="R161" s="9"/>
      <c r="S161" s="9"/>
      <c r="T161" s="33"/>
      <c r="U161" s="26">
        <v>1</v>
      </c>
      <c r="V161" s="9">
        <v>1</v>
      </c>
      <c r="W161" s="9">
        <v>1</v>
      </c>
      <c r="X161" s="9">
        <v>0</v>
      </c>
      <c r="Y161" s="33"/>
      <c r="Z161" s="26">
        <v>1</v>
      </c>
      <c r="AA161" s="9">
        <v>1</v>
      </c>
      <c r="AB161" s="9">
        <v>0</v>
      </c>
      <c r="AC161" s="9">
        <v>1</v>
      </c>
      <c r="AD161" s="33">
        <v>0</v>
      </c>
      <c r="AE161" s="26"/>
      <c r="AF161" s="9"/>
      <c r="AG161" s="9"/>
      <c r="AH161" s="9"/>
      <c r="AI161" s="9"/>
      <c r="AJ161" s="26"/>
      <c r="AK161" s="9"/>
      <c r="AL161" s="9"/>
      <c r="AM161" s="9"/>
      <c r="AN161" s="33"/>
      <c r="AO161" s="30">
        <f>SUM(G161,K161,L161,M161:AD161)</f>
        <v>6</v>
      </c>
      <c r="AP161" s="10">
        <f>SUM(H161,AE161:AN161)</f>
        <v>0</v>
      </c>
      <c r="AQ161" s="10">
        <f>SUM(Tableau6[[#This Row],[Total Juillet]:[Total Août]])</f>
        <v>6</v>
      </c>
    </row>
    <row r="162" spans="1:43" x14ac:dyDescent="0.25">
      <c r="A162" s="40" t="s">
        <v>115</v>
      </c>
      <c r="B162" s="41">
        <v>39052</v>
      </c>
      <c r="C162" s="7">
        <f ca="1">IF(MONTH(TODAY())&gt;MONTH(B162),YEAR(TODAY())-YEAR(B162),IF(MONTH(TODAY())&lt;MONTH(B162),YEAR(TODAY())-YEAR(B162)-1,IF(DAY(TODAY())&lt;DAY(B162),YEAR(TODAY())-YEAR(B162)-1,YEAR(TODAY())-YEAR(B162))))</f>
        <v>8</v>
      </c>
      <c r="D162" s="66"/>
      <c r="E162" s="7"/>
      <c r="F162" s="7"/>
      <c r="G162" s="39"/>
      <c r="H162" s="45"/>
      <c r="I162" s="8"/>
      <c r="J162" s="8"/>
      <c r="K162" s="26"/>
      <c r="L162" s="9"/>
      <c r="M162" s="9"/>
      <c r="N162" s="9"/>
      <c r="O162" s="9"/>
      <c r="P162" s="26"/>
      <c r="Q162" s="43"/>
      <c r="R162" s="9"/>
      <c r="S162" s="9"/>
      <c r="T162" s="33"/>
      <c r="U162" s="26">
        <v>1</v>
      </c>
      <c r="V162" s="9">
        <v>1</v>
      </c>
      <c r="W162" s="9"/>
      <c r="X162" s="9">
        <v>1</v>
      </c>
      <c r="Y162" s="33">
        <v>1</v>
      </c>
      <c r="Z162" s="26">
        <v>1</v>
      </c>
      <c r="AA162" s="9">
        <v>1</v>
      </c>
      <c r="AB162" s="9">
        <v>1</v>
      </c>
      <c r="AC162" s="9">
        <v>1</v>
      </c>
      <c r="AD162" s="33">
        <v>1</v>
      </c>
      <c r="AE162" s="26"/>
      <c r="AF162" s="9"/>
      <c r="AG162" s="9"/>
      <c r="AH162" s="9"/>
      <c r="AI162" s="9"/>
      <c r="AJ162" s="26"/>
      <c r="AK162" s="9"/>
      <c r="AL162" s="9"/>
      <c r="AM162" s="9"/>
      <c r="AN162" s="33"/>
      <c r="AO162" s="30">
        <f>SUM(G162,K162,L162,M162:AD162)</f>
        <v>9</v>
      </c>
      <c r="AP162" s="10">
        <f>SUM(H162,AE162:AN162)</f>
        <v>0</v>
      </c>
      <c r="AQ162" s="10">
        <f>SUM(Tableau6[[#This Row],[Total Juillet]:[Total Août]])</f>
        <v>9</v>
      </c>
    </row>
    <row r="163" spans="1:43" x14ac:dyDescent="0.25">
      <c r="A163" s="40" t="s">
        <v>116</v>
      </c>
      <c r="B163" s="41">
        <v>39689</v>
      </c>
      <c r="C163" s="7">
        <f ca="1">IF(MONTH(TODAY())&gt;MONTH(B163),YEAR(TODAY())-YEAR(B163),IF(MONTH(TODAY())&lt;MONTH(B163),YEAR(TODAY())-YEAR(B163)-1,IF(DAY(TODAY())&lt;DAY(B163),YEAR(TODAY())-YEAR(B163)-1,YEAR(TODAY())-YEAR(B163))))</f>
        <v>6</v>
      </c>
      <c r="D163" s="66"/>
      <c r="E163" s="7"/>
      <c r="F163" s="7"/>
      <c r="G163" s="39"/>
      <c r="H163" s="45"/>
      <c r="I163" s="8"/>
      <c r="J163" s="8"/>
      <c r="K163" s="26"/>
      <c r="L163" s="9"/>
      <c r="M163" s="9"/>
      <c r="N163" s="9"/>
      <c r="O163" s="9"/>
      <c r="P163" s="26"/>
      <c r="Q163" s="43"/>
      <c r="R163" s="9"/>
      <c r="S163" s="9"/>
      <c r="T163" s="33"/>
      <c r="U163" s="26">
        <v>1</v>
      </c>
      <c r="V163" s="9">
        <v>1</v>
      </c>
      <c r="W163" s="9"/>
      <c r="X163" s="9">
        <v>1</v>
      </c>
      <c r="Y163" s="33">
        <v>1</v>
      </c>
      <c r="Z163" s="26">
        <v>1</v>
      </c>
      <c r="AA163" s="9">
        <v>1</v>
      </c>
      <c r="AB163" s="9">
        <v>1</v>
      </c>
      <c r="AC163" s="9">
        <v>1</v>
      </c>
      <c r="AD163" s="33">
        <v>1</v>
      </c>
      <c r="AE163" s="26"/>
      <c r="AF163" s="9"/>
      <c r="AG163" s="9"/>
      <c r="AH163" s="9"/>
      <c r="AI163" s="9"/>
      <c r="AJ163" s="26"/>
      <c r="AK163" s="9"/>
      <c r="AL163" s="9"/>
      <c r="AM163" s="9"/>
      <c r="AN163" s="33"/>
      <c r="AO163" s="30">
        <f>SUM(G163,K163,L163,M163:AD163)</f>
        <v>9</v>
      </c>
      <c r="AP163" s="10">
        <f>SUM(H163,AE163:AN163)</f>
        <v>0</v>
      </c>
      <c r="AQ163" s="10">
        <f>SUM(Tableau6[[#This Row],[Total Juillet]:[Total Août]])</f>
        <v>9</v>
      </c>
    </row>
    <row r="164" spans="1:43" x14ac:dyDescent="0.25">
      <c r="A164" s="40" t="s">
        <v>117</v>
      </c>
      <c r="B164" s="41">
        <v>40227</v>
      </c>
      <c r="C164" s="7">
        <f ca="1">IF(MONTH(TODAY())&gt;MONTH(B164),YEAR(TODAY())-YEAR(B164),IF(MONTH(TODAY())&lt;MONTH(B164),YEAR(TODAY())-YEAR(B164)-1,IF(DAY(TODAY())&lt;DAY(B164),YEAR(TODAY())-YEAR(B164)-1,YEAR(TODAY())-YEAR(B164))))</f>
        <v>5</v>
      </c>
      <c r="D164" s="66"/>
      <c r="E164" s="7"/>
      <c r="F164" s="7"/>
      <c r="G164" s="39"/>
      <c r="H164" s="45"/>
      <c r="I164" s="8"/>
      <c r="J164" s="8"/>
      <c r="K164" s="26">
        <v>1</v>
      </c>
      <c r="L164" s="9">
        <v>1</v>
      </c>
      <c r="M164" s="9">
        <v>1</v>
      </c>
      <c r="N164" s="9">
        <v>1</v>
      </c>
      <c r="O164" s="9">
        <v>1</v>
      </c>
      <c r="P164" s="26"/>
      <c r="Q164" s="43"/>
      <c r="R164" s="9"/>
      <c r="S164" s="9"/>
      <c r="T164" s="33"/>
      <c r="U164" s="26">
        <v>1</v>
      </c>
      <c r="V164" s="9">
        <v>1</v>
      </c>
      <c r="W164" s="9"/>
      <c r="X164" s="9"/>
      <c r="Y164" s="33"/>
      <c r="Z164" s="26"/>
      <c r="AA164" s="9"/>
      <c r="AB164" s="9"/>
      <c r="AC164" s="9"/>
      <c r="AD164" s="33"/>
      <c r="AE164" s="26"/>
      <c r="AF164" s="9"/>
      <c r="AG164" s="9"/>
      <c r="AH164" s="9"/>
      <c r="AI164" s="9"/>
      <c r="AJ164" s="26"/>
      <c r="AK164" s="9"/>
      <c r="AL164" s="9"/>
      <c r="AM164" s="9"/>
      <c r="AN164" s="33"/>
      <c r="AO164" s="30">
        <f>SUM(G164,K164,L164,M164:AD164)</f>
        <v>7</v>
      </c>
      <c r="AP164" s="10">
        <f>SUM(H164,AE164:AN164)</f>
        <v>0</v>
      </c>
      <c r="AQ164" s="10">
        <f>SUM(Tableau6[[#This Row],[Total Juillet]:[Total Août]])</f>
        <v>7</v>
      </c>
    </row>
    <row r="165" spans="1:43" x14ac:dyDescent="0.25">
      <c r="A165" s="40" t="s">
        <v>118</v>
      </c>
      <c r="B165" s="41">
        <v>38061</v>
      </c>
      <c r="C165" s="7">
        <f ca="1">IF(MONTH(TODAY())&gt;MONTH(B165),YEAR(TODAY())-YEAR(B165),IF(MONTH(TODAY())&lt;MONTH(B165),YEAR(TODAY())-YEAR(B165)-1,IF(DAY(TODAY())&lt;DAY(B165),YEAR(TODAY())-YEAR(B165)-1,YEAR(TODAY())-YEAR(B165))))</f>
        <v>11</v>
      </c>
      <c r="D165" s="66"/>
      <c r="E165" s="7"/>
      <c r="F165" s="7"/>
      <c r="G165" s="39"/>
      <c r="H165" s="45"/>
      <c r="I165" s="8"/>
      <c r="J165" s="8"/>
      <c r="K165" s="26"/>
      <c r="L165" s="9"/>
      <c r="M165" s="9"/>
      <c r="N165" s="9"/>
      <c r="O165" s="9"/>
      <c r="P165" s="26"/>
      <c r="Q165" s="43"/>
      <c r="R165" s="9"/>
      <c r="S165" s="9"/>
      <c r="T165" s="33"/>
      <c r="U165" s="26">
        <v>1</v>
      </c>
      <c r="V165" s="9">
        <v>1</v>
      </c>
      <c r="W165" s="9"/>
      <c r="X165" s="9"/>
      <c r="Y165" s="33"/>
      <c r="Z165" s="26"/>
      <c r="AA165" s="9"/>
      <c r="AB165" s="9"/>
      <c r="AC165" s="9"/>
      <c r="AD165" s="33"/>
      <c r="AE165" s="26"/>
      <c r="AF165" s="9"/>
      <c r="AG165" s="9"/>
      <c r="AH165" s="9"/>
      <c r="AI165" s="9"/>
      <c r="AJ165" s="26"/>
      <c r="AK165" s="9"/>
      <c r="AL165" s="9"/>
      <c r="AM165" s="9"/>
      <c r="AN165" s="33"/>
      <c r="AO165" s="30">
        <f>SUM(G165,K165,L165,M165:AD165)</f>
        <v>2</v>
      </c>
      <c r="AP165" s="10">
        <f>SUM(H165,AE165:AN165)</f>
        <v>0</v>
      </c>
      <c r="AQ165" s="10">
        <f>SUM(Tableau6[[#This Row],[Total Juillet]:[Total Août]])</f>
        <v>2</v>
      </c>
    </row>
    <row r="166" spans="1:43" x14ac:dyDescent="0.25">
      <c r="A166" s="40" t="s">
        <v>119</v>
      </c>
      <c r="B166" s="41">
        <v>40755</v>
      </c>
      <c r="C166" s="7">
        <f ca="1">IF(MONTH(TODAY())&gt;MONTH(B166),YEAR(TODAY())-YEAR(B166),IF(MONTH(TODAY())&lt;MONTH(B166),YEAR(TODAY())-YEAR(B166)-1,IF(DAY(TODAY())&lt;DAY(B166),YEAR(TODAY())-YEAR(B166)-1,YEAR(TODAY())-YEAR(B166))))</f>
        <v>3</v>
      </c>
      <c r="D166" s="66"/>
      <c r="E166" s="7"/>
      <c r="F166" s="7"/>
      <c r="G166" s="39"/>
      <c r="H166" s="45"/>
      <c r="I166" s="8"/>
      <c r="J166" s="8"/>
      <c r="K166" s="26">
        <v>1</v>
      </c>
      <c r="L166" s="9"/>
      <c r="M166" s="9"/>
      <c r="N166" s="9"/>
      <c r="O166" s="9"/>
      <c r="P166" s="26"/>
      <c r="Q166" s="43"/>
      <c r="R166" s="9"/>
      <c r="S166" s="9"/>
      <c r="T166" s="33">
        <v>1</v>
      </c>
      <c r="U166" s="26">
        <v>1</v>
      </c>
      <c r="V166" s="9"/>
      <c r="W166" s="9"/>
      <c r="X166" s="9"/>
      <c r="Y166" s="33"/>
      <c r="Z166" s="26"/>
      <c r="AA166" s="9"/>
      <c r="AB166" s="9"/>
      <c r="AC166" s="9"/>
      <c r="AD166" s="33"/>
      <c r="AE166" s="26">
        <v>1</v>
      </c>
      <c r="AF166" s="9">
        <v>1</v>
      </c>
      <c r="AG166" s="9"/>
      <c r="AH166" s="9"/>
      <c r="AI166" s="9"/>
      <c r="AJ166" s="26"/>
      <c r="AK166" s="9">
        <v>1</v>
      </c>
      <c r="AL166" s="9"/>
      <c r="AM166" s="9"/>
      <c r="AN166" s="33"/>
      <c r="AO166" s="30">
        <f>SUM(G166,K166,L166,M166:AD166)</f>
        <v>3</v>
      </c>
      <c r="AP166" s="10">
        <f>SUM(H166,AE166:AN166)</f>
        <v>3</v>
      </c>
      <c r="AQ166" s="10">
        <f>SUM(Tableau6[[#This Row],[Total Juillet]:[Total Août]])</f>
        <v>6</v>
      </c>
    </row>
    <row r="167" spans="1:43" ht="15.75" thickBot="1" x14ac:dyDescent="0.3">
      <c r="A167" s="40" t="s">
        <v>120</v>
      </c>
      <c r="B167" s="41">
        <v>39671</v>
      </c>
      <c r="C167" s="7">
        <f ca="1">IF(MONTH(TODAY())&gt;MONTH(B167),YEAR(TODAY())-YEAR(B167),IF(MONTH(TODAY())&lt;MONTH(B167),YEAR(TODAY())-YEAR(B167)-1,IF(DAY(TODAY())&lt;DAY(B167),YEAR(TODAY())-YEAR(B167)-1,YEAR(TODAY())-YEAR(B167))))</f>
        <v>6</v>
      </c>
      <c r="D167" s="67"/>
      <c r="E167" s="7"/>
      <c r="F167" s="7"/>
      <c r="G167" s="39"/>
      <c r="H167" s="45"/>
      <c r="I167" s="8"/>
      <c r="J167" s="8"/>
      <c r="K167" s="26">
        <v>1</v>
      </c>
      <c r="L167" s="9"/>
      <c r="M167" s="9"/>
      <c r="N167" s="9"/>
      <c r="O167" s="9"/>
      <c r="P167" s="26"/>
      <c r="Q167" s="43"/>
      <c r="R167" s="9"/>
      <c r="S167" s="9"/>
      <c r="T167" s="33">
        <v>1</v>
      </c>
      <c r="U167" s="26">
        <v>1</v>
      </c>
      <c r="V167" s="9"/>
      <c r="W167" s="9"/>
      <c r="X167" s="9"/>
      <c r="Y167" s="33"/>
      <c r="Z167" s="26"/>
      <c r="AA167" s="9"/>
      <c r="AB167" s="9"/>
      <c r="AC167" s="9"/>
      <c r="AD167" s="33"/>
      <c r="AE167" s="26">
        <v>1</v>
      </c>
      <c r="AF167" s="9">
        <v>1</v>
      </c>
      <c r="AG167" s="9"/>
      <c r="AH167" s="9"/>
      <c r="AI167" s="9"/>
      <c r="AJ167" s="26"/>
      <c r="AK167" s="9">
        <v>1</v>
      </c>
      <c r="AL167" s="9"/>
      <c r="AM167" s="9"/>
      <c r="AN167" s="33"/>
      <c r="AO167" s="30">
        <f>SUM(G167,K167,L167,M167:AD167)</f>
        <v>3</v>
      </c>
      <c r="AP167" s="10">
        <f>SUM(H167,AE167:AN167)</f>
        <v>3</v>
      </c>
      <c r="AQ167" s="10">
        <f>SUM(Tableau6[[#This Row],[Total Juillet]:[Total Août]])</f>
        <v>6</v>
      </c>
    </row>
    <row r="168" spans="1:43" ht="15.75" thickBot="1" x14ac:dyDescent="0.3">
      <c r="A168" s="82" t="s">
        <v>208</v>
      </c>
      <c r="B168" s="83"/>
      <c r="C168" s="83"/>
      <c r="D168" s="83"/>
      <c r="E168" s="83"/>
      <c r="F168" s="84"/>
      <c r="G168" s="53">
        <f>SUBTOTAL(109,G5:G167)</f>
        <v>13</v>
      </c>
      <c r="H168" s="53">
        <f>SUBTOTAL(109,H5:H167)</f>
        <v>19</v>
      </c>
      <c r="I168" s="54"/>
      <c r="J168" s="55">
        <f>SUBTOTAL(109,J4:J154)</f>
        <v>0</v>
      </c>
      <c r="K168" s="9"/>
      <c r="L168" s="9"/>
      <c r="M168" s="9"/>
      <c r="N168" s="9"/>
      <c r="O168" s="9"/>
      <c r="P168" s="26"/>
      <c r="Q168" s="43"/>
      <c r="R168" s="9"/>
      <c r="S168" s="9"/>
      <c r="T168" s="33"/>
      <c r="U168" s="26"/>
      <c r="V168" s="9"/>
      <c r="W168" s="9"/>
      <c r="X168" s="9"/>
      <c r="Y168" s="33"/>
      <c r="Z168" s="26"/>
      <c r="AA168" s="9"/>
      <c r="AB168" s="9"/>
      <c r="AC168" s="9"/>
      <c r="AD168" s="33"/>
      <c r="AE168" s="26"/>
      <c r="AF168" s="9"/>
      <c r="AG168" s="9"/>
      <c r="AH168" s="9"/>
      <c r="AI168" s="9"/>
      <c r="AJ168" s="26"/>
      <c r="AK168" s="9"/>
      <c r="AL168" s="9"/>
      <c r="AM168" s="9"/>
      <c r="AN168" s="9"/>
      <c r="AO168" s="58"/>
      <c r="AP168" s="57"/>
      <c r="AQ168" s="57"/>
    </row>
    <row r="169" spans="1:43" ht="15.75" thickBot="1" x14ac:dyDescent="0.3">
      <c r="A169" s="89" t="s">
        <v>127</v>
      </c>
      <c r="B169" s="90"/>
      <c r="C169" s="90"/>
      <c r="D169" s="90"/>
      <c r="E169" s="90"/>
      <c r="F169" s="90"/>
      <c r="G169" s="51">
        <f>SUMIF(G5:G167,"1")</f>
        <v>13</v>
      </c>
      <c r="H169" s="51">
        <f>SUMIF(H5:H167,"1")</f>
        <v>19</v>
      </c>
      <c r="I169" s="52"/>
      <c r="J169" s="56">
        <f>SUMIF(J5:J167,"1")</f>
        <v>0</v>
      </c>
      <c r="K169" s="4"/>
      <c r="L169" s="4"/>
      <c r="M169" s="4"/>
      <c r="N169" s="4"/>
      <c r="O169" s="4"/>
      <c r="P169" s="27"/>
      <c r="Q169" s="44"/>
      <c r="R169" s="4"/>
      <c r="S169" s="4"/>
      <c r="T169" s="34"/>
      <c r="U169" s="27"/>
      <c r="V169" s="4"/>
      <c r="W169" s="4"/>
      <c r="X169" s="4"/>
      <c r="Y169" s="34"/>
      <c r="Z169" s="27"/>
      <c r="AA169" s="4"/>
      <c r="AB169" s="4"/>
      <c r="AC169" s="4"/>
      <c r="AD169" s="34"/>
      <c r="AE169" s="27"/>
      <c r="AF169" s="4"/>
      <c r="AG169" s="4"/>
      <c r="AH169" s="4"/>
      <c r="AI169" s="4"/>
      <c r="AJ169" s="27"/>
      <c r="AK169" s="4"/>
      <c r="AL169" s="4"/>
      <c r="AM169" s="4"/>
      <c r="AN169" s="4"/>
      <c r="AO169" s="50"/>
      <c r="AP169" s="49"/>
      <c r="AQ169" s="49"/>
    </row>
    <row r="170" spans="1:43" ht="15.75" thickBot="1" x14ac:dyDescent="0.3">
      <c r="A170" s="79" t="s">
        <v>207</v>
      </c>
      <c r="B170" s="80"/>
      <c r="C170" s="80"/>
      <c r="D170" s="80"/>
      <c r="E170" s="80"/>
      <c r="F170" s="80"/>
      <c r="G170" s="80"/>
      <c r="H170" s="80"/>
      <c r="I170" s="80"/>
      <c r="J170" s="81"/>
      <c r="K170" s="99">
        <f>SUBTOTAL(109,K5:K167)</f>
        <v>42</v>
      </c>
      <c r="L170" s="99">
        <f>SUBTOTAL(109,L5:L167)</f>
        <v>47</v>
      </c>
      <c r="M170" s="99">
        <f>SUBTOTAL(109,M5:M167)</f>
        <v>41</v>
      </c>
      <c r="N170" s="99">
        <f>SUBTOTAL(109,N5:N167)</f>
        <v>45</v>
      </c>
      <c r="O170" s="99">
        <f>SUBTOTAL(109,O5:O167)</f>
        <v>44</v>
      </c>
      <c r="P170" s="99">
        <f>SUBTOTAL(109,P5:P167)</f>
        <v>27</v>
      </c>
      <c r="Q170" s="99">
        <f>SUBTOTAL(109,Q5:Q167)</f>
        <v>0</v>
      </c>
      <c r="R170" s="99">
        <f>SUBTOTAL(109,R5:R167)</f>
        <v>34</v>
      </c>
      <c r="S170" s="99">
        <f>SUBTOTAL(109,S5:S167)</f>
        <v>45</v>
      </c>
      <c r="T170" s="99">
        <f>SUBTOTAL(109,T5:T167)</f>
        <v>37</v>
      </c>
      <c r="U170" s="99">
        <f>SUBTOTAL(109,U5:U167)</f>
        <v>37</v>
      </c>
      <c r="V170" s="99">
        <f>SUBTOTAL(109,V5:V167)</f>
        <v>48</v>
      </c>
      <c r="W170" s="99">
        <f>SUBTOTAL(109,W5:W167)</f>
        <v>30</v>
      </c>
      <c r="X170" s="99">
        <f>SUBTOTAL(109,X5:X167)</f>
        <v>44</v>
      </c>
      <c r="Y170" s="99">
        <f>SUBTOTAL(109,Y5:Y167)</f>
        <v>39</v>
      </c>
      <c r="Z170" s="99">
        <f>SUBTOTAL(109,Z5:Z167)</f>
        <v>31</v>
      </c>
      <c r="AA170" s="99">
        <f>SUBTOTAL(109,AA5:AA167)</f>
        <v>36</v>
      </c>
      <c r="AB170" s="99">
        <f>SUBTOTAL(109,AB5:AB167)</f>
        <v>41</v>
      </c>
      <c r="AC170" s="99">
        <f>SUBTOTAL(109,AC5:AC167)</f>
        <v>42</v>
      </c>
      <c r="AD170" s="99">
        <f>SUBTOTAL(109,AD5:AD167)</f>
        <v>33</v>
      </c>
      <c r="AE170" s="99">
        <f>SUBTOTAL(109,AE5:AE167)</f>
        <v>23</v>
      </c>
      <c r="AF170" s="99">
        <f>SUBTOTAL(109,AF5:AF167)</f>
        <v>27</v>
      </c>
      <c r="AG170" s="99">
        <f>SUBTOTAL(109,AG5:AG167)</f>
        <v>20</v>
      </c>
      <c r="AH170" s="99">
        <f>SUBTOTAL(109,AH5:AH167)</f>
        <v>30</v>
      </c>
      <c r="AI170" s="99">
        <f>SUBTOTAL(109,AI5:AI167)</f>
        <v>26</v>
      </c>
      <c r="AJ170" s="99">
        <f>SUBTOTAL(109,AJ5:AJ167)</f>
        <v>17</v>
      </c>
      <c r="AK170" s="99">
        <f>SUBTOTAL(109,AK5:AK167)</f>
        <v>25</v>
      </c>
      <c r="AL170" s="99">
        <f>SUBTOTAL(109,AL5:AL167)</f>
        <v>21</v>
      </c>
      <c r="AM170" s="99">
        <f>SUBTOTAL(109,AM5:AM167)</f>
        <v>22</v>
      </c>
      <c r="AN170" s="103">
        <f>SUBTOTAL(109,AN5:AN167)</f>
        <v>23</v>
      </c>
      <c r="AO170" s="6"/>
      <c r="AP170" s="59"/>
      <c r="AQ170" s="59"/>
    </row>
    <row r="171" spans="1:43" ht="15.75" thickBot="1" x14ac:dyDescent="0.3">
      <c r="A171" s="76" t="s">
        <v>124</v>
      </c>
      <c r="B171" s="77"/>
      <c r="C171" s="77"/>
      <c r="D171" s="77"/>
      <c r="E171" s="77"/>
      <c r="F171" s="77"/>
      <c r="G171" s="77"/>
      <c r="H171" s="77"/>
      <c r="I171" s="77"/>
      <c r="J171" s="78"/>
      <c r="K171" s="100">
        <f>SUMIF(K5:K167,"1")</f>
        <v>42</v>
      </c>
      <c r="L171" s="100">
        <f>SUMIF(L5:L167,"1")</f>
        <v>47</v>
      </c>
      <c r="M171" s="100">
        <f>SUMIF(M5:M167,"1")</f>
        <v>41</v>
      </c>
      <c r="N171" s="100">
        <f>SUMIF(N5:N167,"1")</f>
        <v>45</v>
      </c>
      <c r="O171" s="100">
        <f>SUMIF(O5:O167,"1")</f>
        <v>44</v>
      </c>
      <c r="P171" s="100">
        <f>SUMIF(P5:P167,"1")</f>
        <v>27</v>
      </c>
      <c r="Q171" s="100">
        <f>SUMIF(Q5:Q167,"1")</f>
        <v>0</v>
      </c>
      <c r="R171" s="100">
        <f>SUMIF(R5:R167,"1")</f>
        <v>34</v>
      </c>
      <c r="S171" s="100">
        <f>SUMIF(S5:S167,"1")</f>
        <v>45</v>
      </c>
      <c r="T171" s="100">
        <f>SUMIF(T5:T167,"1")</f>
        <v>37</v>
      </c>
      <c r="U171" s="100">
        <f>SUMIF(U5:U167,"1")</f>
        <v>37</v>
      </c>
      <c r="V171" s="100">
        <f>SUMIF(V5:V167,"1")</f>
        <v>48</v>
      </c>
      <c r="W171" s="100">
        <f>SUMIF(W5:W167,"1")</f>
        <v>30</v>
      </c>
      <c r="X171" s="100">
        <f>SUMIF(X5:X167,"1")</f>
        <v>44</v>
      </c>
      <c r="Y171" s="100">
        <f>SUMIF(Y5:Y167,"1")</f>
        <v>39</v>
      </c>
      <c r="Z171" s="100">
        <f>SUMIF(Z5:Z167,"1")</f>
        <v>31</v>
      </c>
      <c r="AA171" s="100">
        <f>SUMIF(AA5:AA167,"1")</f>
        <v>36</v>
      </c>
      <c r="AB171" s="100">
        <f>SUMIF(AB5:AB167,"1")</f>
        <v>41</v>
      </c>
      <c r="AC171" s="100">
        <f>SUMIF(AC5:AC167,"1")</f>
        <v>42</v>
      </c>
      <c r="AD171" s="100">
        <f>SUMIF(AD5:AD167,"1")</f>
        <v>33</v>
      </c>
      <c r="AE171" s="100">
        <f>SUMIF(AE5:AE167,"1")</f>
        <v>23</v>
      </c>
      <c r="AF171" s="100">
        <f>SUMIF(AF5:AF167,"1")</f>
        <v>27</v>
      </c>
      <c r="AG171" s="100">
        <f>SUMIF(AG5:AG167,"1")</f>
        <v>20</v>
      </c>
      <c r="AH171" s="100">
        <f>SUMIF(AH5:AH167,"1")</f>
        <v>30</v>
      </c>
      <c r="AI171" s="100">
        <f>SUMIF(AI5:AI167,"1")</f>
        <v>26</v>
      </c>
      <c r="AJ171" s="100">
        <f>SUMIF(AJ5:AJ167,"1")</f>
        <v>17</v>
      </c>
      <c r="AK171" s="100">
        <f>SUMIF(AK5:AK167,"1")</f>
        <v>25</v>
      </c>
      <c r="AL171" s="100">
        <f>SUMIF(AL5:AL167,"1")</f>
        <v>21</v>
      </c>
      <c r="AM171" s="100">
        <f>SUMIF(AM5:AM167,"1")</f>
        <v>22</v>
      </c>
      <c r="AN171" s="104">
        <f>SUMIF(AN5:AN167,"1")</f>
        <v>23</v>
      </c>
      <c r="AO171" s="5">
        <f>SUM(AO5:AO167)</f>
        <v>756</v>
      </c>
      <c r="AP171" s="48">
        <f>SUM(AP5:AP167)</f>
        <v>253</v>
      </c>
      <c r="AQ171" s="48">
        <f>SUM(AQ5:AQ167)</f>
        <v>1009</v>
      </c>
    </row>
    <row r="172" spans="1:43" ht="15.75" thickBot="1" x14ac:dyDescent="0.3">
      <c r="A172" s="86" t="s">
        <v>209</v>
      </c>
      <c r="B172" s="87"/>
      <c r="C172" s="87"/>
      <c r="D172" s="87"/>
      <c r="E172" s="87"/>
      <c r="F172" s="87"/>
      <c r="G172" s="87"/>
      <c r="H172" s="87"/>
      <c r="I172" s="87"/>
      <c r="J172" s="88"/>
      <c r="K172" s="101">
        <f>COUNTIF(K5:K167,"A")</f>
        <v>0</v>
      </c>
      <c r="L172" s="101">
        <f>COUNTIF(L5:L167,"A")</f>
        <v>0</v>
      </c>
      <c r="M172" s="101">
        <f>COUNTIF(M5:M167,"A")</f>
        <v>0</v>
      </c>
      <c r="N172" s="101">
        <f>COUNTIF(N5:N167,"A")</f>
        <v>0</v>
      </c>
      <c r="O172" s="101">
        <f>COUNTIF(O5:O167,"A")</f>
        <v>0</v>
      </c>
      <c r="P172" s="101">
        <f>COUNTIF(P5:P167,"A")</f>
        <v>0</v>
      </c>
      <c r="Q172" s="101">
        <f>COUNTIF(Q5:Q167,"A")</f>
        <v>0</v>
      </c>
      <c r="R172" s="101">
        <f>COUNTIF(R5:R167,"A")</f>
        <v>0</v>
      </c>
      <c r="S172" s="101">
        <f>COUNTIF(S5:S167,"A")</f>
        <v>0</v>
      </c>
      <c r="T172" s="101">
        <f>COUNTIF(T5:T167,"A")</f>
        <v>0</v>
      </c>
      <c r="U172" s="101">
        <f>COUNTIF(U5:U167,"A")</f>
        <v>0</v>
      </c>
      <c r="V172" s="101">
        <f>COUNTIF(V5:V167,"A")</f>
        <v>0</v>
      </c>
      <c r="W172" s="101">
        <f>COUNTIF(W5:W167,"A")</f>
        <v>0</v>
      </c>
      <c r="X172" s="101">
        <f>COUNTIF(X5:X167,"A")</f>
        <v>0</v>
      </c>
      <c r="Y172" s="101">
        <f>COUNTIF(Y5:Y167,"A")</f>
        <v>0</v>
      </c>
      <c r="Z172" s="101">
        <f>COUNTIF(Z5:Z167,"A")</f>
        <v>0</v>
      </c>
      <c r="AA172" s="101">
        <f>COUNTIF(AA5:AA167,"A")</f>
        <v>0</v>
      </c>
      <c r="AB172" s="101">
        <f>COUNTIF(AB5:AB167,"A")</f>
        <v>0</v>
      </c>
      <c r="AC172" s="101">
        <f>COUNTIF(AC5:AC167,"A")</f>
        <v>0</v>
      </c>
      <c r="AD172" s="101">
        <f>COUNTIF(AD5:AD167,"A")</f>
        <v>0</v>
      </c>
      <c r="AE172" s="101">
        <f>COUNTIF(AE5:AE167,"A")</f>
        <v>0</v>
      </c>
      <c r="AF172" s="101">
        <f>COUNTIF(AF5:AF167,"A")</f>
        <v>0</v>
      </c>
      <c r="AG172" s="101">
        <f>COUNTIF(AG5:AG167,"A")</f>
        <v>0</v>
      </c>
      <c r="AH172" s="101">
        <f>COUNTIF(AH5:AH167,"A")</f>
        <v>0</v>
      </c>
      <c r="AI172" s="101">
        <f>COUNTIF(AI5:AI167,"A")</f>
        <v>0</v>
      </c>
      <c r="AJ172" s="101">
        <f>COUNTIF(AJ5:AJ167,"A")</f>
        <v>0</v>
      </c>
      <c r="AK172" s="101">
        <f>COUNTIF(AK5:AK167,"A")</f>
        <v>0</v>
      </c>
      <c r="AL172" s="101">
        <f>COUNTIF(AL5:AL167,"A")</f>
        <v>0</v>
      </c>
      <c r="AM172" s="101">
        <f>COUNTIF(AM5:AM167,"A")</f>
        <v>0</v>
      </c>
      <c r="AN172" s="105">
        <f>COUNTIF(AN5:AN167,"A")</f>
        <v>0</v>
      </c>
      <c r="AO172" s="47"/>
      <c r="AP172" s="47"/>
      <c r="AQ172" s="47"/>
    </row>
    <row r="173" spans="1:43" ht="15.75" thickBot="1" x14ac:dyDescent="0.3">
      <c r="A173" s="85" t="s">
        <v>215</v>
      </c>
      <c r="B173" s="85"/>
      <c r="C173" s="85"/>
      <c r="D173" s="85"/>
      <c r="E173" s="85"/>
      <c r="F173" s="85"/>
      <c r="G173" s="85"/>
      <c r="H173" s="85"/>
      <c r="I173" s="85"/>
      <c r="J173" s="85"/>
      <c r="K173" s="102">
        <f>COUNTIF(K5:K167,"0")</f>
        <v>1</v>
      </c>
      <c r="L173" s="102">
        <f>COUNTIF(L5:L167,"0")</f>
        <v>7</v>
      </c>
      <c r="M173" s="102">
        <f>COUNTIF(M5:M167,"0")</f>
        <v>1</v>
      </c>
      <c r="N173" s="102">
        <f>COUNTIF(N5:N167,"0")</f>
        <v>6</v>
      </c>
      <c r="O173" s="102">
        <f>COUNTIF(O5:O167,"0")</f>
        <v>9</v>
      </c>
      <c r="P173" s="102">
        <f>COUNTIF(P5:P167,"0")</f>
        <v>0</v>
      </c>
      <c r="Q173" s="102">
        <f>COUNTIF(Q5:Q167,"0")</f>
        <v>0</v>
      </c>
      <c r="R173" s="102">
        <f>COUNTIF(R5:R167,"0")</f>
        <v>0</v>
      </c>
      <c r="S173" s="102">
        <f>COUNTIF(S5:S167,"0")</f>
        <v>3</v>
      </c>
      <c r="T173" s="102">
        <f>COUNTIF(T5:T167,"0")</f>
        <v>0</v>
      </c>
      <c r="U173" s="102">
        <f>COUNTIF(U5:U167,"0")</f>
        <v>1</v>
      </c>
      <c r="V173" s="102">
        <f>COUNTIF(V5:V167,"0")</f>
        <v>4</v>
      </c>
      <c r="W173" s="102">
        <f>COUNTIF(W5:W167,"0")</f>
        <v>1</v>
      </c>
      <c r="X173" s="102">
        <f>COUNTIF(X5:X167,"0")</f>
        <v>9</v>
      </c>
      <c r="Y173" s="102">
        <f>COUNTIF(Y5:Y167,"0")</f>
        <v>6</v>
      </c>
      <c r="Z173" s="102">
        <f>COUNTIF(Z5:Z167,"0")</f>
        <v>2</v>
      </c>
      <c r="AA173" s="102">
        <f>COUNTIF(AA5:AA167,"0")</f>
        <v>3</v>
      </c>
      <c r="AB173" s="102">
        <f>COUNTIF(AB5:AB167,"0")</f>
        <v>6</v>
      </c>
      <c r="AC173" s="102">
        <f>COUNTIF(AC5:AC167,"0")</f>
        <v>1</v>
      </c>
      <c r="AD173" s="102">
        <f>COUNTIF(AD5:AD167,"0")</f>
        <v>9</v>
      </c>
      <c r="AE173" s="102">
        <f>COUNTIF(AE5:AE167,"0")</f>
        <v>3</v>
      </c>
      <c r="AF173" s="102">
        <f>COUNTIF(AF5:AF167,"0")</f>
        <v>1</v>
      </c>
      <c r="AG173" s="102">
        <f>COUNTIF(AG5:AG167,"0")</f>
        <v>0</v>
      </c>
      <c r="AH173" s="102">
        <f>COUNTIF(AH5:AH167,"0")</f>
        <v>5</v>
      </c>
      <c r="AI173" s="102">
        <f>COUNTIF(AI5:AI167,"0")</f>
        <v>1</v>
      </c>
      <c r="AJ173" s="102">
        <f>COUNTIF(AJ5:AJ167,"0")</f>
        <v>0</v>
      </c>
      <c r="AK173" s="102">
        <f>COUNTIF(AK5:AK167,"0")</f>
        <v>1</v>
      </c>
      <c r="AL173" s="102">
        <f>COUNTIF(AL5:AL167,"0")</f>
        <v>0</v>
      </c>
      <c r="AM173" s="102">
        <f>COUNTIF(AM5:AM167,"0")</f>
        <v>0</v>
      </c>
      <c r="AN173" s="106">
        <f>COUNTIF(AN5:AN167,"0")</f>
        <v>0</v>
      </c>
      <c r="AO173" s="47"/>
      <c r="AP173" s="47"/>
      <c r="AQ173" s="47"/>
    </row>
    <row r="174" spans="1:43" x14ac:dyDescent="0.25">
      <c r="A174" s="1"/>
      <c r="B174" s="2"/>
      <c r="C174" s="3"/>
      <c r="D174" s="3"/>
      <c r="E174" s="3"/>
      <c r="F174" s="3"/>
      <c r="G174" s="3"/>
      <c r="H174" s="3"/>
    </row>
    <row r="175" spans="1:43" x14ac:dyDescent="0.25">
      <c r="A175" s="1"/>
      <c r="B175" s="2"/>
      <c r="C175" s="3"/>
      <c r="D175" s="3"/>
      <c r="E175" s="3"/>
      <c r="F175" s="3"/>
      <c r="G175" s="3"/>
      <c r="H175" s="3"/>
    </row>
    <row r="176" spans="1:43" x14ac:dyDescent="0.25">
      <c r="A176" s="1"/>
      <c r="B176" s="2"/>
      <c r="C176" s="3"/>
      <c r="D176" s="3"/>
      <c r="E176" s="3"/>
      <c r="F176" s="3"/>
      <c r="G176" s="3"/>
      <c r="H176" s="3"/>
    </row>
    <row r="177" spans="1:12" x14ac:dyDescent="0.25">
      <c r="A177" s="1"/>
      <c r="B177" s="2"/>
      <c r="C177" s="3"/>
      <c r="D177" s="3"/>
      <c r="E177" s="3"/>
      <c r="F177" s="3"/>
      <c r="G177" s="3"/>
      <c r="H177" s="3"/>
    </row>
    <row r="178" spans="1:12" x14ac:dyDescent="0.25">
      <c r="A178" s="94" t="s">
        <v>214</v>
      </c>
      <c r="B178" s="94"/>
      <c r="C178" s="91" t="s">
        <v>210</v>
      </c>
      <c r="D178" s="91"/>
      <c r="E178" s="64"/>
      <c r="F178" s="92" t="s">
        <v>211</v>
      </c>
      <c r="G178" s="92"/>
      <c r="H178" s="64"/>
      <c r="I178" s="65"/>
      <c r="J178" s="93" t="s">
        <v>212</v>
      </c>
      <c r="K178" s="93"/>
      <c r="L178" s="65"/>
    </row>
    <row r="179" spans="1:12" x14ac:dyDescent="0.25">
      <c r="A179" s="95" t="s">
        <v>213</v>
      </c>
      <c r="B179" s="95"/>
      <c r="C179" s="96" t="s">
        <v>3</v>
      </c>
      <c r="D179" s="96"/>
      <c r="E179" s="96"/>
      <c r="F179" s="97" t="s">
        <v>4</v>
      </c>
      <c r="G179" s="97"/>
      <c r="H179" s="97"/>
      <c r="I179" s="65"/>
      <c r="J179" s="98" t="s">
        <v>5</v>
      </c>
      <c r="K179" s="98"/>
      <c r="L179" s="98"/>
    </row>
    <row r="180" spans="1:12" x14ac:dyDescent="0.25">
      <c r="A180" s="1"/>
      <c r="B180" s="2"/>
      <c r="C180" s="3"/>
      <c r="D180" s="3"/>
      <c r="E180" s="3"/>
      <c r="F180" s="3"/>
      <c r="G180" s="3"/>
      <c r="H180" s="3"/>
    </row>
    <row r="181" spans="1:12" x14ac:dyDescent="0.25">
      <c r="A181" s="1"/>
      <c r="B181" s="2"/>
      <c r="C181" s="3"/>
      <c r="D181" s="3"/>
      <c r="E181" s="3"/>
      <c r="F181" s="3"/>
      <c r="G181" s="3"/>
      <c r="H181" s="3"/>
    </row>
    <row r="182" spans="1:12" x14ac:dyDescent="0.25">
      <c r="A182" s="1"/>
      <c r="B182" s="2"/>
      <c r="C182" s="3"/>
      <c r="D182" s="3"/>
      <c r="E182" s="3"/>
      <c r="F182" s="3"/>
      <c r="G182" s="3"/>
      <c r="H182" s="3"/>
    </row>
    <row r="183" spans="1:12" x14ac:dyDescent="0.25">
      <c r="A183" s="1"/>
      <c r="B183" s="2"/>
      <c r="C183" s="3"/>
      <c r="D183" s="3"/>
      <c r="E183" s="3"/>
      <c r="F183" s="3"/>
      <c r="G183" s="3"/>
      <c r="H183" s="3"/>
    </row>
    <row r="184" spans="1:12" x14ac:dyDescent="0.25">
      <c r="A184" s="1"/>
      <c r="B184" s="2"/>
      <c r="C184" s="3"/>
      <c r="D184" s="3"/>
      <c r="E184" s="3"/>
      <c r="F184" s="3"/>
      <c r="G184" s="3"/>
      <c r="H184" s="3"/>
    </row>
    <row r="185" spans="1:12" x14ac:dyDescent="0.25">
      <c r="A185" s="1"/>
      <c r="B185" s="2"/>
      <c r="C185" s="3"/>
      <c r="D185" s="3"/>
      <c r="E185" s="3"/>
      <c r="F185" s="3"/>
      <c r="G185" s="3"/>
      <c r="H185" s="3"/>
    </row>
    <row r="186" spans="1:12" x14ac:dyDescent="0.25">
      <c r="A186" s="1"/>
      <c r="B186" s="2"/>
      <c r="C186" s="3"/>
      <c r="D186" s="3"/>
      <c r="E186" s="3"/>
      <c r="F186" s="3"/>
      <c r="G186" s="3"/>
      <c r="H186" s="3"/>
    </row>
    <row r="187" spans="1:12" x14ac:dyDescent="0.25">
      <c r="A187" s="1"/>
      <c r="B187" s="2"/>
      <c r="C187" s="3"/>
      <c r="D187" s="3"/>
      <c r="E187" s="3"/>
      <c r="F187" s="3"/>
      <c r="G187" s="3"/>
      <c r="H187" s="3"/>
    </row>
    <row r="188" spans="1:12" x14ac:dyDescent="0.25">
      <c r="A188" s="1"/>
      <c r="B188" s="2"/>
      <c r="C188" s="3"/>
      <c r="D188" s="3"/>
      <c r="E188" s="3"/>
      <c r="F188" s="3"/>
      <c r="G188" s="3"/>
      <c r="H188" s="3"/>
    </row>
    <row r="189" spans="1:12" x14ac:dyDescent="0.25">
      <c r="A189" s="1"/>
      <c r="B189" s="2"/>
      <c r="C189" s="3"/>
      <c r="D189" s="3"/>
      <c r="E189" s="3"/>
      <c r="F189" s="3"/>
      <c r="G189" s="3"/>
      <c r="H189" s="3"/>
    </row>
    <row r="190" spans="1:12" x14ac:dyDescent="0.25">
      <c r="A190" s="1"/>
      <c r="B190" s="2"/>
      <c r="C190" s="3"/>
      <c r="D190" s="3"/>
      <c r="E190" s="3"/>
      <c r="F190" s="3"/>
      <c r="G190" s="3"/>
      <c r="H190" s="3"/>
    </row>
    <row r="191" spans="1:12" x14ac:dyDescent="0.25">
      <c r="A191" s="1"/>
      <c r="B191" s="2"/>
      <c r="C191" s="3"/>
      <c r="D191" s="3"/>
      <c r="E191" s="3"/>
      <c r="F191" s="3"/>
      <c r="G191" s="3"/>
      <c r="H191" s="3"/>
    </row>
    <row r="192" spans="1:12" x14ac:dyDescent="0.25">
      <c r="A192" s="1"/>
      <c r="B192" s="2"/>
      <c r="C192" s="3"/>
      <c r="D192" s="3"/>
      <c r="E192" s="3"/>
      <c r="F192" s="3"/>
      <c r="G192" s="3"/>
      <c r="H192" s="3"/>
    </row>
    <row r="193" spans="1:8" x14ac:dyDescent="0.25">
      <c r="A193" s="1"/>
      <c r="B193" s="2"/>
      <c r="C193" s="3"/>
      <c r="D193" s="3"/>
      <c r="E193" s="3"/>
      <c r="F193" s="3"/>
      <c r="G193" s="3"/>
      <c r="H193" s="3"/>
    </row>
    <row r="194" spans="1:8" x14ac:dyDescent="0.25">
      <c r="A194" s="1"/>
      <c r="B194" s="2"/>
      <c r="C194" s="3"/>
      <c r="D194" s="3"/>
      <c r="E194" s="3"/>
      <c r="F194" s="3"/>
      <c r="G194" s="3"/>
      <c r="H194" s="3"/>
    </row>
    <row r="195" spans="1:8" x14ac:dyDescent="0.25">
      <c r="A195" s="1"/>
      <c r="B195" s="2"/>
      <c r="C195" s="3"/>
      <c r="D195" s="3"/>
      <c r="E195" s="3"/>
      <c r="F195" s="3"/>
      <c r="G195" s="3"/>
      <c r="H195" s="3"/>
    </row>
    <row r="196" spans="1:8" x14ac:dyDescent="0.25">
      <c r="A196" s="1"/>
      <c r="B196" s="2"/>
      <c r="C196" s="3"/>
      <c r="D196" s="3"/>
      <c r="E196" s="3"/>
      <c r="F196" s="3"/>
      <c r="G196" s="3"/>
      <c r="H196" s="3"/>
    </row>
    <row r="197" spans="1:8" x14ac:dyDescent="0.25">
      <c r="A197" s="1"/>
      <c r="B197" s="2"/>
      <c r="C197" s="3"/>
      <c r="D197" s="3"/>
      <c r="E197" s="3"/>
      <c r="F197" s="3"/>
      <c r="G197" s="3"/>
      <c r="H197" s="3"/>
    </row>
    <row r="198" spans="1:8" x14ac:dyDescent="0.25">
      <c r="A198" s="1"/>
      <c r="B198" s="2"/>
      <c r="C198" s="3"/>
      <c r="D198" s="3"/>
      <c r="E198" s="3"/>
      <c r="F198" s="3"/>
      <c r="G198" s="3"/>
      <c r="H198" s="3"/>
    </row>
    <row r="199" spans="1:8" x14ac:dyDescent="0.25">
      <c r="A199" s="1"/>
      <c r="B199" s="2"/>
      <c r="C199" s="3"/>
      <c r="D199" s="3"/>
      <c r="E199" s="3"/>
      <c r="F199" s="3"/>
      <c r="G199" s="3"/>
      <c r="H199" s="3"/>
    </row>
    <row r="200" spans="1:8" x14ac:dyDescent="0.25">
      <c r="A200" s="1"/>
      <c r="B200" s="2"/>
      <c r="C200" s="3"/>
      <c r="D200" s="3"/>
      <c r="E200" s="3"/>
      <c r="F200" s="3"/>
      <c r="G200" s="3"/>
      <c r="H200" s="3"/>
    </row>
    <row r="201" spans="1:8" x14ac:dyDescent="0.25">
      <c r="A201" s="1"/>
      <c r="B201" s="2"/>
      <c r="C201" s="3"/>
      <c r="D201" s="3"/>
      <c r="E201" s="3"/>
      <c r="F201" s="3"/>
      <c r="G201" s="3"/>
      <c r="H201" s="3"/>
    </row>
    <row r="202" spans="1:8" x14ac:dyDescent="0.25">
      <c r="A202" s="1"/>
      <c r="B202" s="2"/>
      <c r="C202" s="3"/>
      <c r="D202" s="3"/>
      <c r="E202" s="3"/>
      <c r="F202" s="3"/>
      <c r="G202" s="3"/>
      <c r="H202" s="3"/>
    </row>
    <row r="203" spans="1:8" x14ac:dyDescent="0.25">
      <c r="A203" s="1"/>
      <c r="B203" s="2"/>
      <c r="C203" s="3"/>
      <c r="D203" s="3"/>
      <c r="E203" s="3"/>
      <c r="F203" s="3"/>
      <c r="G203" s="3"/>
      <c r="H203" s="3"/>
    </row>
    <row r="204" spans="1:8" x14ac:dyDescent="0.25">
      <c r="A204" s="1"/>
      <c r="B204" s="2"/>
      <c r="C204" s="3"/>
      <c r="D204" s="3"/>
      <c r="E204" s="3"/>
      <c r="F204" s="3"/>
      <c r="G204" s="3"/>
      <c r="H204" s="3"/>
    </row>
    <row r="205" spans="1:8" x14ac:dyDescent="0.25">
      <c r="A205" s="1"/>
      <c r="B205" s="2"/>
      <c r="C205" s="3"/>
      <c r="D205" s="3"/>
      <c r="E205" s="3"/>
      <c r="F205" s="3"/>
      <c r="G205" s="3"/>
      <c r="H205" s="3"/>
    </row>
    <row r="206" spans="1:8" x14ac:dyDescent="0.25">
      <c r="A206" s="1"/>
      <c r="B206" s="2"/>
      <c r="C206" s="3"/>
      <c r="D206" s="3"/>
      <c r="E206" s="3"/>
      <c r="F206" s="3"/>
      <c r="G206" s="3"/>
      <c r="H206" s="3"/>
    </row>
    <row r="207" spans="1:8" x14ac:dyDescent="0.25">
      <c r="A207" s="1"/>
      <c r="B207" s="2"/>
      <c r="C207" s="3"/>
      <c r="D207" s="3"/>
      <c r="E207" s="3"/>
      <c r="F207" s="3"/>
      <c r="G207" s="3"/>
      <c r="H207" s="3"/>
    </row>
    <row r="208" spans="1:8" x14ac:dyDescent="0.25">
      <c r="A208" s="1"/>
      <c r="B208" s="2"/>
      <c r="C208" s="3"/>
      <c r="D208" s="3"/>
      <c r="E208" s="3"/>
      <c r="F208" s="3"/>
      <c r="G208" s="3"/>
      <c r="H208" s="3"/>
    </row>
    <row r="209" spans="1:8" x14ac:dyDescent="0.25">
      <c r="A209" s="1"/>
      <c r="B209" s="2"/>
      <c r="C209" s="3"/>
      <c r="D209" s="3"/>
      <c r="E209" s="3"/>
      <c r="F209" s="3"/>
      <c r="G209" s="3"/>
      <c r="H209" s="3"/>
    </row>
    <row r="210" spans="1:8" x14ac:dyDescent="0.25">
      <c r="A210" s="1"/>
      <c r="B210" s="2"/>
      <c r="C210" s="3"/>
      <c r="D210" s="3"/>
      <c r="E210" s="3"/>
      <c r="F210" s="3"/>
      <c r="G210" s="3"/>
      <c r="H210" s="3"/>
    </row>
    <row r="211" spans="1:8" x14ac:dyDescent="0.25">
      <c r="A211" s="1"/>
      <c r="B211" s="2"/>
      <c r="C211" s="3"/>
      <c r="D211" s="3"/>
      <c r="E211" s="3"/>
      <c r="F211" s="3"/>
      <c r="G211" s="3"/>
      <c r="H211" s="3"/>
    </row>
  </sheetData>
  <sortState ref="A5:AQ167">
    <sortCondition ref="A1"/>
  </sortState>
  <mergeCells count="22">
    <mergeCell ref="C178:D178"/>
    <mergeCell ref="F178:G178"/>
    <mergeCell ref="J178:K178"/>
    <mergeCell ref="A178:B178"/>
    <mergeCell ref="A179:B179"/>
    <mergeCell ref="C179:E179"/>
    <mergeCell ref="F179:H179"/>
    <mergeCell ref="J179:L179"/>
    <mergeCell ref="A171:J171"/>
    <mergeCell ref="A170:J170"/>
    <mergeCell ref="A168:F168"/>
    <mergeCell ref="A173:J173"/>
    <mergeCell ref="A172:J172"/>
    <mergeCell ref="A169:F169"/>
    <mergeCell ref="K1:AD1"/>
    <mergeCell ref="AE1:AN1"/>
    <mergeCell ref="K2:O2"/>
    <mergeCell ref="P2:T2"/>
    <mergeCell ref="U2:Y2"/>
    <mergeCell ref="Z2:AD2"/>
    <mergeCell ref="AE2:AI2"/>
    <mergeCell ref="AJ2:AN2"/>
  </mergeCells>
  <conditionalFormatting sqref="A171:A173 A5:A6 A12:A168">
    <cfRule type="expression" dxfId="14" priority="156">
      <formula>IF(F5,1)</formula>
    </cfRule>
    <cfRule type="expression" dxfId="13" priority="157">
      <formula>IF(E5,1)</formula>
    </cfRule>
    <cfRule type="expression" dxfId="12" priority="158">
      <formula>IF(D5,1)</formula>
    </cfRule>
  </conditionalFormatting>
  <conditionalFormatting sqref="A176">
    <cfRule type="expression" dxfId="11" priority="150">
      <formula>IF(F176,1)</formula>
    </cfRule>
    <cfRule type="expression" dxfId="10" priority="151">
      <formula>IF(E176,1)</formula>
    </cfRule>
    <cfRule type="expression" dxfId="9" priority="152">
      <formula>IF(D176,1)</formula>
    </cfRule>
  </conditionalFormatting>
  <conditionalFormatting sqref="A180">
    <cfRule type="expression" dxfId="8" priority="45">
      <formula>IF(F180,1)</formula>
    </cfRule>
    <cfRule type="expression" dxfId="7" priority="46">
      <formula>IF(E180,1)</formula>
    </cfRule>
    <cfRule type="expression" dxfId="6" priority="47">
      <formula>IF(D180,1)</formula>
    </cfRule>
  </conditionalFormatting>
  <conditionalFormatting sqref="A7:A10">
    <cfRule type="expression" dxfId="5" priority="7">
      <formula>IF(F7,1)</formula>
    </cfRule>
    <cfRule type="expression" dxfId="4" priority="8">
      <formula>IF(E7,1)</formula>
    </cfRule>
    <cfRule type="expression" dxfId="3" priority="9">
      <formula>IF(D7,1)</formula>
    </cfRule>
  </conditionalFormatting>
  <conditionalFormatting sqref="A11">
    <cfRule type="expression" dxfId="2" priority="4">
      <formula>IF(F11,1)</formula>
    </cfRule>
    <cfRule type="expression" dxfId="1" priority="5">
      <formula>IF(E11,1)</formula>
    </cfRule>
    <cfRule type="expression" dxfId="0" priority="6">
      <formula>IF(D11,1)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erunenfant">
                <anchor moveWithCells="1" sizeWithCells="1">
                  <from>
                    <xdr:col>0</xdr:col>
                    <xdr:colOff>0</xdr:colOff>
                    <xdr:row>174</xdr:row>
                    <xdr:rowOff>0</xdr:rowOff>
                  </from>
                  <to>
                    <xdr:col>0</xdr:col>
                    <xdr:colOff>1257300</xdr:colOff>
                    <xdr:row>175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tierdeaz">
                <anchor moveWithCells="1" sizeWithCells="1">
                  <from>
                    <xdr:col>1</xdr:col>
                    <xdr:colOff>19050</xdr:colOff>
                    <xdr:row>174</xdr:row>
                    <xdr:rowOff>0</xdr:rowOff>
                  </from>
                  <to>
                    <xdr:col>3</xdr:col>
                    <xdr:colOff>180975</xdr:colOff>
                    <xdr:row>175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2"/>
  <sheetViews>
    <sheetView workbookViewId="0">
      <selection activeCell="C15" sqref="C15"/>
    </sheetView>
  </sheetViews>
  <sheetFormatPr baseColWidth="10" defaultRowHeight="15" x14ac:dyDescent="0.25"/>
  <cols>
    <col min="1" max="1" width="19.5703125" customWidth="1"/>
    <col min="2" max="2" width="29.85546875" customWidth="1"/>
    <col min="3" max="3" width="24.140625" customWidth="1"/>
    <col min="4" max="4" width="20.7109375" customWidth="1"/>
    <col min="5" max="5" width="11.140625" customWidth="1"/>
    <col min="6" max="6" width="10.85546875" customWidth="1"/>
    <col min="7" max="7" width="10.140625" customWidth="1"/>
    <col min="8" max="8" width="15.28515625" customWidth="1"/>
    <col min="9" max="9" width="11.5703125" customWidth="1"/>
    <col min="10" max="10" width="12.140625" customWidth="1"/>
    <col min="11" max="11" width="10" customWidth="1"/>
    <col min="12" max="12" width="11.140625" customWidth="1"/>
    <col min="13" max="13" width="15.5703125" bestFit="1" customWidth="1"/>
    <col min="14" max="14" width="16.5703125" customWidth="1"/>
    <col min="15" max="15" width="11.42578125" customWidth="1"/>
    <col min="16" max="16" width="14.7109375" bestFit="1" customWidth="1"/>
    <col min="17" max="17" width="11" customWidth="1"/>
    <col min="18" max="18" width="13.28515625" customWidth="1"/>
    <col min="19" max="19" width="13.42578125" customWidth="1"/>
    <col min="20" max="20" width="14.28515625" customWidth="1"/>
    <col min="21" max="21" width="12.5703125" customWidth="1"/>
    <col min="22" max="22" width="13.7109375" customWidth="1"/>
    <col min="23" max="23" width="12.140625" customWidth="1"/>
    <col min="24" max="24" width="12.5703125" bestFit="1" customWidth="1"/>
    <col min="25" max="25" width="19.42578125" bestFit="1" customWidth="1"/>
    <col min="26" max="26" width="12" customWidth="1"/>
    <col min="27" max="27" width="14.85546875" customWidth="1"/>
    <col min="28" max="28" width="13.28515625" customWidth="1"/>
    <col min="29" max="29" width="10.140625" customWidth="1"/>
    <col min="30" max="30" width="15.42578125" customWidth="1"/>
    <col min="31" max="31" width="14.28515625" customWidth="1"/>
    <col min="32" max="32" width="13.28515625" bestFit="1" customWidth="1"/>
    <col min="33" max="33" width="18.85546875" bestFit="1" customWidth="1"/>
    <col min="34" max="34" width="11.42578125" customWidth="1"/>
    <col min="35" max="35" width="15" bestFit="1" customWidth="1"/>
    <col min="36" max="36" width="14.140625" bestFit="1" customWidth="1"/>
    <col min="37" max="37" width="9.85546875" customWidth="1"/>
    <col min="38" max="38" width="10.42578125" customWidth="1"/>
    <col min="39" max="39" width="10.7109375" customWidth="1"/>
    <col min="40" max="40" width="12.140625" customWidth="1"/>
    <col min="41" max="41" width="19.7109375" customWidth="1"/>
    <col min="42" max="42" width="13.7109375" customWidth="1"/>
    <col min="43" max="43" width="10" customWidth="1"/>
    <col min="44" max="44" width="15.140625" bestFit="1" customWidth="1"/>
    <col min="45" max="45" width="13.140625" customWidth="1"/>
    <col min="46" max="46" width="12.5703125" customWidth="1"/>
    <col min="47" max="47" width="11.85546875" bestFit="1" customWidth="1"/>
    <col min="48" max="48" width="13.28515625" bestFit="1" customWidth="1"/>
    <col min="49" max="49" width="16.5703125" bestFit="1" customWidth="1"/>
    <col min="50" max="50" width="14.85546875" bestFit="1" customWidth="1"/>
    <col min="51" max="52" width="15.5703125" bestFit="1" customWidth="1"/>
    <col min="53" max="53" width="16.5703125" bestFit="1" customWidth="1"/>
    <col min="54" max="54" width="15.28515625" bestFit="1" customWidth="1"/>
    <col min="56" max="56" width="13.28515625" bestFit="1" customWidth="1"/>
    <col min="57" max="57" width="14.7109375" bestFit="1" customWidth="1"/>
    <col min="58" max="58" width="15.42578125" bestFit="1" customWidth="1"/>
    <col min="59" max="59" width="11" customWidth="1"/>
    <col min="60" max="60" width="12.42578125" bestFit="1" customWidth="1"/>
    <col min="61" max="61" width="11.85546875" bestFit="1" customWidth="1"/>
    <col min="62" max="62" width="10.7109375" customWidth="1"/>
    <col min="63" max="63" width="13.28515625" bestFit="1" customWidth="1"/>
    <col min="64" max="64" width="13.42578125" bestFit="1" customWidth="1"/>
    <col min="65" max="65" width="13.5703125" bestFit="1" customWidth="1"/>
    <col min="66" max="66" width="14.28515625" bestFit="1" customWidth="1"/>
    <col min="67" max="67" width="12.5703125" bestFit="1" customWidth="1"/>
    <col min="68" max="68" width="13.42578125" bestFit="1" customWidth="1"/>
    <col min="69" max="69" width="13.7109375" bestFit="1" customWidth="1"/>
    <col min="70" max="70" width="13" bestFit="1" customWidth="1"/>
    <col min="71" max="71" width="12.140625" bestFit="1" customWidth="1"/>
    <col min="72" max="72" width="12.85546875" bestFit="1" customWidth="1"/>
    <col min="73" max="73" width="18.28515625" bestFit="1" customWidth="1"/>
    <col min="74" max="74" width="13" bestFit="1" customWidth="1"/>
    <col min="75" max="75" width="14.42578125" bestFit="1" customWidth="1"/>
    <col min="76" max="76" width="11.85546875" bestFit="1" customWidth="1"/>
    <col min="77" max="77" width="12" bestFit="1" customWidth="1"/>
    <col min="78" max="78" width="15.5703125" bestFit="1" customWidth="1"/>
    <col min="79" max="79" width="12.5703125" bestFit="1" customWidth="1"/>
    <col min="80" max="80" width="12.85546875" bestFit="1" customWidth="1"/>
    <col min="81" max="81" width="13" bestFit="1" customWidth="1"/>
    <col min="82" max="82" width="12.140625" bestFit="1" customWidth="1"/>
    <col min="83" max="83" width="19.42578125" bestFit="1" customWidth="1"/>
    <col min="84" max="84" width="13.7109375" bestFit="1" customWidth="1"/>
    <col min="85" max="85" width="12.7109375" bestFit="1" customWidth="1"/>
    <col min="86" max="86" width="12.140625" bestFit="1" customWidth="1"/>
    <col min="87" max="87" width="13.28515625" bestFit="1" customWidth="1"/>
    <col min="88" max="88" width="17.28515625" bestFit="1" customWidth="1"/>
    <col min="90" max="90" width="11.140625" customWidth="1"/>
    <col min="91" max="91" width="12" bestFit="1" customWidth="1"/>
    <col min="92" max="92" width="14.85546875" bestFit="1" customWidth="1"/>
    <col min="93" max="93" width="13.28515625" bestFit="1" customWidth="1"/>
    <col min="94" max="94" width="16.140625" bestFit="1" customWidth="1"/>
    <col min="95" max="95" width="10.140625" customWidth="1"/>
    <col min="96" max="96" width="10.85546875" customWidth="1"/>
    <col min="97" max="97" width="15.42578125" bestFit="1" customWidth="1"/>
    <col min="98" max="98" width="11.85546875" bestFit="1" customWidth="1"/>
    <col min="99" max="99" width="14.28515625" bestFit="1" customWidth="1"/>
    <col min="100" max="100" width="12.140625" bestFit="1" customWidth="1"/>
    <col min="101" max="101" width="13.28515625" bestFit="1" customWidth="1"/>
    <col min="102" max="102" width="11.7109375" bestFit="1" customWidth="1"/>
    <col min="103" max="104" width="13.28515625" bestFit="1" customWidth="1"/>
    <col min="105" max="105" width="13.7109375" bestFit="1" customWidth="1"/>
    <col min="106" max="106" width="12.28515625" bestFit="1" customWidth="1"/>
    <col min="107" max="107" width="21.85546875" bestFit="1" customWidth="1"/>
    <col min="108" max="108" width="14.7109375" bestFit="1" customWidth="1"/>
    <col min="109" max="109" width="18.85546875" bestFit="1" customWidth="1"/>
    <col min="110" max="110" width="14.140625" bestFit="1" customWidth="1"/>
    <col min="111" max="111" width="14.42578125" bestFit="1" customWidth="1"/>
    <col min="113" max="113" width="13.85546875" bestFit="1" customWidth="1"/>
    <col min="114" max="114" width="12.7109375" bestFit="1" customWidth="1"/>
    <col min="115" max="115" width="15" bestFit="1" customWidth="1"/>
    <col min="116" max="116" width="13.28515625" bestFit="1" customWidth="1"/>
    <col min="117" max="117" width="12.140625" bestFit="1" customWidth="1"/>
    <col min="118" max="118" width="11" customWidth="1"/>
    <col min="119" max="119" width="13.7109375" bestFit="1" customWidth="1"/>
    <col min="120" max="120" width="17" bestFit="1" customWidth="1"/>
    <col min="121" max="121" width="14.85546875" bestFit="1" customWidth="1"/>
    <col min="122" max="122" width="14.140625" bestFit="1" customWidth="1"/>
    <col min="123" max="123" width="9.85546875" customWidth="1"/>
    <col min="124" max="124" width="10.140625" customWidth="1"/>
    <col min="125" max="125" width="10.42578125" customWidth="1"/>
    <col min="126" max="126" width="16.5703125" bestFit="1" customWidth="1"/>
    <col min="127" max="127" width="15.7109375" bestFit="1" customWidth="1"/>
    <col min="128" max="128" width="10.7109375" customWidth="1"/>
    <col min="129" max="129" width="12.42578125" bestFit="1" customWidth="1"/>
    <col min="130" max="130" width="12.140625" bestFit="1" customWidth="1"/>
    <col min="131" max="131" width="11.7109375" bestFit="1" customWidth="1"/>
    <col min="132" max="132" width="15.140625" bestFit="1" customWidth="1"/>
    <col min="133" max="133" width="19.7109375" bestFit="1" customWidth="1"/>
    <col min="134" max="134" width="12.42578125" bestFit="1" customWidth="1"/>
    <col min="135" max="135" width="13.5703125" bestFit="1" customWidth="1"/>
    <col min="136" max="136" width="16.28515625" bestFit="1" customWidth="1"/>
    <col min="137" max="137" width="14.7109375" bestFit="1" customWidth="1"/>
    <col min="138" max="138" width="13.5703125" bestFit="1" customWidth="1"/>
    <col min="139" max="139" width="14.42578125" bestFit="1" customWidth="1"/>
    <col min="140" max="140" width="16.42578125" bestFit="1" customWidth="1"/>
    <col min="141" max="141" width="15.7109375" bestFit="1" customWidth="1"/>
    <col min="142" max="142" width="13.7109375" bestFit="1" customWidth="1"/>
    <col min="143" max="143" width="9" customWidth="1"/>
    <col min="144" max="144" width="10" customWidth="1"/>
    <col min="145" max="145" width="12.5703125" bestFit="1" customWidth="1"/>
    <col min="146" max="146" width="17.5703125" bestFit="1" customWidth="1"/>
    <col min="147" max="147" width="13.7109375" bestFit="1" customWidth="1"/>
    <col min="148" max="148" width="15.140625" bestFit="1" customWidth="1"/>
    <col min="149" max="149" width="14.28515625" bestFit="1" customWidth="1"/>
    <col min="150" max="150" width="13.140625" bestFit="1" customWidth="1"/>
    <col min="151" max="151" width="13.5703125" bestFit="1" customWidth="1"/>
    <col min="152" max="152" width="12.5703125" bestFit="1" customWidth="1"/>
  </cols>
  <sheetData>
    <row r="2" spans="1:4" x14ac:dyDescent="0.25">
      <c r="B2" s="60"/>
    </row>
    <row r="3" spans="1:4" x14ac:dyDescent="0.25">
      <c r="B3" s="60"/>
    </row>
    <row r="4" spans="1:4" x14ac:dyDescent="0.25">
      <c r="C4" s="63"/>
    </row>
    <row r="5" spans="1:4" x14ac:dyDescent="0.25">
      <c r="A5" s="63"/>
    </row>
    <row r="6" spans="1:4" x14ac:dyDescent="0.25">
      <c r="A6" s="60"/>
      <c r="B6" s="62"/>
      <c r="C6" s="62"/>
      <c r="D6" s="62"/>
    </row>
    <row r="7" spans="1:4" x14ac:dyDescent="0.25">
      <c r="A7" s="60"/>
      <c r="B7" s="62"/>
      <c r="C7" s="62"/>
      <c r="D7" s="62"/>
    </row>
    <row r="8" spans="1:4" x14ac:dyDescent="0.25">
      <c r="A8" s="60"/>
      <c r="B8" s="62"/>
      <c r="C8" s="62"/>
      <c r="D8" s="62"/>
    </row>
    <row r="9" spans="1:4" x14ac:dyDescent="0.25">
      <c r="A9" s="60"/>
      <c r="B9" s="62"/>
      <c r="C9" s="62"/>
      <c r="D9" s="62"/>
    </row>
    <row r="10" spans="1:4" x14ac:dyDescent="0.25">
      <c r="A10" s="60"/>
      <c r="B10" s="62"/>
      <c r="C10" s="62"/>
      <c r="D10" s="62"/>
    </row>
    <row r="11" spans="1:4" x14ac:dyDescent="0.25">
      <c r="A11" s="60"/>
      <c r="B11" s="62"/>
      <c r="C11" s="62"/>
      <c r="D11" s="62"/>
    </row>
    <row r="12" spans="1:4" x14ac:dyDescent="0.25">
      <c r="A12" s="60"/>
      <c r="B12" s="62"/>
      <c r="C12" s="62"/>
      <c r="D12" s="6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opLeftCell="B1" workbookViewId="0">
      <selection activeCell="B1" sqref="B1:B1048576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Inscriptions</vt:lpstr>
      <vt:lpstr>Appel Journalier 3-5 ans</vt:lpstr>
      <vt:lpstr>Appel Journalier 6-8 ans</vt:lpstr>
      <vt:lpstr>Appel Journalier 9-13 ans</vt:lpstr>
    </vt:vector>
  </TitlesOfParts>
  <Company>diakov.net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cp:lastPrinted>2015-07-06T06:27:14Z</cp:lastPrinted>
  <dcterms:created xsi:type="dcterms:W3CDTF">2015-06-26T07:01:43Z</dcterms:created>
  <dcterms:modified xsi:type="dcterms:W3CDTF">2015-07-06T18:44:39Z</dcterms:modified>
</cp:coreProperties>
</file>