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Jerome\Downloads\"/>
    </mc:Choice>
  </mc:AlternateContent>
  <bookViews>
    <workbookView xWindow="0" yWindow="0" windowWidth="28800" windowHeight="12435"/>
  </bookViews>
  <sheets>
    <sheet name="Résultats" sheetId="1" r:id="rId1"/>
    <sheet name="Données" sheetId="2" r:id="rId2"/>
  </sheets>
  <definedNames>
    <definedName name="Ca">Données!$B$5:$C$95</definedName>
    <definedName name="KH">Données!$H$5:$J$69</definedName>
    <definedName name="Mg">Données!$E$5:$F$75</definedName>
    <definedName name="VICa">Données!$M$3</definedName>
    <definedName name="VIKH">Données!$M$4</definedName>
    <definedName name="VIMg">Données!$M$5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2" l="1"/>
  <c r="N10" i="2" s="1"/>
  <c r="I7" i="1" l="1"/>
  <c r="I8" i="1" s="1"/>
  <c r="H9" i="1" s="1"/>
  <c r="F7" i="1"/>
  <c r="F8" i="1" s="1"/>
  <c r="E9" i="1" s="1"/>
  <c r="C7" i="1"/>
  <c r="C8" i="1" s="1"/>
  <c r="B9" i="1" l="1"/>
</calcChain>
</file>

<file path=xl/sharedStrings.xml><?xml version="1.0" encoding="utf-8"?>
<sst xmlns="http://schemas.openxmlformats.org/spreadsheetml/2006/main" count="31" uniqueCount="17">
  <si>
    <t>Ca</t>
  </si>
  <si>
    <t>Titrant Used (ml)</t>
  </si>
  <si>
    <t>Calcium Level (ppm)</t>
  </si>
  <si>
    <t>Mg</t>
  </si>
  <si>
    <t>Magnesium Level (ppm)</t>
  </si>
  <si>
    <t>KH</t>
  </si>
  <si>
    <t>Alkalinity</t>
  </si>
  <si>
    <t>Meq/L</t>
  </si>
  <si>
    <t>dKH</t>
  </si>
  <si>
    <t>Valeur affichée sur seringue (ml)</t>
  </si>
  <si>
    <t>Résultat (Ca)</t>
  </si>
  <si>
    <t>Valeurs idéales</t>
  </si>
  <si>
    <t>Produits</t>
  </si>
  <si>
    <t>Produit consommé (ml)</t>
  </si>
  <si>
    <t>Calcium level (ppm)</t>
  </si>
  <si>
    <t>Résultat (Mg)</t>
  </si>
  <si>
    <t>Résultats (KH)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</si>
</sst>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009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2" fontId="0" fillId="0" borderId="0" xfId="0" applyNumberFormat="1"/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9"/>
  <sheetViews>
    <sheetView tabSelected="1" workbookViewId="0">
      <selection activeCell="D12" sqref="D12"/>
    </sheetView>
  </sheetViews>
  <sheetFormatPr baseColWidth="10" defaultRowHeight="15" x14ac:dyDescent="0.25"/>
  <cols>
    <col min="2" max="2" width="23.42578125" customWidth="1"/>
    <col min="5" max="5" width="23.42578125" customWidth="1"/>
    <col min="8" max="8" width="23.42578125" customWidth="1"/>
  </cols>
  <sheetData>
    <row r="2" spans="2:9" x14ac:dyDescent="0.25">
      <c r="B2" s="12" t="s">
        <v>0</v>
      </c>
      <c r="C2" s="12"/>
      <c r="E2" s="12" t="s">
        <v>3</v>
      </c>
      <c r="F2" s="12"/>
      <c r="H2" s="7" t="s">
        <v>5</v>
      </c>
      <c r="I2" s="7"/>
    </row>
    <row r="3" spans="2:9" x14ac:dyDescent="0.25">
      <c r="B3" s="8" t="s">
        <v>9</v>
      </c>
      <c r="C3" s="11">
        <v>0.66</v>
      </c>
      <c r="E3" s="8" t="s">
        <v>9</v>
      </c>
      <c r="F3" s="11">
        <v>0.65</v>
      </c>
      <c r="H3" s="8" t="s">
        <v>9</v>
      </c>
      <c r="I3" s="11">
        <v>0.54</v>
      </c>
    </row>
    <row r="4" spans="2:9" x14ac:dyDescent="0.25">
      <c r="B4" s="8"/>
      <c r="C4" s="11"/>
      <c r="E4" s="8"/>
      <c r="F4" s="11"/>
      <c r="H4" s="8"/>
      <c r="I4" s="11"/>
    </row>
    <row r="6" spans="2:9" x14ac:dyDescent="0.25">
      <c r="B6" s="12" t="s">
        <v>10</v>
      </c>
      <c r="C6" s="12"/>
      <c r="E6" s="12" t="s">
        <v>15</v>
      </c>
      <c r="F6" s="12"/>
      <c r="H6" s="7" t="s">
        <v>16</v>
      </c>
      <c r="I6" s="7"/>
    </row>
    <row r="7" spans="2:9" x14ac:dyDescent="0.25">
      <c r="B7" t="s">
        <v>13</v>
      </c>
      <c r="C7" s="6">
        <f>1-C3</f>
        <v>0.33999999999999997</v>
      </c>
      <c r="E7" t="s">
        <v>13</v>
      </c>
      <c r="F7">
        <f>1-F3</f>
        <v>0.35</v>
      </c>
      <c r="H7" t="s">
        <v>13</v>
      </c>
      <c r="I7">
        <f>1-I3</f>
        <v>0.45999999999999996</v>
      </c>
    </row>
    <row r="8" spans="2:9" ht="15.75" thickBot="1" x14ac:dyDescent="0.3">
      <c r="B8" t="s">
        <v>14</v>
      </c>
      <c r="C8" t="e">
        <f>VLOOKUP(C7,Ca,2,FALSE)</f>
        <v>#N/A</v>
      </c>
      <c r="E8" t="s">
        <v>14</v>
      </c>
      <c r="F8">
        <f>VLOOKUP(F7,Mg,2,FALSE)</f>
        <v>700</v>
      </c>
      <c r="H8" t="s">
        <v>14</v>
      </c>
      <c r="I8" t="e">
        <f>VLOOKUP(I7,KH,3,FALSE)</f>
        <v>#N/A</v>
      </c>
    </row>
    <row r="9" spans="2:9" ht="16.5" thickBot="1" x14ac:dyDescent="0.3">
      <c r="B9" s="9" t="e">
        <f>IF(C8&gt;=VICa,"Valeur idéale dépassée",(VICa-C8)*0.5*1.2&amp;" "&amp;"ml")</f>
        <v>#N/A</v>
      </c>
      <c r="C9" s="10"/>
      <c r="E9" s="9" t="str">
        <f>IF(F8&gt;=VIMg,"Valeur idéale dépassée",(VIMg-F8)*1*1.2&amp;" "&amp;"ml")</f>
        <v>696 ml</v>
      </c>
      <c r="F9" s="10"/>
      <c r="H9" s="9" t="e">
        <f>IF(I8&gt;=VIKH,"Valeur idéale dépassée",(VIKH-I8)*10*1.2&amp;" "&amp;"ml")</f>
        <v>#N/A</v>
      </c>
      <c r="I9" s="10"/>
    </row>
  </sheetData>
  <mergeCells count="15">
    <mergeCell ref="E2:F2"/>
    <mergeCell ref="E3:E4"/>
    <mergeCell ref="E6:F6"/>
    <mergeCell ref="F3:F4"/>
    <mergeCell ref="E9:F9"/>
    <mergeCell ref="B2:C2"/>
    <mergeCell ref="B3:B4"/>
    <mergeCell ref="C3:C4"/>
    <mergeCell ref="B6:C6"/>
    <mergeCell ref="B9:C9"/>
    <mergeCell ref="H2:I2"/>
    <mergeCell ref="H3:H4"/>
    <mergeCell ref="H6:I6"/>
    <mergeCell ref="H9:I9"/>
    <mergeCell ref="I3:I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95"/>
  <sheetViews>
    <sheetView workbookViewId="0">
      <selection activeCell="M20" sqref="M20"/>
    </sheetView>
  </sheetViews>
  <sheetFormatPr baseColWidth="10" defaultRowHeight="15" x14ac:dyDescent="0.25"/>
  <cols>
    <col min="1" max="1" width="11.42578125" style="1"/>
    <col min="2" max="2" width="15.85546875" style="1" bestFit="1" customWidth="1"/>
    <col min="3" max="3" width="19.140625" style="1" bestFit="1" customWidth="1"/>
    <col min="4" max="4" width="11.42578125" style="1"/>
    <col min="5" max="5" width="15.85546875" style="1" bestFit="1" customWidth="1"/>
    <col min="6" max="6" width="22.5703125" style="1" bestFit="1" customWidth="1"/>
    <col min="7" max="7" width="11.42578125" style="1"/>
    <col min="8" max="8" width="15.85546875" style="1" bestFit="1" customWidth="1"/>
    <col min="9" max="9" width="9.42578125" style="1" bestFit="1" customWidth="1"/>
    <col min="10" max="11" width="11.42578125" style="1"/>
    <col min="12" max="12" width="8.42578125" style="1" bestFit="1" customWidth="1"/>
    <col min="13" max="13" width="14.5703125" style="1" bestFit="1" customWidth="1"/>
    <col min="14" max="16384" width="11.42578125" style="1"/>
  </cols>
  <sheetData>
    <row r="2" spans="2:14" x14ac:dyDescent="0.25">
      <c r="B2" s="12" t="s">
        <v>0</v>
      </c>
      <c r="C2" s="12"/>
      <c r="D2" s="4"/>
      <c r="E2" s="12" t="s">
        <v>3</v>
      </c>
      <c r="F2" s="12"/>
      <c r="G2" s="4"/>
      <c r="H2" s="7" t="s">
        <v>5</v>
      </c>
      <c r="I2" s="7"/>
      <c r="J2" s="7"/>
      <c r="L2" s="5" t="s">
        <v>12</v>
      </c>
      <c r="M2" s="5" t="s">
        <v>11</v>
      </c>
    </row>
    <row r="3" spans="2:14" x14ac:dyDescent="0.25">
      <c r="B3" s="11" t="s">
        <v>1</v>
      </c>
      <c r="C3" s="11" t="s">
        <v>2</v>
      </c>
      <c r="E3" s="11" t="s">
        <v>1</v>
      </c>
      <c r="F3" s="11" t="s">
        <v>4</v>
      </c>
      <c r="H3" s="11" t="s">
        <v>1</v>
      </c>
      <c r="I3" s="13" t="s">
        <v>6</v>
      </c>
      <c r="J3" s="13"/>
      <c r="L3" s="1" t="s">
        <v>0</v>
      </c>
      <c r="M3" s="1">
        <v>430</v>
      </c>
    </row>
    <row r="4" spans="2:14" x14ac:dyDescent="0.25">
      <c r="B4" s="11"/>
      <c r="C4" s="11"/>
      <c r="E4" s="11"/>
      <c r="F4" s="11"/>
      <c r="H4" s="11"/>
      <c r="I4" s="1" t="s">
        <v>7</v>
      </c>
      <c r="J4" s="1" t="s">
        <v>8</v>
      </c>
      <c r="L4" s="1" t="s">
        <v>5</v>
      </c>
      <c r="M4" s="1">
        <v>8.1999999999999993</v>
      </c>
    </row>
    <row r="5" spans="2:14" x14ac:dyDescent="0.25">
      <c r="B5" s="2">
        <v>1</v>
      </c>
      <c r="C5" s="1">
        <v>500</v>
      </c>
      <c r="E5" s="2">
        <v>0.8</v>
      </c>
      <c r="F5" s="1">
        <v>1600</v>
      </c>
      <c r="H5" s="2">
        <v>1</v>
      </c>
      <c r="I5" s="2">
        <v>5</v>
      </c>
      <c r="J5" s="2">
        <v>14</v>
      </c>
      <c r="L5" s="1" t="s">
        <v>3</v>
      </c>
      <c r="M5" s="1">
        <v>1280</v>
      </c>
    </row>
    <row r="6" spans="2:14" x14ac:dyDescent="0.25">
      <c r="B6" s="1">
        <v>0.99</v>
      </c>
      <c r="C6" s="1">
        <v>495</v>
      </c>
      <c r="E6" s="1">
        <v>0.79</v>
      </c>
      <c r="F6" s="1">
        <v>1580</v>
      </c>
      <c r="H6" s="1">
        <v>0.99</v>
      </c>
      <c r="I6" s="1">
        <v>4.95</v>
      </c>
      <c r="J6" s="2">
        <v>13.85</v>
      </c>
    </row>
    <row r="7" spans="2:14" x14ac:dyDescent="0.25">
      <c r="B7" s="2">
        <v>0.98</v>
      </c>
      <c r="C7" s="1">
        <v>490</v>
      </c>
      <c r="E7" s="2">
        <v>0.78</v>
      </c>
      <c r="F7" s="1">
        <v>1560</v>
      </c>
      <c r="H7" s="2">
        <v>0.98</v>
      </c>
      <c r="I7" s="2">
        <v>4.9000000000000004</v>
      </c>
      <c r="J7" s="2">
        <v>13.7</v>
      </c>
    </row>
    <row r="8" spans="2:14" x14ac:dyDescent="0.25">
      <c r="B8" s="1">
        <v>0.97</v>
      </c>
      <c r="C8" s="1">
        <v>485</v>
      </c>
      <c r="E8" s="1">
        <v>0.77</v>
      </c>
      <c r="F8" s="1">
        <v>1540</v>
      </c>
      <c r="H8" s="1">
        <v>0.97</v>
      </c>
      <c r="I8" s="1">
        <v>4.8499999999999996</v>
      </c>
      <c r="J8" s="2">
        <v>13.55</v>
      </c>
      <c r="N8" s="1">
        <v>0.66</v>
      </c>
    </row>
    <row r="9" spans="2:14" x14ac:dyDescent="0.25">
      <c r="B9" s="2">
        <v>0.96</v>
      </c>
      <c r="C9" s="1">
        <v>480</v>
      </c>
      <c r="E9" s="2">
        <v>0.76</v>
      </c>
      <c r="F9" s="1">
        <v>1520</v>
      </c>
      <c r="H9" s="2">
        <v>0.96</v>
      </c>
      <c r="I9" s="2">
        <v>4.8</v>
      </c>
      <c r="J9" s="2">
        <v>13.4</v>
      </c>
      <c r="N9" s="1">
        <f>1-N8</f>
        <v>0.33999999999999997</v>
      </c>
    </row>
    <row r="10" spans="2:14" x14ac:dyDescent="0.25">
      <c r="B10" s="1">
        <v>0.95</v>
      </c>
      <c r="C10" s="1">
        <v>475</v>
      </c>
      <c r="E10" s="1">
        <v>0.75</v>
      </c>
      <c r="F10" s="1">
        <v>1500</v>
      </c>
      <c r="H10" s="1">
        <v>0.95</v>
      </c>
      <c r="I10" s="1">
        <v>4.75</v>
      </c>
      <c r="J10" s="2">
        <v>13.3</v>
      </c>
      <c r="N10" s="1" t="e">
        <f>VLOOKUP(N9,Ca,2,FALSE)</f>
        <v>#N/A</v>
      </c>
    </row>
    <row r="11" spans="2:14" x14ac:dyDescent="0.25">
      <c r="B11" s="2">
        <v>0.94</v>
      </c>
      <c r="C11" s="1">
        <v>470</v>
      </c>
      <c r="E11" s="2">
        <v>0.74</v>
      </c>
      <c r="F11" s="1">
        <v>1480</v>
      </c>
      <c r="H11" s="2">
        <v>0.94</v>
      </c>
      <c r="I11" s="2">
        <v>4.7</v>
      </c>
      <c r="J11" s="2">
        <v>13.2</v>
      </c>
    </row>
    <row r="12" spans="2:14" x14ac:dyDescent="0.25">
      <c r="B12" s="1">
        <v>0.93</v>
      </c>
      <c r="C12" s="1">
        <v>465</v>
      </c>
      <c r="E12" s="1">
        <v>0.73</v>
      </c>
      <c r="F12" s="1">
        <v>1460</v>
      </c>
      <c r="H12" s="1">
        <v>0.93</v>
      </c>
      <c r="I12" s="1">
        <v>4.6500000000000004</v>
      </c>
      <c r="J12" s="2">
        <v>13.05</v>
      </c>
    </row>
    <row r="13" spans="2:14" x14ac:dyDescent="0.25">
      <c r="B13" s="2">
        <v>0.92</v>
      </c>
      <c r="C13" s="1">
        <v>460</v>
      </c>
      <c r="E13" s="2">
        <v>0.72</v>
      </c>
      <c r="F13" s="1">
        <v>1440</v>
      </c>
      <c r="H13" s="2">
        <v>0.92</v>
      </c>
      <c r="I13" s="2">
        <v>4.5999999999999996</v>
      </c>
      <c r="J13" s="2">
        <v>12.9</v>
      </c>
    </row>
    <row r="14" spans="2:14" x14ac:dyDescent="0.25">
      <c r="B14" s="1">
        <v>0.91</v>
      </c>
      <c r="C14" s="1">
        <v>455</v>
      </c>
      <c r="E14" s="1">
        <v>0.71</v>
      </c>
      <c r="F14" s="1">
        <v>1420</v>
      </c>
      <c r="H14" s="1">
        <v>0.91</v>
      </c>
      <c r="I14" s="1">
        <v>4.55</v>
      </c>
      <c r="J14" s="2">
        <v>12.75</v>
      </c>
    </row>
    <row r="15" spans="2:14" x14ac:dyDescent="0.25">
      <c r="B15" s="2">
        <v>0.9</v>
      </c>
      <c r="C15" s="1">
        <v>450</v>
      </c>
      <c r="E15" s="2">
        <v>0.7</v>
      </c>
      <c r="F15" s="1">
        <v>1400</v>
      </c>
      <c r="H15" s="2">
        <v>0.9</v>
      </c>
      <c r="I15" s="2">
        <v>4.5</v>
      </c>
      <c r="J15" s="2">
        <v>12.6</v>
      </c>
    </row>
    <row r="16" spans="2:14" x14ac:dyDescent="0.25">
      <c r="B16" s="1">
        <v>0.89</v>
      </c>
      <c r="C16" s="1">
        <v>445</v>
      </c>
      <c r="E16" s="1">
        <v>0.69</v>
      </c>
      <c r="F16" s="1">
        <v>1380</v>
      </c>
      <c r="H16" s="1">
        <v>0.89</v>
      </c>
      <c r="I16" s="1">
        <v>4.45</v>
      </c>
      <c r="J16" s="2">
        <v>12.45</v>
      </c>
    </row>
    <row r="17" spans="2:10" x14ac:dyDescent="0.25">
      <c r="B17" s="2">
        <v>0.88</v>
      </c>
      <c r="C17" s="1">
        <v>440</v>
      </c>
      <c r="E17" s="2">
        <v>0.68</v>
      </c>
      <c r="F17" s="1">
        <v>1360</v>
      </c>
      <c r="H17" s="2">
        <v>0.88</v>
      </c>
      <c r="I17" s="2">
        <v>4.4000000000000004</v>
      </c>
      <c r="J17" s="2">
        <v>12.3</v>
      </c>
    </row>
    <row r="18" spans="2:10" x14ac:dyDescent="0.25">
      <c r="B18" s="1">
        <v>0.87</v>
      </c>
      <c r="C18" s="1">
        <v>435</v>
      </c>
      <c r="E18" s="1">
        <v>0.67</v>
      </c>
      <c r="F18" s="1">
        <v>1340</v>
      </c>
      <c r="H18" s="1">
        <v>0.87</v>
      </c>
      <c r="I18" s="1">
        <v>4.3499999999999996</v>
      </c>
      <c r="J18" s="2">
        <v>12.15</v>
      </c>
    </row>
    <row r="19" spans="2:10" x14ac:dyDescent="0.25">
      <c r="B19" s="2">
        <v>0.86</v>
      </c>
      <c r="C19" s="1">
        <v>430</v>
      </c>
      <c r="E19" s="2">
        <v>0.66</v>
      </c>
      <c r="F19" s="1">
        <v>1320</v>
      </c>
      <c r="H19" s="2">
        <v>0.86</v>
      </c>
      <c r="I19" s="2">
        <v>4.3</v>
      </c>
      <c r="J19" s="2">
        <v>12</v>
      </c>
    </row>
    <row r="20" spans="2:10" x14ac:dyDescent="0.25">
      <c r="B20" s="1">
        <v>0.85</v>
      </c>
      <c r="C20" s="1">
        <v>425</v>
      </c>
      <c r="E20" s="1">
        <v>0.65</v>
      </c>
      <c r="F20" s="1">
        <v>1300</v>
      </c>
      <c r="H20" s="1">
        <v>0.85</v>
      </c>
      <c r="I20" s="1">
        <v>4.25</v>
      </c>
      <c r="J20" s="2">
        <v>11.9</v>
      </c>
    </row>
    <row r="21" spans="2:10" x14ac:dyDescent="0.25">
      <c r="B21" s="2">
        <v>0.84</v>
      </c>
      <c r="C21" s="1">
        <v>420</v>
      </c>
      <c r="E21" s="2">
        <v>0.64</v>
      </c>
      <c r="F21" s="1">
        <v>1280</v>
      </c>
      <c r="H21" s="2">
        <v>0.84</v>
      </c>
      <c r="I21" s="2">
        <v>4.2</v>
      </c>
      <c r="J21" s="2">
        <v>11.8</v>
      </c>
    </row>
    <row r="22" spans="2:10" x14ac:dyDescent="0.25">
      <c r="B22" s="1">
        <v>0.83</v>
      </c>
      <c r="C22" s="1">
        <v>415</v>
      </c>
      <c r="E22" s="1">
        <v>0.63</v>
      </c>
      <c r="F22" s="1">
        <v>1260</v>
      </c>
      <c r="H22" s="1">
        <v>0.83</v>
      </c>
      <c r="I22" s="1">
        <v>4.1500000000000004</v>
      </c>
      <c r="J22" s="2">
        <v>11.65</v>
      </c>
    </row>
    <row r="23" spans="2:10" x14ac:dyDescent="0.25">
      <c r="B23" s="2">
        <v>0.82</v>
      </c>
      <c r="C23" s="1">
        <v>410</v>
      </c>
      <c r="E23" s="2">
        <v>0.62</v>
      </c>
      <c r="F23" s="1">
        <v>1240</v>
      </c>
      <c r="H23" s="2">
        <v>0.82</v>
      </c>
      <c r="I23" s="2">
        <v>4.0999999999999996</v>
      </c>
      <c r="J23" s="2">
        <v>11.5</v>
      </c>
    </row>
    <row r="24" spans="2:10" x14ac:dyDescent="0.25">
      <c r="B24" s="1">
        <v>0.81</v>
      </c>
      <c r="C24" s="1">
        <v>405</v>
      </c>
      <c r="E24" s="1">
        <v>0.61</v>
      </c>
      <c r="F24" s="1">
        <v>1220</v>
      </c>
      <c r="H24" s="1">
        <v>0.81</v>
      </c>
      <c r="I24" s="1">
        <v>4.05</v>
      </c>
      <c r="J24" s="2">
        <v>11.35</v>
      </c>
    </row>
    <row r="25" spans="2:10" x14ac:dyDescent="0.25">
      <c r="B25" s="2">
        <v>0.8</v>
      </c>
      <c r="C25" s="1">
        <v>400</v>
      </c>
      <c r="E25" s="2">
        <v>0.6</v>
      </c>
      <c r="F25" s="1">
        <v>1200</v>
      </c>
      <c r="H25" s="2">
        <v>0.8</v>
      </c>
      <c r="I25" s="2">
        <v>4</v>
      </c>
      <c r="J25" s="2">
        <v>11.2</v>
      </c>
    </row>
    <row r="26" spans="2:10" x14ac:dyDescent="0.25">
      <c r="B26" s="1">
        <v>0.79</v>
      </c>
      <c r="C26" s="1">
        <v>395</v>
      </c>
      <c r="E26" s="1">
        <v>0.59</v>
      </c>
      <c r="F26" s="1">
        <v>1180</v>
      </c>
      <c r="H26" s="1">
        <v>0.79</v>
      </c>
      <c r="I26" s="1">
        <v>3.95</v>
      </c>
      <c r="J26" s="2">
        <v>11.05</v>
      </c>
    </row>
    <row r="27" spans="2:10" x14ac:dyDescent="0.25">
      <c r="B27" s="2">
        <v>0.78</v>
      </c>
      <c r="C27" s="1">
        <v>390</v>
      </c>
      <c r="E27" s="2">
        <v>0.57999999999999996</v>
      </c>
      <c r="F27" s="1">
        <v>1160</v>
      </c>
      <c r="H27" s="2">
        <v>0.78</v>
      </c>
      <c r="I27" s="2">
        <v>3.9</v>
      </c>
      <c r="J27" s="2">
        <v>10.9</v>
      </c>
    </row>
    <row r="28" spans="2:10" x14ac:dyDescent="0.25">
      <c r="B28" s="1">
        <v>0.77</v>
      </c>
      <c r="C28" s="1">
        <v>385</v>
      </c>
      <c r="E28" s="1">
        <v>0.56999999999999995</v>
      </c>
      <c r="F28" s="1">
        <v>1140</v>
      </c>
      <c r="H28" s="1">
        <v>0.77</v>
      </c>
      <c r="I28" s="1">
        <v>3.85</v>
      </c>
      <c r="J28" s="2">
        <v>10.75</v>
      </c>
    </row>
    <row r="29" spans="2:10" x14ac:dyDescent="0.25">
      <c r="B29" s="2">
        <v>0.76</v>
      </c>
      <c r="C29" s="1">
        <v>380</v>
      </c>
      <c r="E29" s="2">
        <v>0.56000000000000005</v>
      </c>
      <c r="F29" s="1">
        <v>1120</v>
      </c>
      <c r="H29" s="2">
        <v>0.76</v>
      </c>
      <c r="I29" s="2">
        <v>3.8</v>
      </c>
      <c r="J29" s="2">
        <v>10.6</v>
      </c>
    </row>
    <row r="30" spans="2:10" x14ac:dyDescent="0.25">
      <c r="B30" s="1">
        <v>0.75</v>
      </c>
      <c r="C30" s="1">
        <v>375</v>
      </c>
      <c r="E30" s="1">
        <v>0.55000000000000004</v>
      </c>
      <c r="F30" s="1">
        <v>1100</v>
      </c>
      <c r="H30" s="1">
        <v>0.75</v>
      </c>
      <c r="I30" s="1">
        <v>3.75</v>
      </c>
      <c r="J30" s="2">
        <v>10.5</v>
      </c>
    </row>
    <row r="31" spans="2:10" x14ac:dyDescent="0.25">
      <c r="B31" s="2">
        <v>0.74</v>
      </c>
      <c r="C31" s="1">
        <v>370</v>
      </c>
      <c r="E31" s="2">
        <v>0.54</v>
      </c>
      <c r="F31" s="1">
        <v>1080</v>
      </c>
      <c r="H31" s="2">
        <v>0.74</v>
      </c>
      <c r="I31" s="2">
        <v>3.7</v>
      </c>
      <c r="J31" s="2">
        <v>10.4</v>
      </c>
    </row>
    <row r="32" spans="2:10" x14ac:dyDescent="0.25">
      <c r="B32" s="1">
        <v>0.73</v>
      </c>
      <c r="C32" s="1">
        <v>365</v>
      </c>
      <c r="E32" s="1">
        <v>0.53</v>
      </c>
      <c r="F32" s="1">
        <v>1060</v>
      </c>
      <c r="H32" s="1">
        <v>0.73</v>
      </c>
      <c r="I32" s="1">
        <v>3.65</v>
      </c>
      <c r="J32" s="2">
        <v>10.25</v>
      </c>
    </row>
    <row r="33" spans="2:10" x14ac:dyDescent="0.25">
      <c r="B33" s="2">
        <v>0.72</v>
      </c>
      <c r="C33" s="1">
        <v>360</v>
      </c>
      <c r="E33" s="2">
        <v>0.52</v>
      </c>
      <c r="F33" s="1">
        <v>1040</v>
      </c>
      <c r="H33" s="2">
        <v>0.72</v>
      </c>
      <c r="I33" s="2">
        <v>3.6</v>
      </c>
      <c r="J33" s="2">
        <v>10.1</v>
      </c>
    </row>
    <row r="34" spans="2:10" x14ac:dyDescent="0.25">
      <c r="B34" s="1">
        <v>0.71</v>
      </c>
      <c r="C34" s="1">
        <v>355</v>
      </c>
      <c r="E34" s="1">
        <v>0.51</v>
      </c>
      <c r="F34" s="1">
        <v>1020</v>
      </c>
      <c r="H34" s="1">
        <v>0.71</v>
      </c>
      <c r="I34" s="1">
        <v>3.55000000000001</v>
      </c>
      <c r="J34" s="2">
        <v>9.9499999999999993</v>
      </c>
    </row>
    <row r="35" spans="2:10" x14ac:dyDescent="0.25">
      <c r="B35" s="2">
        <v>0.7</v>
      </c>
      <c r="C35" s="1">
        <v>350</v>
      </c>
      <c r="E35" s="2">
        <v>0.5</v>
      </c>
      <c r="F35" s="1">
        <v>1000</v>
      </c>
      <c r="H35" s="2">
        <v>0.7</v>
      </c>
      <c r="I35" s="2">
        <v>3.5000000000000102</v>
      </c>
      <c r="J35" s="2">
        <v>9.8000000000000007</v>
      </c>
    </row>
    <row r="36" spans="2:10" x14ac:dyDescent="0.25">
      <c r="B36" s="1">
        <v>0.69</v>
      </c>
      <c r="C36" s="1">
        <v>345</v>
      </c>
      <c r="E36" s="1">
        <v>0.49</v>
      </c>
      <c r="F36" s="1">
        <v>980</v>
      </c>
      <c r="H36" s="1">
        <v>0.69</v>
      </c>
      <c r="I36" s="1">
        <v>3.4500000000000099</v>
      </c>
      <c r="J36" s="2">
        <v>9.65</v>
      </c>
    </row>
    <row r="37" spans="2:10" x14ac:dyDescent="0.25">
      <c r="B37" s="2">
        <v>0.68</v>
      </c>
      <c r="C37" s="1">
        <v>340</v>
      </c>
      <c r="E37" s="2">
        <v>0.48</v>
      </c>
      <c r="F37" s="1">
        <v>960</v>
      </c>
      <c r="H37" s="2">
        <v>0.68</v>
      </c>
      <c r="I37" s="2">
        <v>3.4000000000000101</v>
      </c>
      <c r="J37" s="2">
        <v>9.5</v>
      </c>
    </row>
    <row r="38" spans="2:10" x14ac:dyDescent="0.25">
      <c r="B38" s="1">
        <v>0.67</v>
      </c>
      <c r="C38" s="1">
        <v>335</v>
      </c>
      <c r="E38" s="1">
        <v>0.47</v>
      </c>
      <c r="F38" s="1">
        <v>940</v>
      </c>
      <c r="H38" s="1">
        <v>0.67</v>
      </c>
      <c r="I38" s="1">
        <v>3.3500000000000099</v>
      </c>
      <c r="J38" s="2">
        <v>9.35</v>
      </c>
    </row>
    <row r="39" spans="2:10" x14ac:dyDescent="0.25">
      <c r="B39" s="2">
        <v>0.66</v>
      </c>
      <c r="C39" s="1">
        <v>330</v>
      </c>
      <c r="E39" s="2">
        <v>0.46</v>
      </c>
      <c r="F39" s="1">
        <v>920</v>
      </c>
      <c r="H39" s="2">
        <v>0.66</v>
      </c>
      <c r="I39" s="2">
        <v>3.30000000000001</v>
      </c>
      <c r="J39" s="2">
        <v>9.1999999999999993</v>
      </c>
    </row>
    <row r="40" spans="2:10" x14ac:dyDescent="0.25">
      <c r="B40" s="1">
        <v>0.65</v>
      </c>
      <c r="C40" s="1">
        <v>325</v>
      </c>
      <c r="E40" s="1">
        <v>0.45</v>
      </c>
      <c r="F40" s="1">
        <v>900</v>
      </c>
      <c r="H40" s="1">
        <v>0.65</v>
      </c>
      <c r="I40" s="1">
        <v>3.2500000000000102</v>
      </c>
      <c r="J40" s="2">
        <v>9.1</v>
      </c>
    </row>
    <row r="41" spans="2:10" x14ac:dyDescent="0.25">
      <c r="B41" s="2">
        <v>0.64</v>
      </c>
      <c r="C41" s="1">
        <v>320</v>
      </c>
      <c r="E41" s="2">
        <v>0.44</v>
      </c>
      <c r="F41" s="1">
        <v>880</v>
      </c>
      <c r="H41" s="2">
        <v>0.64</v>
      </c>
      <c r="I41" s="2">
        <v>3.2000000000000099</v>
      </c>
      <c r="J41" s="2">
        <v>9</v>
      </c>
    </row>
    <row r="42" spans="2:10" x14ac:dyDescent="0.25">
      <c r="B42" s="1">
        <v>0.63</v>
      </c>
      <c r="C42" s="1">
        <v>315</v>
      </c>
      <c r="E42" s="1">
        <v>0.43</v>
      </c>
      <c r="F42" s="1">
        <v>860</v>
      </c>
      <c r="H42" s="1">
        <v>0.63</v>
      </c>
      <c r="I42" s="1">
        <v>3.1500000000000101</v>
      </c>
      <c r="J42" s="2">
        <v>8.85</v>
      </c>
    </row>
    <row r="43" spans="2:10" x14ac:dyDescent="0.25">
      <c r="B43" s="2">
        <v>0.62</v>
      </c>
      <c r="C43" s="1">
        <v>310</v>
      </c>
      <c r="E43" s="2">
        <v>0.42</v>
      </c>
      <c r="F43" s="1">
        <v>840</v>
      </c>
      <c r="H43" s="2">
        <v>0.62</v>
      </c>
      <c r="I43" s="2">
        <v>3.1000000000000099</v>
      </c>
      <c r="J43" s="2">
        <v>8.6999999999999993</v>
      </c>
    </row>
    <row r="44" spans="2:10" x14ac:dyDescent="0.25">
      <c r="B44" s="1">
        <v>0.61</v>
      </c>
      <c r="C44" s="1">
        <v>305</v>
      </c>
      <c r="E44" s="1">
        <v>0.41</v>
      </c>
      <c r="F44" s="1">
        <v>820</v>
      </c>
      <c r="H44" s="1">
        <v>0.61</v>
      </c>
      <c r="I44" s="1">
        <v>3.05000000000001</v>
      </c>
      <c r="J44" s="2">
        <v>8.5500000000000007</v>
      </c>
    </row>
    <row r="45" spans="2:10" x14ac:dyDescent="0.25">
      <c r="B45" s="2">
        <v>0.6</v>
      </c>
      <c r="C45" s="1">
        <v>300</v>
      </c>
      <c r="E45" s="2">
        <v>0.4</v>
      </c>
      <c r="F45" s="1">
        <v>800</v>
      </c>
      <c r="H45" s="2">
        <v>0.6</v>
      </c>
      <c r="I45" s="2">
        <v>3.0000000000000102</v>
      </c>
      <c r="J45" s="2">
        <v>8.4</v>
      </c>
    </row>
    <row r="46" spans="2:10" x14ac:dyDescent="0.25">
      <c r="B46" s="1">
        <v>0.59</v>
      </c>
      <c r="C46" s="1">
        <v>295</v>
      </c>
      <c r="E46" s="1">
        <v>0.39</v>
      </c>
      <c r="F46" s="1">
        <v>780</v>
      </c>
      <c r="H46" s="1">
        <v>0.59</v>
      </c>
      <c r="I46" s="1">
        <v>2.9500000000000099</v>
      </c>
      <c r="J46" s="2">
        <v>8.25</v>
      </c>
    </row>
    <row r="47" spans="2:10" x14ac:dyDescent="0.25">
      <c r="B47" s="2">
        <v>0.57999999999999996</v>
      </c>
      <c r="C47" s="1">
        <v>290</v>
      </c>
      <c r="E47" s="2">
        <v>0.38</v>
      </c>
      <c r="F47" s="1">
        <v>760</v>
      </c>
      <c r="H47" s="2">
        <v>0.57999999999999996</v>
      </c>
      <c r="I47" s="2">
        <v>2.9000000000000101</v>
      </c>
      <c r="J47" s="2">
        <v>8.1</v>
      </c>
    </row>
    <row r="48" spans="2:10" x14ac:dyDescent="0.25">
      <c r="B48" s="1">
        <v>0.56999999999999995</v>
      </c>
      <c r="C48" s="1">
        <v>285</v>
      </c>
      <c r="E48" s="1">
        <v>0.37</v>
      </c>
      <c r="F48" s="1">
        <v>740</v>
      </c>
      <c r="H48" s="1">
        <v>0.56999999999999995</v>
      </c>
      <c r="I48" s="1">
        <v>2.8500000000000099</v>
      </c>
      <c r="J48" s="2">
        <v>7.95</v>
      </c>
    </row>
    <row r="49" spans="2:10" x14ac:dyDescent="0.25">
      <c r="B49" s="2">
        <v>0.56000000000000005</v>
      </c>
      <c r="C49" s="1">
        <v>280</v>
      </c>
      <c r="E49" s="2">
        <v>0.36</v>
      </c>
      <c r="F49" s="1">
        <v>720</v>
      </c>
      <c r="H49" s="2">
        <v>0.56000000000000005</v>
      </c>
      <c r="I49" s="2">
        <v>2.80000000000001</v>
      </c>
      <c r="J49" s="2">
        <v>7.8</v>
      </c>
    </row>
    <row r="50" spans="2:10" x14ac:dyDescent="0.25">
      <c r="B50" s="1">
        <v>0.55000000000000004</v>
      </c>
      <c r="C50" s="1">
        <v>275</v>
      </c>
      <c r="E50" s="1">
        <v>0.35</v>
      </c>
      <c r="F50" s="1">
        <v>700</v>
      </c>
      <c r="H50" s="1">
        <v>0.55000000000000004</v>
      </c>
      <c r="I50" s="1">
        <v>2.7500000000000102</v>
      </c>
      <c r="J50" s="2">
        <v>7.7</v>
      </c>
    </row>
    <row r="51" spans="2:10" x14ac:dyDescent="0.25">
      <c r="B51" s="2">
        <v>0.54</v>
      </c>
      <c r="C51" s="1">
        <v>270</v>
      </c>
      <c r="E51" s="2">
        <v>0.34</v>
      </c>
      <c r="F51" s="1">
        <v>680</v>
      </c>
      <c r="H51" s="2">
        <v>0.54</v>
      </c>
      <c r="I51" s="2">
        <v>2.7000000000000099</v>
      </c>
      <c r="J51" s="2">
        <v>7.6</v>
      </c>
    </row>
    <row r="52" spans="2:10" x14ac:dyDescent="0.25">
      <c r="B52" s="1">
        <v>0.53</v>
      </c>
      <c r="C52" s="1">
        <v>265</v>
      </c>
      <c r="E52" s="1">
        <v>0.33</v>
      </c>
      <c r="F52" s="1">
        <v>660</v>
      </c>
      <c r="H52" s="1">
        <v>0.53</v>
      </c>
      <c r="I52" s="1">
        <v>2.6500000000000101</v>
      </c>
      <c r="J52" s="2">
        <v>7.45</v>
      </c>
    </row>
    <row r="53" spans="2:10" x14ac:dyDescent="0.25">
      <c r="B53" s="2">
        <v>0.52</v>
      </c>
      <c r="C53" s="1">
        <v>260</v>
      </c>
      <c r="E53" s="2">
        <v>0.32</v>
      </c>
      <c r="F53" s="1">
        <v>640</v>
      </c>
      <c r="H53" s="2">
        <v>0.52</v>
      </c>
      <c r="I53" s="2">
        <v>2.6000000000000099</v>
      </c>
      <c r="J53" s="2">
        <v>7.3</v>
      </c>
    </row>
    <row r="54" spans="2:10" x14ac:dyDescent="0.25">
      <c r="B54" s="1">
        <v>0.51</v>
      </c>
      <c r="C54" s="1">
        <v>255</v>
      </c>
      <c r="E54" s="1">
        <v>0.31</v>
      </c>
      <c r="F54" s="1">
        <v>620</v>
      </c>
      <c r="H54" s="1">
        <v>0.51</v>
      </c>
      <c r="I54" s="1">
        <v>2.55000000000001</v>
      </c>
      <c r="J54" s="2">
        <v>7.15</v>
      </c>
    </row>
    <row r="55" spans="2:10" x14ac:dyDescent="0.25">
      <c r="B55" s="2">
        <v>0.5</v>
      </c>
      <c r="C55" s="1">
        <v>250</v>
      </c>
      <c r="E55" s="2">
        <v>0.3</v>
      </c>
      <c r="F55" s="1">
        <v>600</v>
      </c>
      <c r="H55" s="2">
        <v>0.5</v>
      </c>
      <c r="I55" s="2">
        <v>2.5000000000000102</v>
      </c>
      <c r="J55" s="2">
        <v>7</v>
      </c>
    </row>
    <row r="56" spans="2:10" x14ac:dyDescent="0.25">
      <c r="B56" s="1">
        <v>0.49</v>
      </c>
      <c r="C56" s="1">
        <v>245</v>
      </c>
      <c r="E56" s="1">
        <v>0.28999999999999998</v>
      </c>
      <c r="F56" s="1">
        <v>580</v>
      </c>
      <c r="H56" s="1">
        <v>0.49</v>
      </c>
      <c r="I56" s="1">
        <v>2.4500000000000099</v>
      </c>
      <c r="J56" s="2">
        <v>6.85</v>
      </c>
    </row>
    <row r="57" spans="2:10" x14ac:dyDescent="0.25">
      <c r="B57" s="2">
        <v>0.48</v>
      </c>
      <c r="C57" s="1">
        <v>240</v>
      </c>
      <c r="E57" s="2">
        <v>0.28000000000000003</v>
      </c>
      <c r="F57" s="1">
        <v>560</v>
      </c>
      <c r="H57" s="2">
        <v>0.48</v>
      </c>
      <c r="I57" s="2">
        <v>2.4000000000000101</v>
      </c>
      <c r="J57" s="2">
        <v>6.7</v>
      </c>
    </row>
    <row r="58" spans="2:10" x14ac:dyDescent="0.25">
      <c r="B58" s="1">
        <v>0.47</v>
      </c>
      <c r="C58" s="1">
        <v>235</v>
      </c>
      <c r="E58" s="1">
        <v>0.27</v>
      </c>
      <c r="F58" s="1">
        <v>540</v>
      </c>
      <c r="H58" s="3">
        <v>0.47</v>
      </c>
      <c r="I58" s="1">
        <v>2.3500000000000099</v>
      </c>
      <c r="J58" s="2">
        <v>6.55</v>
      </c>
    </row>
    <row r="59" spans="2:10" x14ac:dyDescent="0.25">
      <c r="B59" s="2">
        <v>0.46</v>
      </c>
      <c r="C59" s="1">
        <v>230</v>
      </c>
      <c r="E59" s="2">
        <v>0.26</v>
      </c>
      <c r="F59" s="1">
        <v>520</v>
      </c>
      <c r="H59" s="2">
        <v>0.46</v>
      </c>
      <c r="I59" s="2">
        <v>2.30000000000001</v>
      </c>
      <c r="J59" s="2">
        <v>6.4</v>
      </c>
    </row>
    <row r="60" spans="2:10" x14ac:dyDescent="0.25">
      <c r="B60" s="1">
        <v>0.45</v>
      </c>
      <c r="C60" s="1">
        <v>225</v>
      </c>
      <c r="E60" s="1">
        <v>0.25</v>
      </c>
      <c r="F60" s="1">
        <v>500</v>
      </c>
      <c r="H60" s="3">
        <v>0.45</v>
      </c>
      <c r="I60" s="1">
        <v>2.2500000000000102</v>
      </c>
      <c r="J60" s="2">
        <v>6.3</v>
      </c>
    </row>
    <row r="61" spans="2:10" x14ac:dyDescent="0.25">
      <c r="B61" s="2">
        <v>0.44</v>
      </c>
      <c r="C61" s="1">
        <v>220</v>
      </c>
      <c r="E61" s="2">
        <v>0.24</v>
      </c>
      <c r="F61" s="1">
        <v>480</v>
      </c>
      <c r="H61" s="2">
        <v>0.44</v>
      </c>
      <c r="I61" s="2">
        <v>2.2000000000000099</v>
      </c>
      <c r="J61" s="2">
        <v>6.2</v>
      </c>
    </row>
    <row r="62" spans="2:10" x14ac:dyDescent="0.25">
      <c r="B62" s="3">
        <v>0.43</v>
      </c>
      <c r="C62" s="1">
        <v>215</v>
      </c>
      <c r="E62" s="1">
        <v>0.22999999999999901</v>
      </c>
      <c r="F62" s="1">
        <v>460</v>
      </c>
      <c r="H62" s="3">
        <v>0.43</v>
      </c>
      <c r="I62" s="1">
        <v>2.1500000000000101</v>
      </c>
      <c r="J62" s="2">
        <v>6.05</v>
      </c>
    </row>
    <row r="63" spans="2:10" x14ac:dyDescent="0.25">
      <c r="B63" s="2">
        <v>0.42</v>
      </c>
      <c r="C63" s="1">
        <v>210</v>
      </c>
      <c r="E63" s="2">
        <v>0.219999999999999</v>
      </c>
      <c r="F63" s="1">
        <v>440</v>
      </c>
      <c r="H63" s="2">
        <v>0.42</v>
      </c>
      <c r="I63" s="2">
        <v>2.1000000000000099</v>
      </c>
      <c r="J63" s="2">
        <v>5.9</v>
      </c>
    </row>
    <row r="64" spans="2:10" x14ac:dyDescent="0.25">
      <c r="B64" s="3">
        <v>0.41</v>
      </c>
      <c r="C64" s="1">
        <v>205</v>
      </c>
      <c r="E64" s="1">
        <v>0.20999999999999899</v>
      </c>
      <c r="F64" s="1">
        <v>420</v>
      </c>
      <c r="H64" s="3">
        <v>0.41</v>
      </c>
      <c r="I64" s="1">
        <v>2.05000000000001</v>
      </c>
      <c r="J64" s="2">
        <v>5.75</v>
      </c>
    </row>
    <row r="65" spans="2:10" x14ac:dyDescent="0.25">
      <c r="B65" s="2">
        <v>0.4</v>
      </c>
      <c r="C65" s="1">
        <v>200</v>
      </c>
      <c r="E65" s="2">
        <v>0.19999999999999901</v>
      </c>
      <c r="F65" s="1">
        <v>400</v>
      </c>
      <c r="H65" s="2">
        <v>0.4</v>
      </c>
      <c r="I65" s="2">
        <v>2.0000000000000102</v>
      </c>
      <c r="J65" s="2">
        <v>5.6</v>
      </c>
    </row>
    <row r="66" spans="2:10" x14ac:dyDescent="0.25">
      <c r="B66" s="3">
        <v>0.39</v>
      </c>
      <c r="C66" s="1">
        <v>195</v>
      </c>
      <c r="E66" s="1">
        <v>0.189999999999999</v>
      </c>
      <c r="F66" s="1">
        <v>380</v>
      </c>
      <c r="H66" s="3">
        <v>0.39</v>
      </c>
      <c r="I66" s="1">
        <v>1.9500000000000099</v>
      </c>
      <c r="J66" s="2">
        <v>5.45</v>
      </c>
    </row>
    <row r="67" spans="2:10" x14ac:dyDescent="0.25">
      <c r="B67" s="2">
        <v>0.38</v>
      </c>
      <c r="C67" s="1">
        <v>190</v>
      </c>
      <c r="E67" s="2">
        <v>0.17999999999999899</v>
      </c>
      <c r="F67" s="1">
        <v>360</v>
      </c>
      <c r="H67" s="2">
        <v>0.38</v>
      </c>
      <c r="I67" s="2">
        <v>1.9000000000000099</v>
      </c>
      <c r="J67" s="2">
        <v>5.3</v>
      </c>
    </row>
    <row r="68" spans="2:10" x14ac:dyDescent="0.25">
      <c r="B68" s="3">
        <v>0.37</v>
      </c>
      <c r="C68" s="1">
        <v>185</v>
      </c>
      <c r="E68" s="1">
        <v>0.16999999999999901</v>
      </c>
      <c r="F68" s="1">
        <v>340</v>
      </c>
      <c r="H68" s="3">
        <v>0.37</v>
      </c>
      <c r="I68" s="1">
        <v>1.8500000000000101</v>
      </c>
      <c r="J68" s="2">
        <v>4.5499999999999803</v>
      </c>
    </row>
    <row r="69" spans="2:10" x14ac:dyDescent="0.25">
      <c r="B69" s="2">
        <v>0.36</v>
      </c>
      <c r="C69" s="1">
        <v>180</v>
      </c>
      <c r="E69" s="2">
        <v>0.159999999999999</v>
      </c>
      <c r="F69" s="1">
        <v>320</v>
      </c>
      <c r="H69" s="2">
        <v>0.36</v>
      </c>
      <c r="I69" s="2">
        <v>1.80000000000001</v>
      </c>
      <c r="J69" s="2">
        <v>4.3999999999999799</v>
      </c>
    </row>
    <row r="70" spans="2:10" x14ac:dyDescent="0.25">
      <c r="B70" s="3">
        <v>0.35</v>
      </c>
      <c r="C70" s="1">
        <v>175</v>
      </c>
      <c r="E70" s="1">
        <v>0.149999999999999</v>
      </c>
      <c r="F70" s="1">
        <v>300</v>
      </c>
      <c r="J70" s="2"/>
    </row>
    <row r="71" spans="2:10" x14ac:dyDescent="0.25">
      <c r="B71" s="2">
        <v>0.34</v>
      </c>
      <c r="C71" s="1">
        <v>170</v>
      </c>
      <c r="E71" s="2">
        <v>0.13999999999999899</v>
      </c>
      <c r="F71" s="1">
        <v>280</v>
      </c>
      <c r="H71" s="2"/>
      <c r="I71" s="2"/>
      <c r="J71" s="2"/>
    </row>
    <row r="72" spans="2:10" x14ac:dyDescent="0.25">
      <c r="B72" s="3">
        <v>0.33</v>
      </c>
      <c r="C72" s="1">
        <v>165</v>
      </c>
      <c r="E72" s="1">
        <v>0.12999999999999901</v>
      </c>
      <c r="F72" s="1">
        <v>260</v>
      </c>
      <c r="J72" s="2"/>
    </row>
    <row r="73" spans="2:10" x14ac:dyDescent="0.25">
      <c r="B73" s="2">
        <v>0.32</v>
      </c>
      <c r="C73" s="1">
        <v>160</v>
      </c>
      <c r="E73" s="2">
        <v>0.119999999999999</v>
      </c>
      <c r="F73" s="1">
        <v>240</v>
      </c>
      <c r="H73" s="2"/>
      <c r="I73" s="2"/>
      <c r="J73" s="2"/>
    </row>
    <row r="74" spans="2:10" x14ac:dyDescent="0.25">
      <c r="B74" s="3">
        <v>0.31</v>
      </c>
      <c r="C74" s="1">
        <v>155</v>
      </c>
      <c r="E74" s="1">
        <v>0.109999999999999</v>
      </c>
      <c r="F74" s="1">
        <v>220</v>
      </c>
      <c r="J74" s="2"/>
    </row>
    <row r="75" spans="2:10" x14ac:dyDescent="0.25">
      <c r="B75" s="2">
        <v>0.3</v>
      </c>
      <c r="C75" s="1">
        <v>150</v>
      </c>
      <c r="E75" s="2">
        <v>9.9999999999999103E-2</v>
      </c>
      <c r="F75" s="1">
        <v>200</v>
      </c>
      <c r="H75" s="2"/>
      <c r="I75" s="2"/>
      <c r="J75" s="2"/>
    </row>
    <row r="76" spans="2:10" x14ac:dyDescent="0.25">
      <c r="B76" s="3">
        <v>0.28999999999999998</v>
      </c>
      <c r="C76" s="1">
        <v>145</v>
      </c>
      <c r="J76" s="2"/>
    </row>
    <row r="77" spans="2:10" x14ac:dyDescent="0.25">
      <c r="B77" s="2">
        <v>0.28000000000000003</v>
      </c>
      <c r="C77" s="1">
        <v>140</v>
      </c>
      <c r="H77" s="2"/>
      <c r="I77" s="2"/>
      <c r="J77" s="2"/>
    </row>
    <row r="78" spans="2:10" x14ac:dyDescent="0.25">
      <c r="B78" s="3">
        <v>0.27</v>
      </c>
      <c r="C78" s="1">
        <v>135</v>
      </c>
      <c r="J78" s="2"/>
    </row>
    <row r="79" spans="2:10" x14ac:dyDescent="0.25">
      <c r="B79" s="2">
        <v>0.26</v>
      </c>
      <c r="C79" s="1">
        <v>130</v>
      </c>
      <c r="H79" s="2"/>
      <c r="I79" s="2"/>
      <c r="J79" s="2"/>
    </row>
    <row r="80" spans="2:10" x14ac:dyDescent="0.25">
      <c r="B80" s="3">
        <v>0.25</v>
      </c>
      <c r="C80" s="1">
        <v>125</v>
      </c>
      <c r="J80" s="2"/>
    </row>
    <row r="81" spans="2:10" x14ac:dyDescent="0.25">
      <c r="B81" s="2">
        <v>0.24</v>
      </c>
      <c r="C81" s="1">
        <v>120</v>
      </c>
      <c r="H81" s="2"/>
      <c r="I81" s="2"/>
      <c r="J81" s="2"/>
    </row>
    <row r="82" spans="2:10" x14ac:dyDescent="0.25">
      <c r="B82" s="3">
        <v>0.23</v>
      </c>
      <c r="C82" s="1">
        <v>115</v>
      </c>
      <c r="J82" s="2"/>
    </row>
    <row r="83" spans="2:10" x14ac:dyDescent="0.25">
      <c r="B83" s="2">
        <v>0.22</v>
      </c>
      <c r="C83" s="1">
        <v>110</v>
      </c>
      <c r="H83" s="2"/>
      <c r="I83" s="2"/>
      <c r="J83" s="2"/>
    </row>
    <row r="84" spans="2:10" x14ac:dyDescent="0.25">
      <c r="B84" s="3">
        <v>0.21</v>
      </c>
      <c r="C84" s="1">
        <v>105</v>
      </c>
      <c r="J84" s="2"/>
    </row>
    <row r="85" spans="2:10" x14ac:dyDescent="0.25">
      <c r="B85" s="2">
        <v>0.2</v>
      </c>
      <c r="C85" s="1">
        <v>100</v>
      </c>
      <c r="H85" s="2"/>
      <c r="I85" s="2"/>
      <c r="J85" s="2"/>
    </row>
    <row r="86" spans="2:10" x14ac:dyDescent="0.25">
      <c r="B86" s="3">
        <v>0.19</v>
      </c>
      <c r="C86" s="1">
        <v>95</v>
      </c>
      <c r="J86" s="2"/>
    </row>
    <row r="87" spans="2:10" x14ac:dyDescent="0.25">
      <c r="B87" s="2">
        <v>0.18</v>
      </c>
      <c r="C87" s="1">
        <v>90</v>
      </c>
      <c r="H87" s="2"/>
      <c r="I87" s="2"/>
      <c r="J87" s="2"/>
    </row>
    <row r="88" spans="2:10" x14ac:dyDescent="0.25">
      <c r="B88" s="3">
        <v>0.17</v>
      </c>
      <c r="C88" s="1">
        <v>85</v>
      </c>
      <c r="J88" s="2"/>
    </row>
    <row r="89" spans="2:10" x14ac:dyDescent="0.25">
      <c r="B89" s="2">
        <v>0.16</v>
      </c>
      <c r="C89" s="1">
        <v>80</v>
      </c>
      <c r="H89" s="2"/>
      <c r="I89" s="2"/>
      <c r="J89" s="2"/>
    </row>
    <row r="90" spans="2:10" x14ac:dyDescent="0.25">
      <c r="B90" s="3">
        <v>0.15</v>
      </c>
      <c r="C90" s="1">
        <v>75</v>
      </c>
      <c r="J90" s="2"/>
    </row>
    <row r="91" spans="2:10" x14ac:dyDescent="0.25">
      <c r="B91" s="2">
        <v>0.14000000000000001</v>
      </c>
      <c r="C91" s="1">
        <v>70</v>
      </c>
      <c r="H91" s="2"/>
      <c r="I91" s="2"/>
      <c r="J91" s="2"/>
    </row>
    <row r="92" spans="2:10" x14ac:dyDescent="0.25">
      <c r="B92" s="3">
        <v>0.13</v>
      </c>
      <c r="C92" s="1">
        <v>65</v>
      </c>
      <c r="J92" s="2"/>
    </row>
    <row r="93" spans="2:10" x14ac:dyDescent="0.25">
      <c r="B93" s="2">
        <v>0.12</v>
      </c>
      <c r="C93" s="1">
        <v>60</v>
      </c>
      <c r="H93" s="2"/>
      <c r="I93" s="2"/>
      <c r="J93" s="2"/>
    </row>
    <row r="94" spans="2:10" x14ac:dyDescent="0.25">
      <c r="B94" s="3">
        <v>0.11</v>
      </c>
      <c r="C94" s="1">
        <v>55</v>
      </c>
      <c r="J94" s="2"/>
    </row>
    <row r="95" spans="2:10" x14ac:dyDescent="0.25">
      <c r="B95" s="2">
        <v>0.1</v>
      </c>
      <c r="C95" s="1">
        <v>50</v>
      </c>
      <c r="H95" s="2"/>
      <c r="I95" s="2"/>
      <c r="J95" s="2"/>
    </row>
  </sheetData>
  <mergeCells count="9">
    <mergeCell ref="B2:C2"/>
    <mergeCell ref="E2:F2"/>
    <mergeCell ref="I3:J3"/>
    <mergeCell ref="H2:J2"/>
    <mergeCell ref="B3:B4"/>
    <mergeCell ref="C3:C4"/>
    <mergeCell ref="E3:E4"/>
    <mergeCell ref="F3:F4"/>
    <mergeCell ref="H3:H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Résultats</vt:lpstr>
      <vt:lpstr>Données</vt:lpstr>
      <vt:lpstr>Ca</vt:lpstr>
      <vt:lpstr>KH</vt:lpstr>
      <vt:lpstr>Mg</vt:lpstr>
      <vt:lpstr>VICa</vt:lpstr>
      <vt:lpstr>VIKH</vt:lpstr>
      <vt:lpstr>VIMg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2015-06-27T08:18:48Z</dcterms:created>
  <dcterms:modified xsi:type="dcterms:W3CDTF">2015-06-27T10:50:11Z</dcterms:modified>
</cp:coreProperties>
</file>