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li.evrard\Desktop\"/>
    </mc:Choice>
  </mc:AlternateContent>
  <bookViews>
    <workbookView xWindow="360" yWindow="105" windowWidth="11595" windowHeight="6495" tabRatio="888"/>
  </bookViews>
  <sheets>
    <sheet name="Effectifs Personnel" sheetId="43" r:id="rId1"/>
    <sheet name="Base donnée" sheetId="72" r:id="rId2"/>
  </sheets>
  <externalReferences>
    <externalReference r:id="rId3"/>
  </externalReferences>
  <definedNames>
    <definedName name="_xlnm._FilterDatabase" localSheetId="0" hidden="1">'Effectifs Personnel'!$C$2:$F$2</definedName>
    <definedName name="Image" localSheetId="1">OFFSET([1]Images!$C$52,MATCH('[1]PARCOURS INTEGRATION production'!$A$3,'Base donnée'!Liste,0)-1,0)</definedName>
    <definedName name="Image">OFFSET(#REF!,MATCH(#REF!,Liste,0)-1,0)</definedName>
    <definedName name="Images" localSheetId="1">OFFSET([1]Images!#REF!,MATCH([1]Alertes!$A$3,'Base donnée'!Liste,0)-1,0)</definedName>
    <definedName name="Images">OFFSET(#REF!,MATCH(#REF!,Liste,0)-1,0)</definedName>
    <definedName name="Liste" localSheetId="1">[1]Images!$B$52:$B$102</definedName>
    <definedName name="Liste">#REF!</definedName>
    <definedName name="photo" localSheetId="1">OFFSET([1]Images!#REF!,MATCH([1]Alertes!$A$3,'Base donnée'!Liste,0)-1,0)</definedName>
    <definedName name="photo">OFFSET(#REF!,MATCH(#REF!,Liste,0)-1,0)</definedName>
    <definedName name="yoyo" localSheetId="1">[1]Images!$B$52:$B$102</definedName>
    <definedName name="yoyo">#REF!</definedName>
  </definedNames>
  <calcPr calcId="152511"/>
</workbook>
</file>

<file path=xl/calcChain.xml><?xml version="1.0" encoding="utf-8"?>
<calcChain xmlns="http://schemas.openxmlformats.org/spreadsheetml/2006/main">
  <c r="F104" i="72" l="1"/>
  <c r="E104" i="72"/>
  <c r="D104" i="72"/>
  <c r="C104" i="72"/>
  <c r="B104" i="72"/>
  <c r="A104" i="43"/>
  <c r="A104" i="72" s="1"/>
  <c r="G104" i="72" s="1"/>
  <c r="F103" i="72" l="1"/>
  <c r="E103" i="72"/>
  <c r="D103" i="72"/>
  <c r="C103" i="72"/>
  <c r="B103" i="72"/>
  <c r="A103" i="43"/>
  <c r="A103" i="72" s="1"/>
  <c r="G103" i="72" s="1"/>
  <c r="F102" i="72" l="1"/>
  <c r="E102" i="72"/>
  <c r="D102" i="72"/>
  <c r="C102" i="72"/>
  <c r="B102" i="72"/>
  <c r="A102" i="43"/>
  <c r="A102" i="72" s="1"/>
  <c r="G102" i="72" s="1"/>
  <c r="F101" i="72"/>
  <c r="E101" i="72"/>
  <c r="D101" i="72"/>
  <c r="C101" i="72"/>
  <c r="B101" i="72"/>
  <c r="A101" i="43"/>
  <c r="A101" i="72" s="1"/>
  <c r="G101" i="72" s="1"/>
  <c r="F100" i="72"/>
  <c r="E100" i="72"/>
  <c r="D100" i="72"/>
  <c r="C100" i="72"/>
  <c r="B100" i="72"/>
  <c r="A100" i="43"/>
  <c r="A100" i="72" s="1"/>
  <c r="G100" i="72" s="1"/>
  <c r="F99" i="72"/>
  <c r="E99" i="72"/>
  <c r="D99" i="72"/>
  <c r="C99" i="72"/>
  <c r="B99" i="72"/>
  <c r="A99" i="43"/>
  <c r="A99" i="72" s="1"/>
  <c r="G99" i="72" s="1"/>
  <c r="F98" i="72"/>
  <c r="E98" i="72"/>
  <c r="D98" i="72"/>
  <c r="C98" i="72"/>
  <c r="B98" i="72"/>
  <c r="A98" i="43"/>
  <c r="A98" i="72" s="1"/>
  <c r="G98" i="72" s="1"/>
  <c r="F97" i="72"/>
  <c r="E97" i="72"/>
  <c r="D97" i="72"/>
  <c r="C97" i="72"/>
  <c r="B97" i="72"/>
  <c r="A97" i="43"/>
  <c r="A97" i="72" s="1"/>
  <c r="G97" i="72" s="1"/>
  <c r="F53" i="72" l="1"/>
  <c r="E53" i="72"/>
  <c r="D53" i="72"/>
  <c r="C53" i="72"/>
  <c r="B53" i="72"/>
  <c r="A53" i="43"/>
  <c r="A53" i="72" s="1"/>
  <c r="G53" i="72" s="1"/>
  <c r="G3" i="72" l="1"/>
  <c r="F55" i="72"/>
  <c r="E55" i="72"/>
  <c r="D55" i="72"/>
  <c r="C55" i="72"/>
  <c r="B55" i="72"/>
  <c r="A55" i="43"/>
  <c r="A55" i="72" s="1"/>
  <c r="G55" i="72" s="1"/>
  <c r="F96" i="72"/>
  <c r="E96" i="72"/>
  <c r="D96" i="72"/>
  <c r="C96" i="72"/>
  <c r="B96" i="72"/>
  <c r="A96" i="43"/>
  <c r="A96" i="72" s="1"/>
  <c r="G96" i="72" s="1"/>
  <c r="F95" i="72"/>
  <c r="E95" i="72"/>
  <c r="D95" i="72"/>
  <c r="C95" i="72"/>
  <c r="B95" i="72"/>
  <c r="A95" i="43"/>
  <c r="A95" i="72" s="1"/>
  <c r="G95" i="72" s="1"/>
  <c r="F94" i="72" l="1"/>
  <c r="E94" i="72"/>
  <c r="D94" i="72"/>
  <c r="C94" i="72"/>
  <c r="B94" i="72"/>
  <c r="A94" i="43"/>
  <c r="A94" i="72" s="1"/>
  <c r="G94" i="72" s="1"/>
  <c r="B105" i="72" l="1"/>
  <c r="A105" i="43" l="1"/>
  <c r="F56" i="72"/>
  <c r="E56" i="72"/>
  <c r="D56" i="72"/>
  <c r="C56" i="72"/>
  <c r="B56" i="72"/>
  <c r="A56" i="43"/>
  <c r="A56" i="72" s="1"/>
  <c r="G56" i="72" s="1"/>
  <c r="A105" i="72" l="1"/>
  <c r="G105" i="72" s="1"/>
  <c r="B54" i="72"/>
  <c r="C54" i="72"/>
  <c r="D54" i="72"/>
  <c r="E54" i="72"/>
  <c r="F54" i="72"/>
  <c r="B57" i="72"/>
  <c r="C57" i="72"/>
  <c r="D57" i="72"/>
  <c r="E57" i="72"/>
  <c r="F57" i="72"/>
  <c r="B58" i="72"/>
  <c r="C58" i="72"/>
  <c r="D58" i="72"/>
  <c r="E58" i="72"/>
  <c r="F58" i="72"/>
  <c r="B59" i="72"/>
  <c r="C59" i="72"/>
  <c r="D59" i="72"/>
  <c r="E59" i="72"/>
  <c r="F59" i="72"/>
  <c r="B60" i="72"/>
  <c r="C60" i="72"/>
  <c r="D60" i="72"/>
  <c r="E60" i="72"/>
  <c r="F60" i="72"/>
  <c r="B61" i="72"/>
  <c r="C61" i="72"/>
  <c r="D61" i="72"/>
  <c r="E61" i="72"/>
  <c r="F61" i="72"/>
  <c r="B62" i="72"/>
  <c r="C62" i="72"/>
  <c r="D62" i="72"/>
  <c r="E62" i="72"/>
  <c r="F62" i="72"/>
  <c r="B63" i="72"/>
  <c r="C63" i="72"/>
  <c r="D63" i="72"/>
  <c r="E63" i="72"/>
  <c r="F63" i="72"/>
  <c r="B64" i="72"/>
  <c r="C64" i="72"/>
  <c r="D64" i="72"/>
  <c r="E64" i="72"/>
  <c r="F64" i="72"/>
  <c r="B65" i="72"/>
  <c r="C65" i="72"/>
  <c r="D65" i="72"/>
  <c r="E65" i="72"/>
  <c r="F65" i="72"/>
  <c r="B66" i="72"/>
  <c r="C66" i="72"/>
  <c r="D66" i="72"/>
  <c r="E66" i="72"/>
  <c r="F66" i="72"/>
  <c r="B67" i="72"/>
  <c r="C67" i="72"/>
  <c r="D67" i="72"/>
  <c r="E67" i="72"/>
  <c r="F67" i="72"/>
  <c r="B68" i="72"/>
  <c r="C68" i="72"/>
  <c r="D68" i="72"/>
  <c r="E68" i="72"/>
  <c r="F68" i="72"/>
  <c r="B69" i="72"/>
  <c r="C69" i="72"/>
  <c r="D69" i="72"/>
  <c r="E69" i="72"/>
  <c r="F69" i="72"/>
  <c r="B70" i="72"/>
  <c r="C70" i="72"/>
  <c r="D70" i="72"/>
  <c r="E70" i="72"/>
  <c r="F70" i="72"/>
  <c r="B71" i="72"/>
  <c r="C71" i="72"/>
  <c r="D71" i="72"/>
  <c r="E71" i="72"/>
  <c r="F71" i="72"/>
  <c r="B72" i="72"/>
  <c r="C72" i="72"/>
  <c r="D72" i="72"/>
  <c r="E72" i="72"/>
  <c r="F72" i="72"/>
  <c r="B73" i="72"/>
  <c r="C73" i="72"/>
  <c r="D73" i="72"/>
  <c r="E73" i="72"/>
  <c r="F73" i="72"/>
  <c r="B74" i="72"/>
  <c r="C74" i="72"/>
  <c r="D74" i="72"/>
  <c r="E74" i="72"/>
  <c r="F74" i="72"/>
  <c r="B75" i="72"/>
  <c r="C75" i="72"/>
  <c r="D75" i="72"/>
  <c r="E75" i="72"/>
  <c r="F75" i="72"/>
  <c r="B76" i="72"/>
  <c r="C76" i="72"/>
  <c r="D76" i="72"/>
  <c r="E76" i="72"/>
  <c r="F76" i="72"/>
  <c r="B77" i="72"/>
  <c r="C77" i="72"/>
  <c r="D77" i="72"/>
  <c r="E77" i="72"/>
  <c r="F77" i="72"/>
  <c r="B78" i="72"/>
  <c r="C78" i="72"/>
  <c r="D78" i="72"/>
  <c r="E78" i="72"/>
  <c r="F78" i="72"/>
  <c r="B79" i="72"/>
  <c r="C79" i="72"/>
  <c r="D79" i="72"/>
  <c r="E79" i="72"/>
  <c r="F79" i="72"/>
  <c r="B80" i="72"/>
  <c r="C80" i="72"/>
  <c r="D80" i="72"/>
  <c r="E80" i="72"/>
  <c r="F80" i="72"/>
  <c r="B81" i="72"/>
  <c r="C81" i="72"/>
  <c r="D81" i="72"/>
  <c r="E81" i="72"/>
  <c r="F81" i="72"/>
  <c r="B82" i="72"/>
  <c r="C82" i="72"/>
  <c r="D82" i="72"/>
  <c r="E82" i="72"/>
  <c r="F82" i="72"/>
  <c r="B83" i="72"/>
  <c r="C83" i="72"/>
  <c r="D83" i="72"/>
  <c r="E83" i="72"/>
  <c r="F83" i="72"/>
  <c r="B84" i="72"/>
  <c r="C84" i="72"/>
  <c r="D84" i="72"/>
  <c r="E84" i="72"/>
  <c r="F84" i="72"/>
  <c r="B85" i="72"/>
  <c r="C85" i="72"/>
  <c r="D85" i="72"/>
  <c r="E85" i="72"/>
  <c r="F85" i="72"/>
  <c r="B86" i="72"/>
  <c r="C86" i="72"/>
  <c r="D86" i="72"/>
  <c r="E86" i="72"/>
  <c r="F86" i="72"/>
  <c r="B87" i="72"/>
  <c r="C87" i="72"/>
  <c r="D87" i="72"/>
  <c r="E87" i="72"/>
  <c r="F87" i="72"/>
  <c r="B88" i="72"/>
  <c r="C88" i="72"/>
  <c r="D88" i="72"/>
  <c r="E88" i="72"/>
  <c r="F88" i="72"/>
  <c r="B89" i="72"/>
  <c r="C89" i="72"/>
  <c r="D89" i="72"/>
  <c r="E89" i="72"/>
  <c r="F89" i="72"/>
  <c r="B90" i="72"/>
  <c r="C90" i="72"/>
  <c r="D90" i="72"/>
  <c r="E90" i="72"/>
  <c r="F90" i="72"/>
  <c r="B91" i="72"/>
  <c r="C91" i="72"/>
  <c r="D91" i="72"/>
  <c r="E91" i="72"/>
  <c r="F91" i="72"/>
  <c r="B92" i="72"/>
  <c r="C92" i="72"/>
  <c r="D92" i="72"/>
  <c r="E92" i="72"/>
  <c r="F92" i="72"/>
  <c r="B93" i="72"/>
  <c r="C93" i="72"/>
  <c r="D93" i="72"/>
  <c r="E93" i="72"/>
  <c r="F93" i="72"/>
  <c r="B52" i="72"/>
  <c r="C52" i="72"/>
  <c r="D52" i="72"/>
  <c r="E52" i="72"/>
  <c r="F52" i="72"/>
  <c r="A84" i="43" l="1"/>
  <c r="A84" i="72" s="1"/>
  <c r="G84" i="72" s="1"/>
  <c r="A61" i="43" l="1"/>
  <c r="A61" i="72" s="1"/>
  <c r="G61" i="72" s="1"/>
  <c r="E4" i="72" s="1"/>
  <c r="A54" i="43"/>
  <c r="A54" i="72" l="1"/>
  <c r="G54" i="72" s="1"/>
  <c r="E3" i="72" s="1"/>
  <c r="A70" i="43" l="1"/>
  <c r="A70" i="72" s="1"/>
  <c r="G70" i="72" s="1"/>
  <c r="E6" i="72" s="1"/>
  <c r="A68" i="43"/>
  <c r="A68" i="72" s="1"/>
  <c r="G68" i="72" s="1"/>
  <c r="A64" i="43"/>
  <c r="A64" i="72" l="1"/>
  <c r="G64" i="72" s="1"/>
  <c r="A76" i="43" l="1"/>
  <c r="A74" i="43"/>
  <c r="A74" i="72" l="1"/>
  <c r="G74" i="72" s="1"/>
  <c r="E7" i="72" s="1"/>
  <c r="A76" i="72"/>
  <c r="G76" i="72" s="1"/>
  <c r="A81" i="43"/>
  <c r="A81" i="72" l="1"/>
  <c r="G81" i="72" s="1"/>
  <c r="E2" i="72" l="1"/>
  <c r="A89" i="43" l="1"/>
  <c r="A89" i="72" l="1"/>
  <c r="G89" i="72" s="1"/>
  <c r="A83" i="43"/>
  <c r="A83" i="72" l="1"/>
  <c r="G83" i="72" s="1"/>
  <c r="A82" i="43" l="1"/>
  <c r="A82" i="72" l="1"/>
  <c r="G82" i="72" s="1"/>
  <c r="A52" i="43" l="1"/>
  <c r="A57" i="43"/>
  <c r="A57" i="72" s="1"/>
  <c r="G57" i="72" s="1"/>
  <c r="A58" i="43"/>
  <c r="A58" i="72" s="1"/>
  <c r="G58" i="72" s="1"/>
  <c r="A59" i="43"/>
  <c r="A59" i="72" s="1"/>
  <c r="G59" i="72" s="1"/>
  <c r="A52" i="72" l="1"/>
  <c r="G52" i="72" s="1"/>
  <c r="A60" i="43"/>
  <c r="A60" i="72" s="1"/>
  <c r="G60" i="72" s="1"/>
  <c r="A62" i="43"/>
  <c r="A62" i="72" s="1"/>
  <c r="G62" i="72" s="1"/>
  <c r="A63" i="43"/>
  <c r="A65" i="43"/>
  <c r="A65" i="72" s="1"/>
  <c r="G65" i="72" s="1"/>
  <c r="A66" i="43"/>
  <c r="A66" i="72" s="1"/>
  <c r="G66" i="72" s="1"/>
  <c r="E5" i="72" s="1"/>
  <c r="A67" i="43"/>
  <c r="A67" i="72" s="1"/>
  <c r="G67" i="72" s="1"/>
  <c r="A69" i="43"/>
  <c r="A69" i="72" s="1"/>
  <c r="G69" i="72" s="1"/>
  <c r="A71" i="43"/>
  <c r="A72" i="43"/>
  <c r="A73" i="43"/>
  <c r="A75" i="43"/>
  <c r="A77" i="43"/>
  <c r="A78" i="43"/>
  <c r="A78" i="72" s="1"/>
  <c r="G78" i="72" s="1"/>
  <c r="A79" i="43"/>
  <c r="A79" i="72" s="1"/>
  <c r="G79" i="72" s="1"/>
  <c r="A80" i="43"/>
  <c r="A80" i="72" s="1"/>
  <c r="G80" i="72" s="1"/>
  <c r="A85" i="43"/>
  <c r="A86" i="43"/>
  <c r="A87" i="43"/>
  <c r="A88" i="43"/>
  <c r="A90" i="43"/>
  <c r="A91" i="43"/>
  <c r="A91" i="72" s="1"/>
  <c r="G91" i="72" s="1"/>
  <c r="A92" i="43"/>
  <c r="A92" i="72" s="1"/>
  <c r="G92" i="72" s="1"/>
  <c r="E13" i="72" s="1"/>
  <c r="A93" i="43"/>
  <c r="A93" i="72" s="1"/>
  <c r="G93" i="72" s="1"/>
  <c r="A77" i="72" l="1"/>
  <c r="G77" i="72" s="1"/>
  <c r="E8" i="72" s="1"/>
  <c r="A87" i="72"/>
  <c r="G87" i="72" s="1"/>
  <c r="A86" i="72"/>
  <c r="G86" i="72" s="1"/>
  <c r="E11" i="72" s="1"/>
  <c r="A85" i="72"/>
  <c r="G85" i="72" s="1"/>
  <c r="E10" i="72" s="1"/>
  <c r="A63" i="72"/>
  <c r="G63" i="72" s="1"/>
  <c r="A75" i="72"/>
  <c r="G75" i="72" s="1"/>
  <c r="A90" i="72"/>
  <c r="G90" i="72" s="1"/>
  <c r="E12" i="72" s="1"/>
  <c r="A73" i="72"/>
  <c r="G73" i="72" s="1"/>
  <c r="A88" i="72"/>
  <c r="G88" i="72" s="1"/>
  <c r="A72" i="72"/>
  <c r="G72" i="72" s="1"/>
  <c r="A71" i="72"/>
  <c r="G71" i="72" s="1"/>
  <c r="E9" i="72" l="1"/>
  <c r="E14" i="72"/>
</calcChain>
</file>

<file path=xl/sharedStrings.xml><?xml version="1.0" encoding="utf-8"?>
<sst xmlns="http://schemas.openxmlformats.org/spreadsheetml/2006/main" count="316" uniqueCount="101">
  <si>
    <t>département</t>
  </si>
  <si>
    <t>Logistique</t>
  </si>
  <si>
    <t>Production</t>
  </si>
  <si>
    <t>Maintenance</t>
  </si>
  <si>
    <t>Qualité</t>
  </si>
  <si>
    <t>Service</t>
  </si>
  <si>
    <t>CDI</t>
  </si>
  <si>
    <t>Sécurité &amp; Environnement</t>
  </si>
  <si>
    <t>job status</t>
  </si>
  <si>
    <t>position</t>
  </si>
  <si>
    <t>Responsable atelier</t>
  </si>
  <si>
    <t>Responsable du Service</t>
  </si>
  <si>
    <t>Technicien</t>
  </si>
  <si>
    <t>Agent Logistique en formation</t>
  </si>
  <si>
    <t>Pilote</t>
  </si>
  <si>
    <t>T2</t>
  </si>
  <si>
    <t>T3</t>
  </si>
  <si>
    <t>L2/M2</t>
  </si>
  <si>
    <t>Polyvalents</t>
  </si>
  <si>
    <t>Responsable du laboratoire</t>
  </si>
  <si>
    <t>Polyvalent</t>
  </si>
  <si>
    <t>Responsable d'ateliers</t>
  </si>
  <si>
    <t>Apprentissage</t>
  </si>
  <si>
    <t>Apprenti technicien</t>
  </si>
  <si>
    <t>Technicien de laboratoire</t>
  </si>
  <si>
    <t>Nom / Prénom</t>
  </si>
  <si>
    <t>HSE</t>
  </si>
  <si>
    <t>Travaux neufs</t>
  </si>
  <si>
    <t>Direction</t>
  </si>
  <si>
    <t>Responsable de production</t>
  </si>
  <si>
    <t>Atelier</t>
  </si>
  <si>
    <t>Référence</t>
  </si>
  <si>
    <t>PIlote</t>
  </si>
  <si>
    <t>Conditionneur</t>
  </si>
  <si>
    <t>arret maladie</t>
  </si>
  <si>
    <t>Statut</t>
  </si>
  <si>
    <t>CDD</t>
  </si>
  <si>
    <t>Assurance qualité</t>
  </si>
  <si>
    <t>Responsable de fabrication</t>
  </si>
  <si>
    <t>Responsable travaux neufs</t>
  </si>
  <si>
    <t>Directeur</t>
  </si>
  <si>
    <t>Magasinier principal</t>
  </si>
  <si>
    <t>Intérim</t>
  </si>
  <si>
    <t>Hors effectif</t>
  </si>
  <si>
    <t>arrêt maladie</t>
  </si>
  <si>
    <t>Chargé de mission travaux neufs</t>
  </si>
  <si>
    <t>Position</t>
  </si>
  <si>
    <t>T2/T3/L2/M2</t>
  </si>
  <si>
    <t>Arrêt maladie</t>
  </si>
  <si>
    <t>oui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</si>
  <si>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</si>
  <si>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</si>
  <si>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</si>
  <si>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</si>
  <si>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</si>
  <si>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</si>
  <si>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</si>
  <si>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</si>
  <si>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</si>
  <si>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</si>
  <si>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</si>
  <si>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</si>
  <si>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</si>
  <si>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</si>
  <si>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</si>
  <si>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</si>
  <si>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</si>
  <si>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</si>
  <si>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</si>
  <si>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</si>
  <si>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</si>
  <si>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</si>
  <si>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</si>
  <si>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</si>
  <si>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ff</t>
  </si>
  <si>
    <t>gg</t>
  </si>
  <si>
    <t>hhh</t>
  </si>
  <si>
    <t>jjj</t>
  </si>
  <si>
    <t>kk</t>
  </si>
  <si>
    <t>kkk</t>
  </si>
  <si>
    <t>lll</t>
  </si>
  <si>
    <t>mmm</t>
  </si>
  <si>
    <t>ii</t>
  </si>
  <si>
    <t>uuu</t>
  </si>
  <si>
    <t>yyy</t>
  </si>
  <si>
    <t>ttt</t>
  </si>
  <si>
    <t>rrr</t>
  </si>
  <si>
    <t>eee</t>
  </si>
  <si>
    <t>o</t>
  </si>
  <si>
    <t>s</t>
  </si>
  <si>
    <t>bbbbb</t>
  </si>
  <si>
    <t>ggggg</t>
  </si>
  <si>
    <t>oooooo</t>
  </si>
  <si>
    <t>lllllll</t>
  </si>
  <si>
    <t>hhhhhhhhhh</t>
  </si>
  <si>
    <t>ppppppppp</t>
  </si>
  <si>
    <t>mmmmmmmmm</t>
  </si>
  <si>
    <t>nnnnnnnn</t>
  </si>
  <si>
    <t>eeeeeeeeee</t>
  </si>
  <si>
    <t>ttttttttt</t>
  </si>
  <si>
    <t>iiiiiiiii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</si>
</sst>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7">
    <xf numFmtId="0" fontId="0" fillId="0" borderId="0" xfId="0"/>
    <xf numFmtId="0" fontId="2" fillId="0" borderId="0" xfId="0" applyFont="1"/>
    <xf numFmtId="0" fontId="2" fillId="0" borderId="0" xfId="1"/>
    <xf numFmtId="0" fontId="2" fillId="0" borderId="0" xfId="1" applyBorder="1"/>
    <xf numFmtId="0" fontId="0" fillId="0" borderId="0" xfId="0" applyAlignment="1">
      <alignment horizontal="left"/>
    </xf>
    <xf numFmtId="0" fontId="0" fillId="0" borderId="16" xfId="0" applyBorder="1"/>
    <xf numFmtId="0" fontId="0" fillId="0" borderId="11" xfId="0" applyBorder="1"/>
    <xf numFmtId="0" fontId="0" fillId="0" borderId="12" xfId="0" applyBorder="1"/>
    <xf numFmtId="0" fontId="1" fillId="4" borderId="7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vertical="center"/>
    </xf>
    <xf numFmtId="0" fontId="4" fillId="0" borderId="17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4" fillId="3" borderId="10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0" fontId="4" fillId="0" borderId="14" xfId="0" applyFont="1" applyBorder="1" applyAlignment="1">
      <alignment horizontal="left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2" fillId="3" borderId="18" xfId="1" applyFont="1" applyFill="1" applyBorder="1" applyAlignment="1">
      <alignment horizontal="left"/>
    </xf>
    <xf numFmtId="0" fontId="2" fillId="0" borderId="19" xfId="1" applyFont="1" applyBorder="1"/>
    <xf numFmtId="0" fontId="2" fillId="3" borderId="19" xfId="1" applyFont="1" applyFill="1" applyBorder="1" applyAlignment="1">
      <alignment horizontal="left"/>
    </xf>
    <xf numFmtId="0" fontId="2" fillId="0" borderId="20" xfId="1" applyFont="1" applyBorder="1" applyAlignment="1">
      <alignment horizontal="center" vertical="center"/>
    </xf>
    <xf numFmtId="0" fontId="2" fillId="3" borderId="21" xfId="1" applyFont="1" applyFill="1" applyBorder="1" applyAlignment="1">
      <alignment horizontal="left"/>
    </xf>
    <xf numFmtId="0" fontId="2" fillId="0" borderId="22" xfId="1" applyFont="1" applyBorder="1"/>
    <xf numFmtId="0" fontId="6" fillId="0" borderId="22" xfId="1" applyFont="1" applyBorder="1" applyAlignment="1">
      <alignment horizontal="left"/>
    </xf>
    <xf numFmtId="0" fontId="2" fillId="0" borderId="23" xfId="1" applyFont="1" applyBorder="1" applyAlignment="1">
      <alignment horizontal="center" vertical="center"/>
    </xf>
    <xf numFmtId="0" fontId="2" fillId="0" borderId="21" xfId="1" applyFont="1" applyBorder="1" applyAlignment="1">
      <alignment horizontal="left" vertical="center"/>
    </xf>
    <xf numFmtId="0" fontId="2" fillId="0" borderId="22" xfId="1" applyFont="1" applyFill="1" applyBorder="1" applyAlignment="1">
      <alignment horizontal="left"/>
    </xf>
    <xf numFmtId="0" fontId="6" fillId="0" borderId="23" xfId="1" applyFont="1" applyBorder="1" applyAlignment="1">
      <alignment horizontal="center" vertical="center"/>
    </xf>
    <xf numFmtId="0" fontId="2" fillId="0" borderId="22" xfId="1" applyFont="1" applyBorder="1" applyAlignment="1">
      <alignment horizontal="left"/>
    </xf>
    <xf numFmtId="0" fontId="2" fillId="0" borderId="21" xfId="1" applyFont="1" applyFill="1" applyBorder="1" applyAlignment="1">
      <alignment horizontal="left" vertical="center"/>
    </xf>
    <xf numFmtId="0" fontId="2" fillId="0" borderId="21" xfId="1" applyFont="1" applyBorder="1"/>
    <xf numFmtId="0" fontId="2" fillId="3" borderId="23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2" fillId="0" borderId="21" xfId="1" applyBorder="1"/>
    <xf numFmtId="0" fontId="2" fillId="0" borderId="22" xfId="1" applyBorder="1"/>
    <xf numFmtId="0" fontId="2" fillId="0" borderId="24" xfId="1" applyBorder="1"/>
    <xf numFmtId="0" fontId="2" fillId="0" borderId="25" xfId="1" applyBorder="1"/>
    <xf numFmtId="0" fontId="2" fillId="3" borderId="26" xfId="1" applyFont="1" applyFill="1" applyBorder="1" applyAlignment="1">
      <alignment horizontal="center" vertical="center"/>
    </xf>
    <xf numFmtId="0" fontId="2" fillId="0" borderId="27" xfId="1" applyBorder="1"/>
    <xf numFmtId="0" fontId="2" fillId="0" borderId="28" xfId="1" applyBorder="1"/>
    <xf numFmtId="0" fontId="2" fillId="0" borderId="29" xfId="1" applyFont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4" fillId="3" borderId="0" xfId="1" applyFont="1" applyFill="1" applyBorder="1" applyAlignment="1">
      <alignment horizontal="left"/>
    </xf>
    <xf numFmtId="0" fontId="4" fillId="3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/>
    </xf>
    <xf numFmtId="0" fontId="9" fillId="0" borderId="0" xfId="1" applyFont="1"/>
    <xf numFmtId="0" fontId="9" fillId="0" borderId="0" xfId="0" applyFont="1" applyAlignment="1">
      <alignment horizontal="left"/>
    </xf>
    <xf numFmtId="0" fontId="9" fillId="0" borderId="0" xfId="0" applyFont="1" applyFill="1" applyBorder="1"/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4" fillId="0" borderId="1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CD8C5"/>
      <color rgb="FFE60000"/>
      <color rgb="FF06EC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0</xdr:row>
          <xdr:rowOff>9525</xdr:rowOff>
        </xdr:from>
        <xdr:to>
          <xdr:col>5</xdr:col>
          <xdr:colOff>2124075</xdr:colOff>
          <xdr:row>0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EFFECTIFS DU PERSONNEL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4</xdr:row>
          <xdr:rowOff>28575</xdr:rowOff>
        </xdr:from>
        <xdr:to>
          <xdr:col>6</xdr:col>
          <xdr:colOff>1647825</xdr:colOff>
          <xdr:row>6</xdr:row>
          <xdr:rowOff>95250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de%20comp&#233;tences%20Pontaum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s Personnel"/>
      <sheetName val="Base donnée"/>
      <sheetName val="Alertes"/>
      <sheetName val="PARCOURS INTEGRATION production"/>
      <sheetName val="Images"/>
      <sheetName val="HACCP"/>
      <sheetName val="allergènes"/>
      <sheetName val="ISO22000"/>
    </sheetNames>
    <sheetDataSet>
      <sheetData sheetId="0"/>
      <sheetData sheetId="1"/>
      <sheetData sheetId="2">
        <row r="3">
          <cell r="A3" t="str">
            <v>VALLEJO Prune</v>
          </cell>
        </row>
      </sheetData>
      <sheetData sheetId="3">
        <row r="3">
          <cell r="A3" t="str">
            <v>DOS SANTOS Antonio</v>
          </cell>
        </row>
      </sheetData>
      <sheetData sheetId="4">
        <row r="52">
          <cell r="B52">
            <v>0</v>
          </cell>
          <cell r="C52">
            <v>0</v>
          </cell>
        </row>
        <row r="53">
          <cell r="B53" t="str">
            <v>B'CHIR Amine</v>
          </cell>
        </row>
        <row r="54">
          <cell r="B54" t="str">
            <v>ANJUBAULT Magali</v>
          </cell>
        </row>
        <row r="55">
          <cell r="B55" t="str">
            <v>DOS SANTOS Antonio</v>
          </cell>
        </row>
        <row r="56">
          <cell r="B56" t="str">
            <v>ANJUBAULT Florent</v>
          </cell>
        </row>
        <row r="57">
          <cell r="B57" t="str">
            <v>GATHIER Sébastien</v>
          </cell>
        </row>
        <row r="58">
          <cell r="B58" t="str">
            <v>LABOURIER Florent</v>
          </cell>
        </row>
        <row r="59">
          <cell r="B59" t="str">
            <v>MOLLE Denis</v>
          </cell>
        </row>
        <row r="60">
          <cell r="B60" t="str">
            <v xml:space="preserve">SOCK Maguette </v>
          </cell>
        </row>
        <row r="61">
          <cell r="B61" t="str">
            <v>FAIK Nordine</v>
          </cell>
        </row>
        <row r="62">
          <cell r="B62" t="str">
            <v xml:space="preserve">BAUER Patrick </v>
          </cell>
        </row>
        <row r="63">
          <cell r="B63" t="str">
            <v>BOULAT Serge</v>
          </cell>
        </row>
        <row r="64">
          <cell r="B64" t="str">
            <v>BROSSON Pierre</v>
          </cell>
        </row>
        <row r="65">
          <cell r="B65" t="str">
            <v>FERRY Thierry</v>
          </cell>
        </row>
        <row r="66">
          <cell r="B66" t="str">
            <v>GIDEL Patrick</v>
          </cell>
        </row>
        <row r="67">
          <cell r="B67" t="str">
            <v>QUINET Philippe</v>
          </cell>
        </row>
        <row r="68">
          <cell r="B68" t="str">
            <v xml:space="preserve">MOLLE Patrick </v>
          </cell>
        </row>
        <row r="69">
          <cell r="B69" t="str">
            <v>MASSART Maxime</v>
          </cell>
        </row>
        <row r="70">
          <cell r="B70" t="str">
            <v>SCHNEIDER Lauric</v>
          </cell>
        </row>
        <row r="71">
          <cell r="B71" t="str">
            <v>VALLEJO Prune</v>
          </cell>
        </row>
        <row r="72">
          <cell r="B72" t="str">
            <v xml:space="preserve">BAILLY Eric </v>
          </cell>
        </row>
        <row r="73">
          <cell r="B73" t="str">
            <v>DELIGNIERES Grégory</v>
          </cell>
        </row>
        <row r="74">
          <cell r="B74" t="str">
            <v>KOZAN Mickaël</v>
          </cell>
        </row>
        <row r="75">
          <cell r="B75" t="str">
            <v>L'HUILLIER Yannick</v>
          </cell>
        </row>
        <row r="76">
          <cell r="B76" t="str">
            <v>CHAPUT Emilien</v>
          </cell>
        </row>
        <row r="77">
          <cell r="B77" t="str">
            <v>CHENILLE Mathieu</v>
          </cell>
        </row>
        <row r="78">
          <cell r="B78" t="str">
            <v>SAVIDAN Nicolas</v>
          </cell>
        </row>
        <row r="79">
          <cell r="B79" t="str">
            <v>CISCARD Thomas</v>
          </cell>
        </row>
        <row r="80">
          <cell r="B80" t="str">
            <v>GOUVENAUX Davy</v>
          </cell>
        </row>
        <row r="81">
          <cell r="B81" t="str">
            <v>LUCE Josiane</v>
          </cell>
        </row>
        <row r="82">
          <cell r="B82" t="str">
            <v>CAPUS André</v>
          </cell>
        </row>
        <row r="83">
          <cell r="B83" t="str">
            <v>BASCOBERT Fabien</v>
          </cell>
        </row>
        <row r="84">
          <cell r="B84" t="str">
            <v>EL MAHJOUB Abdellah</v>
          </cell>
        </row>
        <row r="85">
          <cell r="B85" t="str">
            <v xml:space="preserve">VIGIER Jérôme </v>
          </cell>
        </row>
        <row r="86">
          <cell r="B86" t="str">
            <v>MICHEL Philippe</v>
          </cell>
        </row>
        <row r="87">
          <cell r="B87" t="str">
            <v xml:space="preserve">MAGNOL Dylan </v>
          </cell>
        </row>
        <row r="88">
          <cell r="B88" t="str">
            <v>ROSENBLATT Olivier</v>
          </cell>
        </row>
        <row r="89">
          <cell r="B89" t="str">
            <v>RAVET Damien</v>
          </cell>
        </row>
        <row r="90">
          <cell r="B90" t="str">
            <v>KRAMARZ Laurent</v>
          </cell>
        </row>
        <row r="91">
          <cell r="B91" t="str">
            <v>GIRAULT Hervé</v>
          </cell>
        </row>
        <row r="92">
          <cell r="B92" t="str">
            <v xml:space="preserve">VIBIEN Mickael </v>
          </cell>
        </row>
        <row r="93">
          <cell r="B93" t="str">
            <v xml:space="preserve">LAJOTTE Laurent </v>
          </cell>
        </row>
        <row r="94">
          <cell r="B94" t="str">
            <v>GREBAULT Thierry</v>
          </cell>
        </row>
        <row r="95">
          <cell r="B95" t="str">
            <v>LEBLANC Lionel</v>
          </cell>
        </row>
        <row r="96">
          <cell r="B96" t="str">
            <v xml:space="preserve">MOURTON Mehdi </v>
          </cell>
        </row>
        <row r="97">
          <cell r="B97" t="str">
            <v>EVRARD Magali</v>
          </cell>
        </row>
        <row r="98">
          <cell r="B98" t="str">
            <v xml:space="preserve">FONTENIL Michel </v>
          </cell>
        </row>
        <row r="99">
          <cell r="B99" t="str">
            <v xml:space="preserve">MORANGE Damien </v>
          </cell>
        </row>
        <row r="100">
          <cell r="B100" t="str">
            <v>JUGUIN Kévin</v>
          </cell>
        </row>
        <row r="101">
          <cell r="B101" t="str">
            <v>AMADON Laurent</v>
          </cell>
        </row>
        <row r="102">
          <cell r="B102" t="str">
            <v xml:space="preserve">RODRIGUEZ Luis 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>
    <tabColor rgb="FFFF0000"/>
  </sheetPr>
  <dimension ref="A1:I149"/>
  <sheetViews>
    <sheetView tabSelected="1" zoomScale="80" zoomScaleNormal="80" workbookViewId="0">
      <pane ySplit="2" topLeftCell="A88" activePane="bottomLeft" state="frozen"/>
      <selection pane="bottomLeft" activeCell="B95" sqref="B95"/>
    </sheetView>
  </sheetViews>
  <sheetFormatPr baseColWidth="10" defaultRowHeight="12.75" x14ac:dyDescent="0.2"/>
  <cols>
    <col min="2" max="2" width="32.42578125" style="4" customWidth="1"/>
    <col min="3" max="3" width="18.7109375" style="4" customWidth="1"/>
    <col min="4" max="4" width="27" style="4" bestFit="1" customWidth="1" phonetic="1"/>
    <col min="5" max="5" width="23.28515625" style="4" customWidth="1"/>
    <col min="6" max="6" width="36" style="4" customWidth="1" phonetic="1"/>
  </cols>
  <sheetData>
    <row r="1" spans="1:6" ht="29.25" customHeight="1" thickBot="1" x14ac:dyDescent="0.25">
      <c r="B1" s="14"/>
      <c r="C1" s="85"/>
      <c r="D1" s="85"/>
      <c r="E1" s="85"/>
      <c r="F1" s="85"/>
    </row>
    <row r="2" spans="1:6" ht="13.5" thickBot="1" x14ac:dyDescent="0.25">
      <c r="A2" s="9" t="s">
        <v>31</v>
      </c>
      <c r="B2" s="15" t="s">
        <v>25</v>
      </c>
      <c r="C2" s="16" t="s">
        <v>0</v>
      </c>
      <c r="D2" s="16" t="s">
        <v>30</v>
      </c>
      <c r="E2" s="17" t="s">
        <v>8</v>
      </c>
      <c r="F2" s="18" t="s">
        <v>9</v>
      </c>
    </row>
    <row r="3" spans="1:6" hidden="1" x14ac:dyDescent="0.2">
      <c r="A3" s="8"/>
      <c r="B3" s="19"/>
      <c r="C3" s="20"/>
      <c r="D3" s="20"/>
      <c r="E3" s="21"/>
      <c r="F3" s="22"/>
    </row>
    <row r="4" spans="1:6" hidden="1" x14ac:dyDescent="0.2">
      <c r="A4" s="8"/>
      <c r="B4" s="19"/>
      <c r="C4" s="20"/>
      <c r="D4" s="20"/>
      <c r="E4" s="21"/>
      <c r="F4" s="22"/>
    </row>
    <row r="5" spans="1:6" hidden="1" x14ac:dyDescent="0.2">
      <c r="A5" s="8"/>
      <c r="B5" s="19"/>
      <c r="C5" s="20"/>
      <c r="D5" s="20"/>
      <c r="E5" s="21"/>
      <c r="F5" s="22"/>
    </row>
    <row r="6" spans="1:6" hidden="1" x14ac:dyDescent="0.2">
      <c r="A6" s="8"/>
      <c r="B6" s="19"/>
      <c r="C6" s="20"/>
      <c r="D6" s="20"/>
      <c r="E6" s="21"/>
      <c r="F6" s="22"/>
    </row>
    <row r="7" spans="1:6" hidden="1" x14ac:dyDescent="0.2">
      <c r="A7" s="8"/>
      <c r="B7" s="19"/>
      <c r="C7" s="20"/>
      <c r="D7" s="20"/>
      <c r="E7" s="21"/>
      <c r="F7" s="22"/>
    </row>
    <row r="8" spans="1:6" hidden="1" x14ac:dyDescent="0.2">
      <c r="A8" s="8"/>
      <c r="B8" s="19"/>
      <c r="C8" s="20"/>
      <c r="D8" s="20"/>
      <c r="E8" s="21"/>
      <c r="F8" s="22"/>
    </row>
    <row r="9" spans="1:6" hidden="1" x14ac:dyDescent="0.2">
      <c r="A9" s="8"/>
      <c r="B9" s="19"/>
      <c r="C9" s="20"/>
      <c r="D9" s="20"/>
      <c r="E9" s="21"/>
      <c r="F9" s="22"/>
    </row>
    <row r="10" spans="1:6" hidden="1" x14ac:dyDescent="0.2">
      <c r="A10" s="8"/>
      <c r="B10" s="19"/>
      <c r="C10" s="20"/>
      <c r="D10" s="20"/>
      <c r="E10" s="21"/>
      <c r="F10" s="22"/>
    </row>
    <row r="11" spans="1:6" hidden="1" x14ac:dyDescent="0.2">
      <c r="A11" s="8"/>
      <c r="B11" s="19"/>
      <c r="C11" s="20"/>
      <c r="D11" s="20"/>
      <c r="E11" s="21"/>
      <c r="F11" s="22"/>
    </row>
    <row r="12" spans="1:6" hidden="1" x14ac:dyDescent="0.2">
      <c r="A12" s="8"/>
      <c r="B12" s="19"/>
      <c r="C12" s="20"/>
      <c r="D12" s="20"/>
      <c r="E12" s="21"/>
      <c r="F12" s="22"/>
    </row>
    <row r="13" spans="1:6" hidden="1" x14ac:dyDescent="0.2">
      <c r="A13" s="8"/>
      <c r="B13" s="19"/>
      <c r="C13" s="20"/>
      <c r="D13" s="20"/>
      <c r="E13" s="21"/>
      <c r="F13" s="22"/>
    </row>
    <row r="14" spans="1:6" hidden="1" x14ac:dyDescent="0.2">
      <c r="A14" s="8"/>
      <c r="B14" s="19"/>
      <c r="C14" s="20"/>
      <c r="D14" s="20"/>
      <c r="E14" s="21"/>
      <c r="F14" s="22"/>
    </row>
    <row r="15" spans="1:6" hidden="1" x14ac:dyDescent="0.2">
      <c r="A15" s="8"/>
      <c r="B15" s="19"/>
      <c r="C15" s="20"/>
      <c r="D15" s="20"/>
      <c r="E15" s="21"/>
      <c r="F15" s="22"/>
    </row>
    <row r="16" spans="1:6" hidden="1" x14ac:dyDescent="0.2">
      <c r="A16" s="8"/>
      <c r="B16" s="19"/>
      <c r="C16" s="20"/>
      <c r="D16" s="20"/>
      <c r="E16" s="21"/>
      <c r="F16" s="22"/>
    </row>
    <row r="17" spans="1:6" hidden="1" x14ac:dyDescent="0.2">
      <c r="A17" s="8"/>
      <c r="B17" s="19"/>
      <c r="C17" s="20"/>
      <c r="D17" s="20"/>
      <c r="E17" s="21"/>
      <c r="F17" s="22"/>
    </row>
    <row r="18" spans="1:6" hidden="1" x14ac:dyDescent="0.2">
      <c r="A18" s="8"/>
      <c r="B18" s="19"/>
      <c r="C18" s="20"/>
      <c r="D18" s="20"/>
      <c r="E18" s="21"/>
      <c r="F18" s="22"/>
    </row>
    <row r="19" spans="1:6" hidden="1" x14ac:dyDescent="0.2">
      <c r="A19" s="8"/>
      <c r="B19" s="19"/>
      <c r="C19" s="20"/>
      <c r="D19" s="20"/>
      <c r="E19" s="21"/>
      <c r="F19" s="22"/>
    </row>
    <row r="20" spans="1:6" hidden="1" x14ac:dyDescent="0.2">
      <c r="A20" s="8"/>
      <c r="B20" s="19"/>
      <c r="C20" s="20"/>
      <c r="D20" s="20"/>
      <c r="E20" s="21"/>
      <c r="F20" s="22"/>
    </row>
    <row r="21" spans="1:6" hidden="1" x14ac:dyDescent="0.2">
      <c r="A21" s="8"/>
      <c r="B21" s="19"/>
      <c r="C21" s="20"/>
      <c r="D21" s="20"/>
      <c r="E21" s="21"/>
      <c r="F21" s="22"/>
    </row>
    <row r="22" spans="1:6" hidden="1" x14ac:dyDescent="0.2">
      <c r="A22" s="8"/>
      <c r="B22" s="19"/>
      <c r="C22" s="20"/>
      <c r="D22" s="20"/>
      <c r="E22" s="21"/>
      <c r="F22" s="22"/>
    </row>
    <row r="23" spans="1:6" hidden="1" x14ac:dyDescent="0.2">
      <c r="A23" s="8"/>
      <c r="B23" s="19"/>
      <c r="C23" s="20"/>
      <c r="D23" s="20"/>
      <c r="E23" s="21"/>
      <c r="F23" s="22"/>
    </row>
    <row r="24" spans="1:6" hidden="1" x14ac:dyDescent="0.2">
      <c r="A24" s="8"/>
      <c r="B24" s="19"/>
      <c r="C24" s="20"/>
      <c r="D24" s="20"/>
      <c r="E24" s="21"/>
      <c r="F24" s="22"/>
    </row>
    <row r="25" spans="1:6" hidden="1" x14ac:dyDescent="0.2">
      <c r="A25" s="8"/>
      <c r="B25" s="19"/>
      <c r="C25" s="20"/>
      <c r="D25" s="20"/>
      <c r="E25" s="21"/>
      <c r="F25" s="22"/>
    </row>
    <row r="26" spans="1:6" hidden="1" x14ac:dyDescent="0.2">
      <c r="A26" s="8"/>
      <c r="B26" s="19"/>
      <c r="C26" s="20"/>
      <c r="D26" s="20"/>
      <c r="E26" s="21"/>
      <c r="F26" s="22"/>
    </row>
    <row r="27" spans="1:6" hidden="1" x14ac:dyDescent="0.2">
      <c r="A27" s="8"/>
      <c r="B27" s="19"/>
      <c r="C27" s="20"/>
      <c r="D27" s="20"/>
      <c r="E27" s="21"/>
      <c r="F27" s="22"/>
    </row>
    <row r="28" spans="1:6" hidden="1" x14ac:dyDescent="0.2">
      <c r="A28" s="8"/>
      <c r="B28" s="19"/>
      <c r="C28" s="20"/>
      <c r="D28" s="20"/>
      <c r="E28" s="21"/>
      <c r="F28" s="22"/>
    </row>
    <row r="29" spans="1:6" hidden="1" x14ac:dyDescent="0.2">
      <c r="A29" s="8"/>
      <c r="B29" s="19"/>
      <c r="C29" s="20"/>
      <c r="D29" s="20"/>
      <c r="E29" s="21"/>
      <c r="F29" s="22"/>
    </row>
    <row r="30" spans="1:6" hidden="1" x14ac:dyDescent="0.2">
      <c r="A30" s="8"/>
      <c r="B30" s="19"/>
      <c r="C30" s="20"/>
      <c r="D30" s="20"/>
      <c r="E30" s="21"/>
      <c r="F30" s="22"/>
    </row>
    <row r="31" spans="1:6" hidden="1" x14ac:dyDescent="0.2">
      <c r="A31" s="8"/>
      <c r="B31" s="19"/>
      <c r="C31" s="20"/>
      <c r="D31" s="20"/>
      <c r="E31" s="21"/>
      <c r="F31" s="22"/>
    </row>
    <row r="32" spans="1:6" hidden="1" x14ac:dyDescent="0.2">
      <c r="A32" s="8"/>
      <c r="B32" s="19"/>
      <c r="C32" s="20"/>
      <c r="D32" s="20"/>
      <c r="E32" s="21"/>
      <c r="F32" s="22"/>
    </row>
    <row r="33" spans="1:6" hidden="1" x14ac:dyDescent="0.2">
      <c r="A33" s="8"/>
      <c r="B33" s="19"/>
      <c r="C33" s="20"/>
      <c r="D33" s="20"/>
      <c r="E33" s="21"/>
      <c r="F33" s="22"/>
    </row>
    <row r="34" spans="1:6" hidden="1" x14ac:dyDescent="0.2">
      <c r="A34" s="8"/>
      <c r="B34" s="19"/>
      <c r="C34" s="20"/>
      <c r="D34" s="20"/>
      <c r="E34" s="21"/>
      <c r="F34" s="22"/>
    </row>
    <row r="35" spans="1:6" hidden="1" x14ac:dyDescent="0.2">
      <c r="A35" s="8"/>
      <c r="B35" s="19"/>
      <c r="C35" s="20"/>
      <c r="D35" s="20"/>
      <c r="E35" s="21"/>
      <c r="F35" s="22"/>
    </row>
    <row r="36" spans="1:6" hidden="1" x14ac:dyDescent="0.2">
      <c r="A36" s="8"/>
      <c r="B36" s="19"/>
      <c r="C36" s="20"/>
      <c r="D36" s="20"/>
      <c r="E36" s="21"/>
      <c r="F36" s="22"/>
    </row>
    <row r="37" spans="1:6" hidden="1" x14ac:dyDescent="0.2">
      <c r="A37" s="8"/>
      <c r="B37" s="19"/>
      <c r="C37" s="20"/>
      <c r="D37" s="20"/>
      <c r="E37" s="21"/>
      <c r="F37" s="22"/>
    </row>
    <row r="38" spans="1:6" hidden="1" x14ac:dyDescent="0.2">
      <c r="A38" s="8"/>
      <c r="B38" s="19"/>
      <c r="C38" s="20"/>
      <c r="D38" s="20"/>
      <c r="E38" s="21"/>
      <c r="F38" s="22"/>
    </row>
    <row r="39" spans="1:6" hidden="1" x14ac:dyDescent="0.2">
      <c r="A39" s="8"/>
      <c r="B39" s="19"/>
      <c r="C39" s="20"/>
      <c r="D39" s="20"/>
      <c r="E39" s="21"/>
      <c r="F39" s="22"/>
    </row>
    <row r="40" spans="1:6" hidden="1" x14ac:dyDescent="0.2">
      <c r="A40" s="8"/>
      <c r="B40" s="19"/>
      <c r="C40" s="20"/>
      <c r="D40" s="20"/>
      <c r="E40" s="21"/>
      <c r="F40" s="22"/>
    </row>
    <row r="41" spans="1:6" hidden="1" x14ac:dyDescent="0.2">
      <c r="A41" s="8"/>
      <c r="B41" s="19"/>
      <c r="C41" s="20"/>
      <c r="D41" s="20"/>
      <c r="E41" s="21"/>
      <c r="F41" s="22"/>
    </row>
    <row r="42" spans="1:6" hidden="1" x14ac:dyDescent="0.2">
      <c r="A42" s="8"/>
      <c r="B42" s="19"/>
      <c r="C42" s="20"/>
      <c r="D42" s="20"/>
      <c r="E42" s="21"/>
      <c r="F42" s="22"/>
    </row>
    <row r="43" spans="1:6" hidden="1" x14ac:dyDescent="0.2">
      <c r="A43" s="8"/>
      <c r="B43" s="19"/>
      <c r="C43" s="20"/>
      <c r="D43" s="20"/>
      <c r="E43" s="21"/>
      <c r="F43" s="22"/>
    </row>
    <row r="44" spans="1:6" hidden="1" x14ac:dyDescent="0.2">
      <c r="A44" s="8"/>
      <c r="B44" s="19"/>
      <c r="C44" s="20"/>
      <c r="D44" s="20"/>
      <c r="E44" s="21"/>
      <c r="F44" s="22"/>
    </row>
    <row r="45" spans="1:6" hidden="1" x14ac:dyDescent="0.2">
      <c r="A45" s="8"/>
      <c r="B45" s="19"/>
      <c r="C45" s="20"/>
      <c r="D45" s="20"/>
      <c r="E45" s="21"/>
      <c r="F45" s="22"/>
    </row>
    <row r="46" spans="1:6" hidden="1" x14ac:dyDescent="0.2">
      <c r="A46" s="8"/>
      <c r="B46" s="19"/>
      <c r="C46" s="20"/>
      <c r="D46" s="20"/>
      <c r="E46" s="21"/>
      <c r="F46" s="22"/>
    </row>
    <row r="47" spans="1:6" hidden="1" x14ac:dyDescent="0.2">
      <c r="A47" s="8"/>
      <c r="B47" s="19"/>
      <c r="C47" s="20"/>
      <c r="D47" s="20"/>
      <c r="E47" s="21"/>
      <c r="F47" s="22"/>
    </row>
    <row r="48" spans="1:6" hidden="1" x14ac:dyDescent="0.2">
      <c r="A48" s="8"/>
      <c r="B48" s="19"/>
      <c r="C48" s="20"/>
      <c r="D48" s="20"/>
      <c r="E48" s="21"/>
      <c r="F48" s="22"/>
    </row>
    <row r="49" spans="1:8" hidden="1" x14ac:dyDescent="0.2">
      <c r="A49" s="8"/>
      <c r="B49" s="19"/>
      <c r="C49" s="20"/>
      <c r="D49" s="20"/>
      <c r="E49" s="21"/>
      <c r="F49" s="22"/>
    </row>
    <row r="50" spans="1:8" hidden="1" x14ac:dyDescent="0.2">
      <c r="A50" s="8"/>
      <c r="B50" s="19"/>
      <c r="C50" s="20"/>
      <c r="D50" s="20"/>
      <c r="E50" s="21"/>
      <c r="F50" s="22"/>
    </row>
    <row r="51" spans="1:8" hidden="1" x14ac:dyDescent="0.2">
      <c r="A51" s="8"/>
      <c r="B51" s="19"/>
      <c r="C51" s="20"/>
      <c r="D51" s="20"/>
      <c r="E51" s="21"/>
      <c r="F51" s="22"/>
    </row>
    <row r="52" spans="1:8" ht="14.25" x14ac:dyDescent="0.2">
      <c r="A52" s="6">
        <f>ROW()-52</f>
        <v>0</v>
      </c>
      <c r="B52" s="10"/>
      <c r="C52" s="10"/>
      <c r="D52" s="10"/>
      <c r="E52" s="10"/>
      <c r="F52" s="11"/>
    </row>
    <row r="53" spans="1:8" ht="15" thickBot="1" x14ac:dyDescent="0.25">
      <c r="A53" s="6">
        <f>ROW()-52</f>
        <v>1</v>
      </c>
      <c r="B53" s="10" t="s">
        <v>50</v>
      </c>
      <c r="C53" s="10" t="s">
        <v>2</v>
      </c>
      <c r="D53" s="10" t="s">
        <v>47</v>
      </c>
      <c r="E53" s="10" t="s">
        <v>6</v>
      </c>
      <c r="F53" s="23" t="s">
        <v>29</v>
      </c>
    </row>
    <row r="54" spans="1:8" ht="14.25" x14ac:dyDescent="0.2">
      <c r="A54" s="5">
        <f>ROW()-52</f>
        <v>2</v>
      </c>
      <c r="B54" s="24" t="s">
        <v>51</v>
      </c>
      <c r="C54" s="25" t="s">
        <v>2</v>
      </c>
      <c r="D54" s="25" t="s">
        <v>15</v>
      </c>
      <c r="E54" s="24" t="s">
        <v>6</v>
      </c>
      <c r="F54" s="26" t="s">
        <v>21</v>
      </c>
    </row>
    <row r="55" spans="1:8" ht="14.25" x14ac:dyDescent="0.2">
      <c r="A55" s="6">
        <f>ROW()-52</f>
        <v>3</v>
      </c>
      <c r="B55" s="27" t="s">
        <v>52</v>
      </c>
      <c r="C55" s="28" t="s">
        <v>2</v>
      </c>
      <c r="D55" s="28" t="s">
        <v>15</v>
      </c>
      <c r="E55" s="33" t="s">
        <v>6</v>
      </c>
      <c r="F55" s="11" t="s">
        <v>14</v>
      </c>
    </row>
    <row r="56" spans="1:8" ht="14.25" x14ac:dyDescent="0.2">
      <c r="A56" s="6">
        <f t="shared" ref="A56:A101" si="0">ROW()-52</f>
        <v>4</v>
      </c>
      <c r="B56" s="27" t="s">
        <v>53</v>
      </c>
      <c r="C56" s="28" t="s">
        <v>2</v>
      </c>
      <c r="D56" s="28" t="s">
        <v>15</v>
      </c>
      <c r="E56" s="27" t="s">
        <v>6</v>
      </c>
      <c r="F56" s="29" t="s">
        <v>14</v>
      </c>
      <c r="G56" s="1"/>
    </row>
    <row r="57" spans="1:8" ht="14.25" x14ac:dyDescent="0.2">
      <c r="A57" s="6">
        <f t="shared" si="0"/>
        <v>5</v>
      </c>
      <c r="B57" s="27" t="s">
        <v>54</v>
      </c>
      <c r="C57" s="28" t="s">
        <v>2</v>
      </c>
      <c r="D57" s="28" t="s">
        <v>15</v>
      </c>
      <c r="E57" s="27" t="s">
        <v>6</v>
      </c>
      <c r="F57" s="29" t="s">
        <v>14</v>
      </c>
      <c r="G57" s="1"/>
    </row>
    <row r="58" spans="1:8" ht="14.25" x14ac:dyDescent="0.2">
      <c r="A58" s="6">
        <f t="shared" si="0"/>
        <v>6</v>
      </c>
      <c r="B58" s="27" t="s">
        <v>55</v>
      </c>
      <c r="C58" s="28" t="s">
        <v>2</v>
      </c>
      <c r="D58" s="28" t="s">
        <v>15</v>
      </c>
      <c r="E58" s="27" t="s">
        <v>6</v>
      </c>
      <c r="F58" s="29" t="s">
        <v>14</v>
      </c>
      <c r="G58" s="1"/>
      <c r="H58" s="1"/>
    </row>
    <row r="59" spans="1:8" ht="14.25" x14ac:dyDescent="0.2">
      <c r="A59" s="6">
        <f t="shared" si="0"/>
        <v>7</v>
      </c>
      <c r="B59" s="27" t="s">
        <v>56</v>
      </c>
      <c r="C59" s="28" t="s">
        <v>2</v>
      </c>
      <c r="D59" s="28" t="s">
        <v>15</v>
      </c>
      <c r="E59" s="27" t="s">
        <v>6</v>
      </c>
      <c r="F59" s="29" t="s">
        <v>14</v>
      </c>
      <c r="G59" s="1"/>
    </row>
    <row r="60" spans="1:8" ht="15" thickBot="1" x14ac:dyDescent="0.25">
      <c r="A60" s="7">
        <f t="shared" si="0"/>
        <v>8</v>
      </c>
      <c r="B60" s="30" t="s">
        <v>57</v>
      </c>
      <c r="C60" s="31" t="s">
        <v>2</v>
      </c>
      <c r="D60" s="31" t="s">
        <v>15</v>
      </c>
      <c r="E60" s="30" t="s">
        <v>6</v>
      </c>
      <c r="F60" s="32" t="s">
        <v>32</v>
      </c>
      <c r="G60" s="1"/>
    </row>
    <row r="61" spans="1:8" ht="14.25" x14ac:dyDescent="0.2">
      <c r="A61" s="5">
        <f>ROW()-52</f>
        <v>9</v>
      </c>
      <c r="B61" s="43" t="s">
        <v>58</v>
      </c>
      <c r="C61" s="43" t="s">
        <v>2</v>
      </c>
      <c r="D61" s="43" t="s">
        <v>16</v>
      </c>
      <c r="E61" s="43" t="s">
        <v>43</v>
      </c>
      <c r="F61" s="44" t="s">
        <v>10</v>
      </c>
    </row>
    <row r="62" spans="1:8" ht="14.25" x14ac:dyDescent="0.2">
      <c r="A62" s="6">
        <f t="shared" si="0"/>
        <v>10</v>
      </c>
      <c r="B62" s="27" t="s">
        <v>59</v>
      </c>
      <c r="C62" s="28" t="s">
        <v>2</v>
      </c>
      <c r="D62" s="28" t="s">
        <v>16</v>
      </c>
      <c r="E62" s="27" t="s">
        <v>6</v>
      </c>
      <c r="F62" s="29" t="s">
        <v>14</v>
      </c>
      <c r="G62" s="1"/>
    </row>
    <row r="63" spans="1:8" ht="14.25" x14ac:dyDescent="0.2">
      <c r="A63" s="6">
        <f t="shared" si="0"/>
        <v>11</v>
      </c>
      <c r="B63" s="27" t="s">
        <v>60</v>
      </c>
      <c r="C63" s="28" t="s">
        <v>2</v>
      </c>
      <c r="D63" s="28" t="s">
        <v>16</v>
      </c>
      <c r="E63" s="27" t="s">
        <v>6</v>
      </c>
      <c r="F63" s="29" t="s">
        <v>14</v>
      </c>
      <c r="G63" s="1"/>
    </row>
    <row r="64" spans="1:8" ht="14.25" x14ac:dyDescent="0.2">
      <c r="A64" s="6">
        <f>ROW()-52</f>
        <v>12</v>
      </c>
      <c r="B64" s="33" t="s">
        <v>61</v>
      </c>
      <c r="C64" s="28" t="s">
        <v>2</v>
      </c>
      <c r="D64" s="28" t="s">
        <v>16</v>
      </c>
      <c r="E64" s="33" t="s">
        <v>6</v>
      </c>
      <c r="F64" s="34" t="s">
        <v>33</v>
      </c>
    </row>
    <row r="65" spans="1:7" ht="15" thickBot="1" x14ac:dyDescent="0.25">
      <c r="A65" s="7">
        <f t="shared" si="0"/>
        <v>13</v>
      </c>
      <c r="B65" s="30" t="s">
        <v>88</v>
      </c>
      <c r="C65" s="31" t="s">
        <v>2</v>
      </c>
      <c r="D65" s="31" t="s">
        <v>16</v>
      </c>
      <c r="E65" s="30" t="s">
        <v>6</v>
      </c>
      <c r="F65" s="32" t="s">
        <v>14</v>
      </c>
      <c r="G65" s="1"/>
    </row>
    <row r="66" spans="1:7" ht="14.25" x14ac:dyDescent="0.2">
      <c r="A66" s="5">
        <f t="shared" si="0"/>
        <v>14</v>
      </c>
      <c r="B66" s="24" t="s">
        <v>62</v>
      </c>
      <c r="C66" s="25" t="s">
        <v>2</v>
      </c>
      <c r="D66" s="25" t="s">
        <v>17</v>
      </c>
      <c r="E66" s="24" t="s">
        <v>6</v>
      </c>
      <c r="F66" s="26" t="s">
        <v>21</v>
      </c>
      <c r="G66" s="1"/>
    </row>
    <row r="67" spans="1:7" ht="14.25" x14ac:dyDescent="0.2">
      <c r="A67" s="6">
        <f t="shared" si="0"/>
        <v>15</v>
      </c>
      <c r="B67" s="27" t="s">
        <v>63</v>
      </c>
      <c r="C67" s="28" t="s">
        <v>2</v>
      </c>
      <c r="D67" s="28" t="s">
        <v>17</v>
      </c>
      <c r="E67" s="27" t="s">
        <v>6</v>
      </c>
      <c r="F67" s="29" t="s">
        <v>14</v>
      </c>
      <c r="G67" s="1"/>
    </row>
    <row r="68" spans="1:7" ht="14.25" x14ac:dyDescent="0.2">
      <c r="A68" s="6">
        <f>ROW()-52</f>
        <v>16</v>
      </c>
      <c r="B68" s="33" t="s">
        <v>64</v>
      </c>
      <c r="C68" s="28" t="s">
        <v>2</v>
      </c>
      <c r="D68" s="28" t="s">
        <v>17</v>
      </c>
      <c r="E68" s="33" t="s">
        <v>6</v>
      </c>
      <c r="F68" s="34" t="s">
        <v>14</v>
      </c>
    </row>
    <row r="69" spans="1:7" ht="15" thickBot="1" x14ac:dyDescent="0.25">
      <c r="A69" s="7">
        <f t="shared" si="0"/>
        <v>17</v>
      </c>
      <c r="B69" s="30" t="s">
        <v>89</v>
      </c>
      <c r="C69" s="31" t="s">
        <v>2</v>
      </c>
      <c r="D69" s="31" t="s">
        <v>17</v>
      </c>
      <c r="E69" s="30" t="s">
        <v>6</v>
      </c>
      <c r="F69" s="32" t="s">
        <v>14</v>
      </c>
    </row>
    <row r="70" spans="1:7" ht="14.25" x14ac:dyDescent="0.2">
      <c r="A70" s="5">
        <f>ROW()-52</f>
        <v>18</v>
      </c>
      <c r="B70" s="24" t="s">
        <v>65</v>
      </c>
      <c r="C70" s="25" t="s">
        <v>2</v>
      </c>
      <c r="D70" s="25" t="s">
        <v>18</v>
      </c>
      <c r="E70" s="24" t="s">
        <v>6</v>
      </c>
      <c r="F70" s="26" t="s">
        <v>20</v>
      </c>
    </row>
    <row r="71" spans="1:7" ht="14.25" x14ac:dyDescent="0.2">
      <c r="A71" s="6">
        <f t="shared" si="0"/>
        <v>19</v>
      </c>
      <c r="B71" s="27" t="s">
        <v>66</v>
      </c>
      <c r="C71" s="28" t="s">
        <v>2</v>
      </c>
      <c r="D71" s="28" t="s">
        <v>18</v>
      </c>
      <c r="E71" s="27" t="s">
        <v>6</v>
      </c>
      <c r="F71" s="29" t="s">
        <v>20</v>
      </c>
    </row>
    <row r="72" spans="1:7" ht="14.25" x14ac:dyDescent="0.2">
      <c r="A72" s="6">
        <f t="shared" si="0"/>
        <v>20</v>
      </c>
      <c r="B72" s="27" t="s">
        <v>67</v>
      </c>
      <c r="C72" s="28" t="s">
        <v>2</v>
      </c>
      <c r="D72" s="28" t="s">
        <v>18</v>
      </c>
      <c r="E72" s="27" t="s">
        <v>43</v>
      </c>
      <c r="F72" s="29" t="s">
        <v>20</v>
      </c>
    </row>
    <row r="73" spans="1:7" ht="14.25" x14ac:dyDescent="0.2">
      <c r="A73" s="6">
        <f t="shared" si="0"/>
        <v>21</v>
      </c>
      <c r="B73" s="27" t="s">
        <v>68</v>
      </c>
      <c r="C73" s="28" t="s">
        <v>2</v>
      </c>
      <c r="D73" s="28" t="s">
        <v>18</v>
      </c>
      <c r="E73" s="33" t="s">
        <v>43</v>
      </c>
      <c r="F73" s="34" t="s">
        <v>33</v>
      </c>
    </row>
    <row r="74" spans="1:7" ht="14.25" x14ac:dyDescent="0.2">
      <c r="A74" s="6">
        <f>ROW()-52</f>
        <v>22</v>
      </c>
      <c r="B74" s="10" t="s">
        <v>69</v>
      </c>
      <c r="C74" s="10" t="s">
        <v>2</v>
      </c>
      <c r="D74" s="10" t="s">
        <v>33</v>
      </c>
      <c r="E74" s="10" t="s">
        <v>6</v>
      </c>
      <c r="F74" s="11" t="s">
        <v>33</v>
      </c>
    </row>
    <row r="75" spans="1:7" ht="14.25" x14ac:dyDescent="0.2">
      <c r="A75" s="6">
        <f t="shared" si="0"/>
        <v>23</v>
      </c>
      <c r="B75" s="27" t="s">
        <v>70</v>
      </c>
      <c r="C75" s="28" t="s">
        <v>2</v>
      </c>
      <c r="D75" s="28" t="s">
        <v>33</v>
      </c>
      <c r="E75" s="33" t="s">
        <v>43</v>
      </c>
      <c r="F75" s="34" t="s">
        <v>33</v>
      </c>
    </row>
    <row r="76" spans="1:7" ht="15" thickBot="1" x14ac:dyDescent="0.25">
      <c r="A76" s="6">
        <f>ROW()-52</f>
        <v>24</v>
      </c>
      <c r="B76" s="10" t="s">
        <v>71</v>
      </c>
      <c r="C76" s="28" t="s">
        <v>2</v>
      </c>
      <c r="D76" s="28" t="s">
        <v>33</v>
      </c>
      <c r="E76" s="33" t="s">
        <v>42</v>
      </c>
      <c r="F76" s="34" t="s">
        <v>33</v>
      </c>
    </row>
    <row r="77" spans="1:7" ht="14.25" x14ac:dyDescent="0.2">
      <c r="A77" s="5">
        <f t="shared" si="0"/>
        <v>25</v>
      </c>
      <c r="B77" s="24" t="s">
        <v>72</v>
      </c>
      <c r="C77" s="36" t="s">
        <v>3</v>
      </c>
      <c r="D77" s="36" t="s">
        <v>3</v>
      </c>
      <c r="E77" s="24" t="s">
        <v>6</v>
      </c>
      <c r="F77" s="35" t="s">
        <v>11</v>
      </c>
    </row>
    <row r="78" spans="1:7" ht="14.25" x14ac:dyDescent="0.2">
      <c r="A78" s="6">
        <f t="shared" si="0"/>
        <v>26</v>
      </c>
      <c r="B78" s="27" t="s">
        <v>90</v>
      </c>
      <c r="C78" s="37" t="s">
        <v>3</v>
      </c>
      <c r="D78" s="37" t="s">
        <v>3</v>
      </c>
      <c r="E78" s="27" t="s">
        <v>43</v>
      </c>
      <c r="F78" s="34" t="s">
        <v>12</v>
      </c>
    </row>
    <row r="79" spans="1:7" ht="14.25" x14ac:dyDescent="0.2">
      <c r="A79" s="6">
        <f t="shared" si="0"/>
        <v>27</v>
      </c>
      <c r="B79" s="38" t="s">
        <v>91</v>
      </c>
      <c r="C79" s="37" t="s">
        <v>3</v>
      </c>
      <c r="D79" s="37" t="s">
        <v>3</v>
      </c>
      <c r="E79" s="38" t="s">
        <v>43</v>
      </c>
      <c r="F79" s="29" t="s">
        <v>23</v>
      </c>
    </row>
    <row r="80" spans="1:7" ht="14.25" x14ac:dyDescent="0.2">
      <c r="A80" s="6">
        <f t="shared" si="0"/>
        <v>28</v>
      </c>
      <c r="B80" s="38" t="s">
        <v>92</v>
      </c>
      <c r="C80" s="37" t="s">
        <v>3</v>
      </c>
      <c r="D80" s="37" t="s">
        <v>3</v>
      </c>
      <c r="E80" s="38" t="s">
        <v>6</v>
      </c>
      <c r="F80" s="29" t="s">
        <v>12</v>
      </c>
    </row>
    <row r="81" spans="1:9" ht="14.25" x14ac:dyDescent="0.2">
      <c r="A81" s="6">
        <f>ROW()-52</f>
        <v>29</v>
      </c>
      <c r="B81" s="27" t="s">
        <v>73</v>
      </c>
      <c r="C81" s="37" t="s">
        <v>3</v>
      </c>
      <c r="D81" s="37" t="s">
        <v>3</v>
      </c>
      <c r="E81" s="38" t="s">
        <v>6</v>
      </c>
      <c r="F81" s="29" t="s">
        <v>12</v>
      </c>
    </row>
    <row r="82" spans="1:9" ht="14.25" x14ac:dyDescent="0.2">
      <c r="A82" s="6">
        <f>ROW()-52</f>
        <v>30</v>
      </c>
      <c r="B82" s="10" t="s">
        <v>74</v>
      </c>
      <c r="C82" s="10" t="s">
        <v>3</v>
      </c>
      <c r="D82" s="10" t="s">
        <v>3</v>
      </c>
      <c r="E82" s="10" t="s">
        <v>6</v>
      </c>
      <c r="F82" s="11" t="s">
        <v>12</v>
      </c>
    </row>
    <row r="83" spans="1:9" ht="15" thickBot="1" x14ac:dyDescent="0.25">
      <c r="A83" s="7">
        <f>ROW()-52</f>
        <v>31</v>
      </c>
      <c r="B83" s="12" t="s">
        <v>93</v>
      </c>
      <c r="C83" s="12" t="s">
        <v>3</v>
      </c>
      <c r="D83" s="12" t="s">
        <v>3</v>
      </c>
      <c r="E83" s="12" t="s">
        <v>43</v>
      </c>
      <c r="F83" s="13" t="s">
        <v>12</v>
      </c>
    </row>
    <row r="84" spans="1:9" ht="15" thickBot="1" x14ac:dyDescent="0.25">
      <c r="A84" s="6">
        <f>ROW()-52</f>
        <v>32</v>
      </c>
      <c r="B84" s="10" t="s">
        <v>75</v>
      </c>
      <c r="C84" s="10" t="s">
        <v>1</v>
      </c>
      <c r="D84" s="10" t="s">
        <v>1</v>
      </c>
      <c r="E84" s="10" t="s">
        <v>6</v>
      </c>
      <c r="F84" s="11" t="s">
        <v>41</v>
      </c>
    </row>
    <row r="85" spans="1:9" ht="14.25" x14ac:dyDescent="0.2">
      <c r="A85" s="5">
        <f t="shared" si="0"/>
        <v>33</v>
      </c>
      <c r="B85" s="39" t="s">
        <v>76</v>
      </c>
      <c r="C85" s="25" t="s">
        <v>28</v>
      </c>
      <c r="D85" s="25" t="s">
        <v>28</v>
      </c>
      <c r="E85" s="39" t="s">
        <v>6</v>
      </c>
      <c r="F85" s="26" t="s">
        <v>40</v>
      </c>
    </row>
    <row r="86" spans="1:9" ht="14.25" x14ac:dyDescent="0.2">
      <c r="A86" s="6">
        <f t="shared" si="0"/>
        <v>34</v>
      </c>
      <c r="B86" s="27" t="s">
        <v>94</v>
      </c>
      <c r="C86" s="28" t="s">
        <v>4</v>
      </c>
      <c r="D86" s="28" t="s">
        <v>4</v>
      </c>
      <c r="E86" s="27" t="s">
        <v>6</v>
      </c>
      <c r="F86" s="29" t="s">
        <v>11</v>
      </c>
    </row>
    <row r="87" spans="1:9" ht="14.25" x14ac:dyDescent="0.2">
      <c r="A87" s="6">
        <f t="shared" si="0"/>
        <v>35</v>
      </c>
      <c r="B87" s="27" t="s">
        <v>77</v>
      </c>
      <c r="C87" s="28" t="s">
        <v>4</v>
      </c>
      <c r="D87" s="28" t="s">
        <v>4</v>
      </c>
      <c r="E87" s="27" t="s">
        <v>6</v>
      </c>
      <c r="F87" s="29" t="s">
        <v>19</v>
      </c>
    </row>
    <row r="88" spans="1:9" ht="14.25" x14ac:dyDescent="0.2">
      <c r="A88" s="6">
        <f t="shared" si="0"/>
        <v>36</v>
      </c>
      <c r="B88" s="27" t="s">
        <v>95</v>
      </c>
      <c r="C88" s="28" t="s">
        <v>4</v>
      </c>
      <c r="D88" s="28" t="s">
        <v>4</v>
      </c>
      <c r="E88" s="27" t="s">
        <v>6</v>
      </c>
      <c r="F88" s="29" t="s">
        <v>24</v>
      </c>
    </row>
    <row r="89" spans="1:9" ht="15" thickBot="1" x14ac:dyDescent="0.25">
      <c r="A89" s="7">
        <f>ROW()-52</f>
        <v>37</v>
      </c>
      <c r="B89" s="12" t="s">
        <v>78</v>
      </c>
      <c r="C89" s="12" t="s">
        <v>4</v>
      </c>
      <c r="D89" s="12" t="s">
        <v>4</v>
      </c>
      <c r="E89" s="12" t="s">
        <v>36</v>
      </c>
      <c r="F89" s="13" t="s">
        <v>37</v>
      </c>
    </row>
    <row r="90" spans="1:9" ht="16.5" customHeight="1" x14ac:dyDescent="0.2">
      <c r="A90" s="5">
        <f t="shared" si="0"/>
        <v>38</v>
      </c>
      <c r="B90" s="24" t="s">
        <v>96</v>
      </c>
      <c r="C90" s="25" t="s">
        <v>26</v>
      </c>
      <c r="D90" s="83" t="s">
        <v>7</v>
      </c>
      <c r="E90" s="24" t="s">
        <v>43</v>
      </c>
      <c r="F90" s="26" t="s">
        <v>11</v>
      </c>
    </row>
    <row r="91" spans="1:9" ht="15.75" customHeight="1" thickBot="1" x14ac:dyDescent="0.25">
      <c r="A91" s="7">
        <f t="shared" si="0"/>
        <v>39</v>
      </c>
      <c r="B91" s="30" t="s">
        <v>79</v>
      </c>
      <c r="C91" s="31" t="s">
        <v>26</v>
      </c>
      <c r="D91" s="84" t="s">
        <v>7</v>
      </c>
      <c r="E91" s="30" t="s">
        <v>6</v>
      </c>
      <c r="F91" s="32" t="s">
        <v>12</v>
      </c>
    </row>
    <row r="92" spans="1:9" ht="14.25" x14ac:dyDescent="0.2">
      <c r="A92" s="5">
        <f t="shared" si="0"/>
        <v>40</v>
      </c>
      <c r="B92" s="39" t="s">
        <v>97</v>
      </c>
      <c r="C92" s="40" t="s">
        <v>27</v>
      </c>
      <c r="D92" s="24" t="s">
        <v>27</v>
      </c>
      <c r="E92" s="24" t="s">
        <v>6</v>
      </c>
      <c r="F92" s="26" t="s">
        <v>39</v>
      </c>
    </row>
    <row r="93" spans="1:9" ht="15" thickBot="1" x14ac:dyDescent="0.25">
      <c r="A93" s="7">
        <f t="shared" si="0"/>
        <v>41</v>
      </c>
      <c r="B93" s="41" t="s">
        <v>80</v>
      </c>
      <c r="C93" s="42" t="s">
        <v>27</v>
      </c>
      <c r="D93" s="30" t="s">
        <v>27</v>
      </c>
      <c r="E93" s="30" t="s">
        <v>6</v>
      </c>
      <c r="F93" s="45" t="s">
        <v>45</v>
      </c>
    </row>
    <row r="94" spans="1:9" ht="14.25" x14ac:dyDescent="0.2">
      <c r="A94" s="5">
        <f t="shared" si="0"/>
        <v>42</v>
      </c>
      <c r="B94" s="24" t="s">
        <v>98</v>
      </c>
      <c r="C94" s="25" t="s">
        <v>2</v>
      </c>
      <c r="D94" s="25" t="s">
        <v>47</v>
      </c>
      <c r="E94" s="24" t="s">
        <v>43</v>
      </c>
      <c r="F94" s="26" t="s">
        <v>38</v>
      </c>
      <c r="G94" s="1"/>
    </row>
    <row r="95" spans="1:9" ht="14.25" x14ac:dyDescent="0.2">
      <c r="A95" s="6">
        <f t="shared" si="0"/>
        <v>43</v>
      </c>
      <c r="B95" s="27" t="s">
        <v>81</v>
      </c>
      <c r="C95" s="28" t="s">
        <v>2</v>
      </c>
      <c r="D95" s="28" t="s">
        <v>15</v>
      </c>
      <c r="E95" s="27" t="s">
        <v>43</v>
      </c>
      <c r="F95" s="29" t="s">
        <v>21</v>
      </c>
      <c r="G95" s="1"/>
    </row>
    <row r="96" spans="1:9" ht="15" thickBot="1" x14ac:dyDescent="0.25">
      <c r="A96" s="7">
        <f t="shared" si="0"/>
        <v>44</v>
      </c>
      <c r="B96" s="30" t="s">
        <v>82</v>
      </c>
      <c r="C96" s="31" t="s">
        <v>2</v>
      </c>
      <c r="D96" s="31" t="s">
        <v>16</v>
      </c>
      <c r="E96" s="30" t="s">
        <v>43</v>
      </c>
      <c r="F96" s="32" t="s">
        <v>10</v>
      </c>
      <c r="G96" s="1"/>
      <c r="H96" s="86"/>
      <c r="I96" s="86"/>
    </row>
    <row r="97" spans="1:6" ht="14.25" x14ac:dyDescent="0.2">
      <c r="A97" s="6">
        <f>ROW()-52</f>
        <v>45</v>
      </c>
      <c r="B97" s="27" t="s">
        <v>99</v>
      </c>
      <c r="C97" s="28" t="s">
        <v>2</v>
      </c>
      <c r="D97" s="28" t="s">
        <v>16</v>
      </c>
      <c r="E97" s="27" t="s">
        <v>43</v>
      </c>
      <c r="F97" s="29" t="s">
        <v>14</v>
      </c>
    </row>
    <row r="98" spans="1:6" ht="14.25" x14ac:dyDescent="0.2">
      <c r="A98" s="6">
        <f t="shared" si="0"/>
        <v>46</v>
      </c>
      <c r="B98" s="27" t="s">
        <v>83</v>
      </c>
      <c r="C98" s="28" t="s">
        <v>2</v>
      </c>
      <c r="D98" s="28" t="s">
        <v>44</v>
      </c>
      <c r="E98" s="33" t="s">
        <v>34</v>
      </c>
      <c r="F98" s="34" t="s">
        <v>44</v>
      </c>
    </row>
    <row r="99" spans="1:6" ht="15" thickBot="1" x14ac:dyDescent="0.25">
      <c r="A99" s="7">
        <f t="shared" si="0"/>
        <v>47</v>
      </c>
      <c r="B99" s="30" t="s">
        <v>100</v>
      </c>
      <c r="C99" s="31" t="s">
        <v>2</v>
      </c>
      <c r="D99" s="31" t="s">
        <v>44</v>
      </c>
      <c r="E99" s="81" t="s">
        <v>34</v>
      </c>
      <c r="F99" s="82" t="s">
        <v>44</v>
      </c>
    </row>
    <row r="100" spans="1:6" ht="14.25" x14ac:dyDescent="0.2">
      <c r="A100" s="5">
        <f t="shared" si="0"/>
        <v>48</v>
      </c>
      <c r="B100" s="39" t="s">
        <v>84</v>
      </c>
      <c r="C100" s="25" t="s">
        <v>1</v>
      </c>
      <c r="D100" s="25" t="s">
        <v>1</v>
      </c>
      <c r="E100" s="39" t="s">
        <v>43</v>
      </c>
      <c r="F100" s="26" t="s">
        <v>11</v>
      </c>
    </row>
    <row r="101" spans="1:6" ht="13.5" customHeight="1" x14ac:dyDescent="0.2">
      <c r="A101" s="6">
        <f t="shared" si="0"/>
        <v>49</v>
      </c>
      <c r="B101" s="38" t="s">
        <v>85</v>
      </c>
      <c r="C101" s="28" t="s">
        <v>1</v>
      </c>
      <c r="D101" s="28" t="s">
        <v>1</v>
      </c>
      <c r="E101" s="27" t="s">
        <v>43</v>
      </c>
      <c r="F101" s="29" t="s">
        <v>13</v>
      </c>
    </row>
    <row r="102" spans="1:6" ht="15" thickBot="1" x14ac:dyDescent="0.25">
      <c r="A102" s="7">
        <f>ROW()-52</f>
        <v>50</v>
      </c>
      <c r="B102" s="12" t="s">
        <v>86</v>
      </c>
      <c r="C102" s="12" t="s">
        <v>1</v>
      </c>
      <c r="D102" s="12" t="s">
        <v>1</v>
      </c>
      <c r="E102" s="12" t="s">
        <v>43</v>
      </c>
      <c r="F102" s="13" t="s">
        <v>41</v>
      </c>
    </row>
    <row r="103" spans="1:6" ht="15" thickBot="1" x14ac:dyDescent="0.25">
      <c r="A103" s="6">
        <f>ROW()-52</f>
        <v>51</v>
      </c>
      <c r="B103" s="27" t="s">
        <v>87</v>
      </c>
      <c r="C103" s="28" t="s">
        <v>2</v>
      </c>
      <c r="D103" s="28" t="s">
        <v>17</v>
      </c>
      <c r="E103" s="33" t="s">
        <v>43</v>
      </c>
      <c r="F103" s="34" t="s">
        <v>33</v>
      </c>
    </row>
    <row r="104" spans="1:6" ht="14.25" x14ac:dyDescent="0.2">
      <c r="A104" s="5">
        <f>ROW()-52</f>
        <v>52</v>
      </c>
      <c r="B104" s="43" t="s">
        <v>58</v>
      </c>
      <c r="C104" s="43" t="s">
        <v>2</v>
      </c>
      <c r="D104" s="43" t="s">
        <v>16</v>
      </c>
      <c r="E104" s="43" t="s">
        <v>43</v>
      </c>
      <c r="F104" s="44" t="s">
        <v>10</v>
      </c>
    </row>
    <row r="105" spans="1:6" x14ac:dyDescent="0.2">
      <c r="A105" s="80">
        <f>ROW()-52</f>
        <v>53</v>
      </c>
      <c r="B105" s="79" t="s">
        <v>49</v>
      </c>
      <c r="D105" s="4"/>
      <c r="F105" s="4"/>
    </row>
    <row r="106" spans="1:6" x14ac:dyDescent="0.2">
      <c r="D106" s="4"/>
      <c r="F106" s="4"/>
    </row>
    <row r="107" spans="1:6" x14ac:dyDescent="0.2">
      <c r="D107" s="4"/>
      <c r="F107" s="4"/>
    </row>
    <row r="108" spans="1:6" x14ac:dyDescent="0.2">
      <c r="D108" s="4"/>
      <c r="F108" s="4"/>
    </row>
    <row r="109" spans="1:6" x14ac:dyDescent="0.2">
      <c r="D109" s="4"/>
      <c r="F109" s="4"/>
    </row>
    <row r="110" spans="1:6" x14ac:dyDescent="0.2">
      <c r="D110" s="4"/>
      <c r="F110" s="4"/>
    </row>
    <row r="111" spans="1:6" x14ac:dyDescent="0.2">
      <c r="D111" s="4"/>
      <c r="F111" s="4"/>
    </row>
    <row r="112" spans="1:6" x14ac:dyDescent="0.2">
      <c r="D112" s="4"/>
      <c r="F112" s="4"/>
    </row>
    <row r="113" spans="4:6" x14ac:dyDescent="0.2">
      <c r="D113" s="4"/>
      <c r="F113" s="4"/>
    </row>
    <row r="114" spans="4:6" x14ac:dyDescent="0.2">
      <c r="D114" s="4"/>
      <c r="F114" s="4"/>
    </row>
    <row r="115" spans="4:6" x14ac:dyDescent="0.2">
      <c r="D115" s="4"/>
      <c r="F115" s="4"/>
    </row>
    <row r="116" spans="4:6" x14ac:dyDescent="0.2">
      <c r="D116" s="4"/>
      <c r="F116" s="4"/>
    </row>
    <row r="117" spans="4:6" x14ac:dyDescent="0.2">
      <c r="D117" s="4"/>
      <c r="F117" s="4"/>
    </row>
    <row r="118" spans="4:6" x14ac:dyDescent="0.2">
      <c r="D118" s="4"/>
      <c r="F118" s="4"/>
    </row>
    <row r="119" spans="4:6" x14ac:dyDescent="0.2">
      <c r="D119" s="4"/>
      <c r="F119" s="4"/>
    </row>
    <row r="120" spans="4:6" x14ac:dyDescent="0.2">
      <c r="D120" s="4"/>
      <c r="F120" s="4"/>
    </row>
    <row r="121" spans="4:6" x14ac:dyDescent="0.2">
      <c r="D121" s="4"/>
      <c r="F121" s="4"/>
    </row>
    <row r="122" spans="4:6" x14ac:dyDescent="0.2">
      <c r="D122" s="4"/>
      <c r="F122" s="4"/>
    </row>
    <row r="123" spans="4:6" x14ac:dyDescent="0.2">
      <c r="D123" s="4"/>
      <c r="F123" s="4"/>
    </row>
    <row r="124" spans="4:6" x14ac:dyDescent="0.2">
      <c r="D124" s="4"/>
      <c r="F124" s="4"/>
    </row>
    <row r="125" spans="4:6" x14ac:dyDescent="0.2">
      <c r="D125" s="4"/>
      <c r="F125" s="4"/>
    </row>
    <row r="126" spans="4:6" x14ac:dyDescent="0.2">
      <c r="D126" s="4"/>
      <c r="F126" s="4"/>
    </row>
    <row r="127" spans="4:6" x14ac:dyDescent="0.2">
      <c r="D127" s="4"/>
      <c r="F127" s="4"/>
    </row>
    <row r="128" spans="4:6" x14ac:dyDescent="0.2">
      <c r="D128" s="4"/>
      <c r="F128" s="4"/>
    </row>
    <row r="129" spans="4:6" x14ac:dyDescent="0.2">
      <c r="D129" s="4"/>
      <c r="F129" s="4"/>
    </row>
    <row r="130" spans="4:6" x14ac:dyDescent="0.2">
      <c r="D130" s="4"/>
      <c r="F130" s="4"/>
    </row>
    <row r="131" spans="4:6" x14ac:dyDescent="0.2">
      <c r="D131" s="4"/>
      <c r="F131" s="4"/>
    </row>
    <row r="132" spans="4:6" x14ac:dyDescent="0.2">
      <c r="D132" s="4"/>
      <c r="F132" s="4"/>
    </row>
    <row r="133" spans="4:6" x14ac:dyDescent="0.2">
      <c r="D133" s="4"/>
      <c r="F133" s="4"/>
    </row>
    <row r="134" spans="4:6" x14ac:dyDescent="0.2">
      <c r="D134" s="4"/>
      <c r="F134" s="4"/>
    </row>
    <row r="135" spans="4:6" x14ac:dyDescent="0.2">
      <c r="D135" s="4"/>
      <c r="F135" s="4"/>
    </row>
    <row r="136" spans="4:6" x14ac:dyDescent="0.2">
      <c r="D136" s="4"/>
      <c r="F136" s="4"/>
    </row>
    <row r="137" spans="4:6" x14ac:dyDescent="0.2">
      <c r="D137" s="4"/>
      <c r="F137" s="4"/>
    </row>
    <row r="138" spans="4:6" x14ac:dyDescent="0.2">
      <c r="D138" s="4"/>
      <c r="F138" s="4"/>
    </row>
    <row r="139" spans="4:6" x14ac:dyDescent="0.2">
      <c r="D139" s="4"/>
      <c r="F139" s="4"/>
    </row>
    <row r="140" spans="4:6" x14ac:dyDescent="0.2">
      <c r="D140" s="4"/>
      <c r="F140" s="4"/>
    </row>
    <row r="141" spans="4:6" x14ac:dyDescent="0.2">
      <c r="D141" s="4"/>
      <c r="F141" s="4"/>
    </row>
    <row r="142" spans="4:6" x14ac:dyDescent="0.2">
      <c r="D142" s="4"/>
      <c r="F142" s="4"/>
    </row>
    <row r="143" spans="4:6" x14ac:dyDescent="0.2">
      <c r="D143" s="4"/>
      <c r="F143" s="4"/>
    </row>
    <row r="144" spans="4:6" x14ac:dyDescent="0.2">
      <c r="D144" s="4"/>
      <c r="F144" s="4"/>
    </row>
    <row r="145" spans="4:6" x14ac:dyDescent="0.2">
      <c r="D145" s="4"/>
      <c r="F145" s="4"/>
    </row>
    <row r="146" spans="4:6" x14ac:dyDescent="0.2">
      <c r="D146" s="4"/>
      <c r="F146" s="4"/>
    </row>
    <row r="147" spans="4:6" x14ac:dyDescent="0.2">
      <c r="D147" s="4"/>
      <c r="F147" s="4"/>
    </row>
    <row r="148" spans="4:6" x14ac:dyDescent="0.2">
      <c r="D148" s="4"/>
      <c r="F148" s="4"/>
    </row>
    <row r="149" spans="4:6" x14ac:dyDescent="0.2">
      <c r="D149" s="4"/>
      <c r="F149" s="4"/>
    </row>
  </sheetData>
  <autoFilter ref="C2:F2"/>
  <mergeCells count="2">
    <mergeCell ref="C1:F1"/>
    <mergeCell ref="H96:I96"/>
  </mergeCells>
  <pageMargins left="0.59055118110236227" right="0.59055118110236227" top="0.98425196850393704" bottom="0.98425196850393704" header="0.51181102362204722" footer="0.51181102362204722"/>
  <pageSetup paperSize="9" scale="5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2</xdr:col>
                    <xdr:colOff>161925</xdr:colOff>
                    <xdr:row>0</xdr:row>
                    <xdr:rowOff>9525</xdr:rowOff>
                  </from>
                  <to>
                    <xdr:col>5</xdr:col>
                    <xdr:colOff>2124075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7030A0"/>
  </sheetPr>
  <dimension ref="A1:M105"/>
  <sheetViews>
    <sheetView topLeftCell="A53" workbookViewId="0">
      <selection activeCell="A64" sqref="A64"/>
    </sheetView>
  </sheetViews>
  <sheetFormatPr baseColWidth="10" defaultRowHeight="12.75" x14ac:dyDescent="0.2"/>
  <cols>
    <col min="1" max="1" width="11.42578125" style="2"/>
    <col min="2" max="2" width="22.7109375" style="2" bestFit="1" customWidth="1"/>
    <col min="3" max="3" width="12.28515625" style="2" bestFit="1" customWidth="1"/>
    <col min="4" max="4" width="28.85546875" style="2" bestFit="1" customWidth="1"/>
    <col min="5" max="5" width="22.7109375" style="2" bestFit="1" customWidth="1"/>
    <col min="6" max="7" width="25.85546875" style="2" bestFit="1" customWidth="1"/>
    <col min="8" max="8" width="3" style="2" bestFit="1" customWidth="1"/>
    <col min="9" max="9" width="33.85546875" style="2" bestFit="1" customWidth="1"/>
    <col min="10" max="16384" width="11.42578125" style="2"/>
  </cols>
  <sheetData>
    <row r="1" spans="1:13" ht="15.75" hidden="1" thickBot="1" x14ac:dyDescent="0.25">
      <c r="A1" s="46" t="s">
        <v>5</v>
      </c>
      <c r="B1" s="47" t="s">
        <v>30</v>
      </c>
      <c r="C1" s="47" t="s">
        <v>35</v>
      </c>
      <c r="D1" s="48" t="s">
        <v>46</v>
      </c>
      <c r="F1" s="2">
        <v>1</v>
      </c>
      <c r="G1" s="2">
        <v>3</v>
      </c>
    </row>
    <row r="2" spans="1:13" hidden="1" x14ac:dyDescent="0.2">
      <c r="A2" s="49" t="s">
        <v>2</v>
      </c>
      <c r="B2" s="50" t="s">
        <v>47</v>
      </c>
      <c r="C2" s="51" t="s">
        <v>6</v>
      </c>
      <c r="D2" s="52" t="s">
        <v>29</v>
      </c>
      <c r="E2" s="2">
        <f t="shared" ref="E2:E13" si="0">VLOOKUP(B2,$D$52:$G$106,4,FALSE)</f>
        <v>1</v>
      </c>
      <c r="F2" s="2">
        <v>2</v>
      </c>
    </row>
    <row r="3" spans="1:13" hidden="1" x14ac:dyDescent="0.2">
      <c r="A3" s="53" t="s">
        <v>3</v>
      </c>
      <c r="B3" s="54" t="s">
        <v>15</v>
      </c>
      <c r="C3" s="55" t="s">
        <v>36</v>
      </c>
      <c r="D3" s="56" t="s">
        <v>38</v>
      </c>
      <c r="E3" s="2">
        <f t="shared" si="0"/>
        <v>2</v>
      </c>
      <c r="F3" s="2">
        <v>3</v>
      </c>
      <c r="G3" s="2">
        <f>MAX(IFERROR(MATCH(9^9,I:I,1),0),IFERROR(MATCH("zzz",I:I,1),0))</f>
        <v>0</v>
      </c>
    </row>
    <row r="4" spans="1:13" hidden="1" x14ac:dyDescent="0.2">
      <c r="A4" s="57" t="s">
        <v>1</v>
      </c>
      <c r="B4" s="54" t="s">
        <v>16</v>
      </c>
      <c r="C4" s="55" t="s">
        <v>42</v>
      </c>
      <c r="D4" s="56" t="s">
        <v>21</v>
      </c>
      <c r="E4" s="2">
        <f t="shared" si="0"/>
        <v>9</v>
      </c>
      <c r="F4" s="2">
        <v>4</v>
      </c>
    </row>
    <row r="5" spans="1:13" hidden="1" x14ac:dyDescent="0.2">
      <c r="A5" s="57" t="s">
        <v>28</v>
      </c>
      <c r="B5" s="54" t="s">
        <v>17</v>
      </c>
      <c r="C5" s="55" t="s">
        <v>34</v>
      </c>
      <c r="D5" s="56" t="s">
        <v>14</v>
      </c>
      <c r="E5" s="2">
        <f t="shared" si="0"/>
        <v>14</v>
      </c>
      <c r="F5" s="2">
        <v>5</v>
      </c>
    </row>
    <row r="6" spans="1:13" hidden="1" x14ac:dyDescent="0.2">
      <c r="A6" s="57" t="s">
        <v>4</v>
      </c>
      <c r="B6" s="54" t="s">
        <v>18</v>
      </c>
      <c r="C6" s="58" t="s">
        <v>22</v>
      </c>
      <c r="D6" s="59" t="s">
        <v>33</v>
      </c>
      <c r="E6" s="2">
        <f t="shared" si="0"/>
        <v>18</v>
      </c>
      <c r="F6" s="2">
        <v>6</v>
      </c>
    </row>
    <row r="7" spans="1:13" hidden="1" x14ac:dyDescent="0.2">
      <c r="A7" s="57" t="s">
        <v>26</v>
      </c>
      <c r="B7" s="54" t="s">
        <v>33</v>
      </c>
      <c r="C7" s="60" t="s">
        <v>43</v>
      </c>
      <c r="D7" s="56" t="s">
        <v>20</v>
      </c>
      <c r="E7" s="2">
        <f t="shared" si="0"/>
        <v>22</v>
      </c>
      <c r="F7" s="2">
        <v>7</v>
      </c>
    </row>
    <row r="8" spans="1:13" hidden="1" x14ac:dyDescent="0.2">
      <c r="A8" s="61" t="s">
        <v>27</v>
      </c>
      <c r="B8" s="54" t="s">
        <v>3</v>
      </c>
      <c r="C8" s="54"/>
      <c r="D8" s="59" t="s">
        <v>48</v>
      </c>
      <c r="E8" s="2">
        <f t="shared" si="0"/>
        <v>25</v>
      </c>
      <c r="F8" s="2">
        <v>8</v>
      </c>
    </row>
    <row r="9" spans="1:13" hidden="1" x14ac:dyDescent="0.2">
      <c r="A9" s="57" t="s">
        <v>43</v>
      </c>
      <c r="B9" s="54" t="s">
        <v>1</v>
      </c>
      <c r="C9" s="54"/>
      <c r="D9" s="59" t="s">
        <v>11</v>
      </c>
      <c r="E9" s="2">
        <f t="shared" si="0"/>
        <v>32</v>
      </c>
      <c r="F9" s="2">
        <v>9</v>
      </c>
    </row>
    <row r="10" spans="1:13" hidden="1" x14ac:dyDescent="0.2">
      <c r="A10" s="62"/>
      <c r="B10" s="54" t="s">
        <v>28</v>
      </c>
      <c r="C10" s="54"/>
      <c r="D10" s="59" t="s">
        <v>12</v>
      </c>
      <c r="E10" s="2">
        <f t="shared" si="0"/>
        <v>33</v>
      </c>
      <c r="F10" s="2">
        <v>10</v>
      </c>
    </row>
    <row r="11" spans="1:13" hidden="1" x14ac:dyDescent="0.2">
      <c r="A11" s="62"/>
      <c r="B11" s="54" t="s">
        <v>4</v>
      </c>
      <c r="C11" s="54"/>
      <c r="D11" s="56" t="s">
        <v>23</v>
      </c>
      <c r="E11" s="2">
        <f t="shared" si="0"/>
        <v>34</v>
      </c>
    </row>
    <row r="12" spans="1:13" hidden="1" x14ac:dyDescent="0.2">
      <c r="A12" s="62"/>
      <c r="B12" s="54" t="s">
        <v>7</v>
      </c>
      <c r="C12" s="54"/>
      <c r="D12" s="56" t="s">
        <v>13</v>
      </c>
      <c r="E12" s="2">
        <f t="shared" si="0"/>
        <v>38</v>
      </c>
    </row>
    <row r="13" spans="1:13" hidden="1" x14ac:dyDescent="0.2">
      <c r="A13" s="62"/>
      <c r="B13" s="54" t="s">
        <v>27</v>
      </c>
      <c r="C13" s="54"/>
      <c r="D13" s="63" t="s">
        <v>41</v>
      </c>
      <c r="E13" s="2">
        <f t="shared" si="0"/>
        <v>40</v>
      </c>
    </row>
    <row r="14" spans="1:13" ht="14.25" hidden="1" x14ac:dyDescent="0.2">
      <c r="A14" s="62"/>
      <c r="B14" s="54" t="s">
        <v>43</v>
      </c>
      <c r="C14" s="54"/>
      <c r="D14" s="56" t="s">
        <v>40</v>
      </c>
      <c r="E14" s="2">
        <f>VLOOKUP(B14,$E$52:$G$106,3,FALSE)</f>
        <v>9</v>
      </c>
      <c r="K14" s="64"/>
      <c r="L14" s="64"/>
      <c r="M14" s="65"/>
    </row>
    <row r="15" spans="1:13" ht="14.25" hidden="1" x14ac:dyDescent="0.2">
      <c r="A15" s="66"/>
      <c r="B15" s="67"/>
      <c r="C15" s="67"/>
      <c r="D15" s="56" t="s">
        <v>19</v>
      </c>
      <c r="K15" s="64"/>
      <c r="L15" s="3"/>
      <c r="M15" s="65"/>
    </row>
    <row r="16" spans="1:13" ht="14.25" hidden="1" x14ac:dyDescent="0.2">
      <c r="A16" s="66"/>
      <c r="B16" s="67"/>
      <c r="C16" s="67"/>
      <c r="D16" s="56" t="s">
        <v>24</v>
      </c>
      <c r="K16" s="64"/>
      <c r="L16" s="64"/>
      <c r="M16" s="65"/>
    </row>
    <row r="17" spans="1:13" ht="14.25" hidden="1" x14ac:dyDescent="0.2">
      <c r="A17" s="66"/>
      <c r="B17" s="67"/>
      <c r="C17" s="67"/>
      <c r="D17" s="63" t="s">
        <v>37</v>
      </c>
      <c r="K17" s="64"/>
      <c r="L17" s="64"/>
      <c r="M17" s="65"/>
    </row>
    <row r="18" spans="1:13" ht="14.25" hidden="1" x14ac:dyDescent="0.2">
      <c r="A18" s="68"/>
      <c r="B18" s="69"/>
      <c r="C18" s="69"/>
      <c r="D18" s="70" t="s">
        <v>39</v>
      </c>
      <c r="K18" s="64"/>
      <c r="L18" s="64"/>
      <c r="M18" s="65"/>
    </row>
    <row r="19" spans="1:13" ht="15" hidden="1" thickBot="1" x14ac:dyDescent="0.25">
      <c r="A19" s="71"/>
      <c r="B19" s="72"/>
      <c r="C19" s="72"/>
      <c r="D19" s="73" t="s">
        <v>43</v>
      </c>
      <c r="K19" s="64"/>
      <c r="L19" s="64"/>
      <c r="M19" s="65"/>
    </row>
    <row r="20" spans="1:13" ht="14.25" hidden="1" x14ac:dyDescent="0.2">
      <c r="K20" s="64"/>
      <c r="L20" s="64"/>
      <c r="M20" s="65"/>
    </row>
    <row r="21" spans="1:13" ht="14.25" hidden="1" x14ac:dyDescent="0.2">
      <c r="K21" s="64"/>
      <c r="L21" s="64"/>
      <c r="M21" s="74"/>
    </row>
    <row r="22" spans="1:13" ht="14.25" hidden="1" x14ac:dyDescent="0.2">
      <c r="K22" s="64"/>
      <c r="L22" s="64"/>
      <c r="M22" s="65"/>
    </row>
    <row r="23" spans="1:13" ht="14.25" hidden="1" x14ac:dyDescent="0.2">
      <c r="K23" s="75"/>
      <c r="L23" s="75"/>
      <c r="M23" s="75"/>
    </row>
    <row r="24" spans="1:13" ht="14.25" hidden="1" x14ac:dyDescent="0.2">
      <c r="K24" s="64"/>
      <c r="L24" s="64"/>
      <c r="M24" s="3"/>
    </row>
    <row r="25" spans="1:13" ht="14.25" hidden="1" x14ac:dyDescent="0.2">
      <c r="K25" s="64"/>
      <c r="L25" s="64"/>
      <c r="M25" s="65"/>
    </row>
    <row r="26" spans="1:13" ht="14.25" hidden="1" x14ac:dyDescent="0.2">
      <c r="K26" s="64"/>
      <c r="L26" s="64"/>
      <c r="M26" s="65"/>
    </row>
    <row r="27" spans="1:13" ht="14.25" hidden="1" x14ac:dyDescent="0.2">
      <c r="K27" s="64"/>
      <c r="L27" s="64"/>
      <c r="M27" s="65"/>
    </row>
    <row r="28" spans="1:13" ht="14.25" hidden="1" x14ac:dyDescent="0.2">
      <c r="K28" s="64"/>
      <c r="L28" s="64"/>
      <c r="M28" s="65"/>
    </row>
    <row r="29" spans="1:13" ht="14.25" hidden="1" x14ac:dyDescent="0.2">
      <c r="K29" s="64"/>
      <c r="L29" s="64"/>
      <c r="M29" s="65"/>
    </row>
    <row r="30" spans="1:13" ht="14.25" hidden="1" x14ac:dyDescent="0.2">
      <c r="K30" s="64"/>
      <c r="L30" s="64"/>
      <c r="M30" s="74"/>
    </row>
    <row r="31" spans="1:13" ht="14.25" hidden="1" x14ac:dyDescent="0.2">
      <c r="K31" s="64"/>
      <c r="L31" s="64"/>
      <c r="M31" s="65"/>
    </row>
    <row r="32" spans="1:13" ht="14.25" hidden="1" x14ac:dyDescent="0.2">
      <c r="K32" s="64"/>
      <c r="L32" s="64"/>
      <c r="M32" s="65"/>
    </row>
    <row r="33" spans="11:13" ht="14.25" hidden="1" x14ac:dyDescent="0.2">
      <c r="K33" s="64"/>
      <c r="L33" s="64"/>
      <c r="M33" s="65"/>
    </row>
    <row r="34" spans="11:13" ht="14.25" hidden="1" x14ac:dyDescent="0.2">
      <c r="K34" s="64"/>
      <c r="L34" s="64"/>
      <c r="M34" s="74"/>
    </row>
    <row r="35" spans="11:13" ht="14.25" hidden="1" x14ac:dyDescent="0.2">
      <c r="K35" s="64"/>
      <c r="L35" s="64"/>
      <c r="M35" s="3"/>
    </row>
    <row r="36" spans="11:13" ht="14.25" hidden="1" x14ac:dyDescent="0.2">
      <c r="K36" s="64"/>
      <c r="L36" s="64"/>
      <c r="M36" s="65"/>
    </row>
    <row r="37" spans="11:13" ht="14.25" hidden="1" x14ac:dyDescent="0.2">
      <c r="K37" s="64"/>
      <c r="L37" s="64"/>
      <c r="M37" s="65"/>
    </row>
    <row r="38" spans="11:13" ht="14.25" hidden="1" x14ac:dyDescent="0.2">
      <c r="K38" s="64"/>
      <c r="L38" s="64"/>
      <c r="M38" s="65"/>
    </row>
    <row r="39" spans="11:13" ht="14.25" hidden="1" x14ac:dyDescent="0.2">
      <c r="K39" s="64"/>
      <c r="L39" s="64"/>
      <c r="M39" s="65"/>
    </row>
    <row r="40" spans="11:13" ht="14.25" hidden="1" x14ac:dyDescent="0.2">
      <c r="K40" s="64"/>
      <c r="L40" s="64"/>
      <c r="M40" s="75"/>
    </row>
    <row r="41" spans="11:13" ht="14.25" hidden="1" x14ac:dyDescent="0.2">
      <c r="K41" s="75"/>
      <c r="L41" s="75"/>
      <c r="M41" s="3"/>
    </row>
    <row r="42" spans="11:13" ht="14.25" hidden="1" x14ac:dyDescent="0.2">
      <c r="K42" s="64"/>
      <c r="L42" s="64"/>
      <c r="M42" s="74"/>
    </row>
    <row r="43" spans="11:13" ht="14.25" hidden="1" x14ac:dyDescent="0.2">
      <c r="K43" s="64"/>
      <c r="L43" s="64"/>
      <c r="M43" s="3"/>
    </row>
    <row r="44" spans="11:13" ht="14.25" hidden="1" x14ac:dyDescent="0.2">
      <c r="K44" s="64"/>
      <c r="L44" s="64"/>
      <c r="M44" s="3"/>
    </row>
    <row r="45" spans="11:13" ht="14.25" hidden="1" x14ac:dyDescent="0.2">
      <c r="K45" s="64"/>
      <c r="L45" s="64"/>
      <c r="M45" s="74"/>
    </row>
    <row r="46" spans="11:13" ht="14.25" hidden="1" x14ac:dyDescent="0.2">
      <c r="K46" s="76"/>
      <c r="L46" s="76"/>
      <c r="M46" s="65"/>
    </row>
    <row r="47" spans="11:13" ht="14.25" hidden="1" x14ac:dyDescent="0.2">
      <c r="K47" s="76"/>
      <c r="L47" s="76"/>
      <c r="M47" s="65"/>
    </row>
    <row r="48" spans="11:13" ht="14.25" hidden="1" x14ac:dyDescent="0.2">
      <c r="K48" s="76"/>
      <c r="L48" s="76"/>
      <c r="M48" s="3"/>
    </row>
    <row r="49" spans="1:13" ht="14.25" hidden="1" x14ac:dyDescent="0.2">
      <c r="K49" s="76"/>
      <c r="L49" s="76"/>
      <c r="M49" s="77"/>
    </row>
    <row r="50" spans="1:13" ht="14.25" hidden="1" x14ac:dyDescent="0.2">
      <c r="K50" s="76"/>
      <c r="L50" s="76"/>
      <c r="M50" s="77"/>
    </row>
    <row r="51" spans="1:13" ht="14.25" hidden="1" x14ac:dyDescent="0.2">
      <c r="K51" s="75"/>
      <c r="L51" s="75"/>
      <c r="M51" s="75"/>
    </row>
    <row r="52" spans="1:13" ht="14.25" hidden="1" x14ac:dyDescent="0.2">
      <c r="A52" s="2">
        <f>'Effectifs Personnel'!A52</f>
        <v>0</v>
      </c>
      <c r="B52" s="2">
        <f>'Effectifs Personnel'!B52</f>
        <v>0</v>
      </c>
      <c r="C52" s="2">
        <f>'Effectifs Personnel'!C52</f>
        <v>0</v>
      </c>
      <c r="D52" s="2">
        <f>'Effectifs Personnel'!D52</f>
        <v>0</v>
      </c>
      <c r="E52" s="2">
        <f>'Effectifs Personnel'!E52</f>
        <v>0</v>
      </c>
      <c r="F52" s="2">
        <f>'Effectifs Personnel'!F52</f>
        <v>0</v>
      </c>
      <c r="G52" s="2">
        <f>A52</f>
        <v>0</v>
      </c>
      <c r="M52" s="75"/>
    </row>
    <row r="53" spans="1:13" ht="14.25" x14ac:dyDescent="0.2">
      <c r="A53" s="2">
        <f>'Effectifs Personnel'!A53</f>
        <v>1</v>
      </c>
      <c r="B53" s="2" t="str">
        <f>'Effectifs Personnel'!B53</f>
        <v>a</v>
      </c>
      <c r="C53" s="2" t="str">
        <f>'Effectifs Personnel'!C53</f>
        <v>Production</v>
      </c>
      <c r="D53" s="2" t="str">
        <f>'Effectifs Personnel'!D53</f>
        <v>T2/T3/L2/M2</v>
      </c>
      <c r="E53" s="2" t="str">
        <f>'Effectifs Personnel'!E53</f>
        <v>CDI</v>
      </c>
      <c r="F53" s="2" t="str">
        <f>'Effectifs Personnel'!F53</f>
        <v>Responsable de production</v>
      </c>
      <c r="G53" s="2">
        <f t="shared" ref="G53" si="1">A53</f>
        <v>1</v>
      </c>
      <c r="M53" s="77"/>
    </row>
    <row r="54" spans="1:13" ht="14.25" x14ac:dyDescent="0.2">
      <c r="A54" s="2">
        <f>'Effectifs Personnel'!A54</f>
        <v>2</v>
      </c>
      <c r="B54" s="2" t="str">
        <f>'Effectifs Personnel'!B54</f>
        <v>b</v>
      </c>
      <c r="C54" s="2" t="str">
        <f>'Effectifs Personnel'!C54</f>
        <v>Production</v>
      </c>
      <c r="D54" s="2" t="str">
        <f>'Effectifs Personnel'!D54</f>
        <v>T2</v>
      </c>
      <c r="E54" s="2" t="str">
        <f>'Effectifs Personnel'!E54</f>
        <v>CDI</v>
      </c>
      <c r="F54" s="2" t="str">
        <f>'Effectifs Personnel'!F54</f>
        <v>Responsable d'ateliers</v>
      </c>
      <c r="G54" s="2">
        <f t="shared" ref="G54:G93" si="2">A54</f>
        <v>2</v>
      </c>
      <c r="M54" s="75"/>
    </row>
    <row r="55" spans="1:13" ht="14.25" x14ac:dyDescent="0.2">
      <c r="A55" s="2">
        <f>'Effectifs Personnel'!A55</f>
        <v>3</v>
      </c>
      <c r="B55" s="2" t="str">
        <f>'Effectifs Personnel'!B55</f>
        <v>c</v>
      </c>
      <c r="C55" s="2" t="str">
        <f>'Effectifs Personnel'!C55</f>
        <v>Production</v>
      </c>
      <c r="D55" s="2" t="str">
        <f>'Effectifs Personnel'!D55</f>
        <v>T2</v>
      </c>
      <c r="E55" s="2" t="str">
        <f>'Effectifs Personnel'!E55</f>
        <v>CDI</v>
      </c>
      <c r="F55" s="2" t="str">
        <f>'Effectifs Personnel'!F55</f>
        <v>Pilote</v>
      </c>
      <c r="G55" s="2">
        <f t="shared" ref="G55" si="3">A55</f>
        <v>3</v>
      </c>
      <c r="M55" s="75"/>
    </row>
    <row r="56" spans="1:13" ht="14.25" x14ac:dyDescent="0.2">
      <c r="A56" s="2">
        <f>'Effectifs Personnel'!A56</f>
        <v>4</v>
      </c>
      <c r="B56" s="2" t="str">
        <f>'Effectifs Personnel'!B56</f>
        <v>d</v>
      </c>
      <c r="C56" s="2" t="str">
        <f>'Effectifs Personnel'!C56</f>
        <v>Production</v>
      </c>
      <c r="D56" s="2" t="str">
        <f>'Effectifs Personnel'!D56</f>
        <v>T2</v>
      </c>
      <c r="E56" s="2" t="str">
        <f>'Effectifs Personnel'!E56</f>
        <v>CDI</v>
      </c>
      <c r="F56" s="2" t="str">
        <f>'Effectifs Personnel'!F56</f>
        <v>Pilote</v>
      </c>
      <c r="G56" s="2">
        <f t="shared" si="2"/>
        <v>4</v>
      </c>
      <c r="M56" s="77"/>
    </row>
    <row r="57" spans="1:13" ht="14.25" x14ac:dyDescent="0.2">
      <c r="A57" s="2">
        <f>'Effectifs Personnel'!A57</f>
        <v>5</v>
      </c>
      <c r="B57" s="2" t="str">
        <f>'Effectifs Personnel'!B57</f>
        <v>e</v>
      </c>
      <c r="C57" s="2" t="str">
        <f>'Effectifs Personnel'!C57</f>
        <v>Production</v>
      </c>
      <c r="D57" s="2" t="str">
        <f>'Effectifs Personnel'!D57</f>
        <v>T2</v>
      </c>
      <c r="E57" s="2" t="str">
        <f>'Effectifs Personnel'!E57</f>
        <v>CDI</v>
      </c>
      <c r="F57" s="2" t="str">
        <f>'Effectifs Personnel'!F57</f>
        <v>Pilote</v>
      </c>
      <c r="G57" s="2">
        <f t="shared" si="2"/>
        <v>5</v>
      </c>
      <c r="M57" s="65"/>
    </row>
    <row r="58" spans="1:13" ht="14.25" x14ac:dyDescent="0.2">
      <c r="A58" s="2">
        <f>'Effectifs Personnel'!A58</f>
        <v>6</v>
      </c>
      <c r="B58" s="2" t="str">
        <f>'Effectifs Personnel'!B58</f>
        <v>f</v>
      </c>
      <c r="C58" s="2" t="str">
        <f>'Effectifs Personnel'!C58</f>
        <v>Production</v>
      </c>
      <c r="D58" s="2" t="str">
        <f>'Effectifs Personnel'!D58</f>
        <v>T2</v>
      </c>
      <c r="E58" s="2" t="str">
        <f>'Effectifs Personnel'!E58</f>
        <v>CDI</v>
      </c>
      <c r="F58" s="2" t="str">
        <f>'Effectifs Personnel'!F58</f>
        <v>Pilote</v>
      </c>
      <c r="G58" s="2">
        <f t="shared" si="2"/>
        <v>6</v>
      </c>
      <c r="M58" s="65"/>
    </row>
    <row r="59" spans="1:13" ht="14.25" x14ac:dyDescent="0.2">
      <c r="A59" s="2">
        <f>'Effectifs Personnel'!A59</f>
        <v>7</v>
      </c>
      <c r="B59" s="2" t="str">
        <f>'Effectifs Personnel'!B59</f>
        <v>g</v>
      </c>
      <c r="C59" s="2" t="str">
        <f>'Effectifs Personnel'!C59</f>
        <v>Production</v>
      </c>
      <c r="D59" s="2" t="str">
        <f>'Effectifs Personnel'!D59</f>
        <v>T2</v>
      </c>
      <c r="E59" s="2" t="str">
        <f>'Effectifs Personnel'!E59</f>
        <v>CDI</v>
      </c>
      <c r="F59" s="2" t="str">
        <f>'Effectifs Personnel'!F59</f>
        <v>Pilote</v>
      </c>
      <c r="G59" s="2">
        <f t="shared" si="2"/>
        <v>7</v>
      </c>
      <c r="M59" s="65"/>
    </row>
    <row r="60" spans="1:13" ht="14.25" x14ac:dyDescent="0.2">
      <c r="A60" s="2">
        <f>'Effectifs Personnel'!A60</f>
        <v>8</v>
      </c>
      <c r="B60" s="2" t="str">
        <f>'Effectifs Personnel'!B60</f>
        <v>h</v>
      </c>
      <c r="C60" s="2" t="str">
        <f>'Effectifs Personnel'!C60</f>
        <v>Production</v>
      </c>
      <c r="D60" s="2" t="str">
        <f>'Effectifs Personnel'!D60</f>
        <v>T2</v>
      </c>
      <c r="E60" s="2" t="str">
        <f>'Effectifs Personnel'!E60</f>
        <v>CDI</v>
      </c>
      <c r="F60" s="2" t="str">
        <f>'Effectifs Personnel'!F60</f>
        <v>PIlote</v>
      </c>
      <c r="G60" s="2">
        <f t="shared" si="2"/>
        <v>8</v>
      </c>
      <c r="M60" s="65"/>
    </row>
    <row r="61" spans="1:13" ht="14.25" x14ac:dyDescent="0.2">
      <c r="A61" s="2">
        <f>'Effectifs Personnel'!A61</f>
        <v>9</v>
      </c>
      <c r="B61" s="2" t="str">
        <f>'Effectifs Personnel'!B61</f>
        <v>i</v>
      </c>
      <c r="C61" s="2" t="str">
        <f>'Effectifs Personnel'!C61</f>
        <v>Production</v>
      </c>
      <c r="D61" s="2" t="str">
        <f>'Effectifs Personnel'!D61</f>
        <v>T3</v>
      </c>
      <c r="E61" s="2" t="str">
        <f>'Effectifs Personnel'!E61</f>
        <v>Hors effectif</v>
      </c>
      <c r="F61" s="2" t="str">
        <f>'Effectifs Personnel'!F61</f>
        <v>Responsable atelier</v>
      </c>
      <c r="G61" s="2">
        <f t="shared" si="2"/>
        <v>9</v>
      </c>
      <c r="M61" s="65"/>
    </row>
    <row r="62" spans="1:13" x14ac:dyDescent="0.2">
      <c r="A62" s="2">
        <f>'Effectifs Personnel'!A62</f>
        <v>10</v>
      </c>
      <c r="B62" s="2" t="str">
        <f>'Effectifs Personnel'!B62</f>
        <v>k</v>
      </c>
      <c r="C62" s="2" t="str">
        <f>'Effectifs Personnel'!C62</f>
        <v>Production</v>
      </c>
      <c r="D62" s="2" t="str">
        <f>'Effectifs Personnel'!D62</f>
        <v>T3</v>
      </c>
      <c r="E62" s="2" t="str">
        <f>'Effectifs Personnel'!E62</f>
        <v>CDI</v>
      </c>
      <c r="F62" s="2" t="str">
        <f>'Effectifs Personnel'!F62</f>
        <v>Pilote</v>
      </c>
      <c r="G62" s="2">
        <f t="shared" si="2"/>
        <v>10</v>
      </c>
    </row>
    <row r="63" spans="1:13" x14ac:dyDescent="0.2">
      <c r="A63" s="2">
        <f>'Effectifs Personnel'!A63</f>
        <v>11</v>
      </c>
      <c r="B63" s="2" t="str">
        <f>'Effectifs Personnel'!B63</f>
        <v>l</v>
      </c>
      <c r="C63" s="2" t="str">
        <f>'Effectifs Personnel'!C63</f>
        <v>Production</v>
      </c>
      <c r="D63" s="2" t="str">
        <f>'Effectifs Personnel'!D63</f>
        <v>T3</v>
      </c>
      <c r="E63" s="2" t="str">
        <f>'Effectifs Personnel'!E63</f>
        <v>CDI</v>
      </c>
      <c r="F63" s="2" t="str">
        <f>'Effectifs Personnel'!F63</f>
        <v>Pilote</v>
      </c>
      <c r="G63" s="2">
        <f t="shared" si="2"/>
        <v>11</v>
      </c>
    </row>
    <row r="64" spans="1:13" x14ac:dyDescent="0.2">
      <c r="A64" s="2">
        <f>'Effectifs Personnel'!A64</f>
        <v>12</v>
      </c>
      <c r="B64" s="2" t="str">
        <f>'Effectifs Personnel'!B64</f>
        <v>m</v>
      </c>
      <c r="C64" s="2" t="str">
        <f>'Effectifs Personnel'!C64</f>
        <v>Production</v>
      </c>
      <c r="D64" s="2" t="str">
        <f>'Effectifs Personnel'!D64</f>
        <v>T3</v>
      </c>
      <c r="E64" s="2" t="str">
        <f>'Effectifs Personnel'!E64</f>
        <v>CDI</v>
      </c>
      <c r="F64" s="2" t="str">
        <f>'Effectifs Personnel'!F64</f>
        <v>Conditionneur</v>
      </c>
      <c r="G64" s="2">
        <f t="shared" si="2"/>
        <v>12</v>
      </c>
    </row>
    <row r="65" spans="1:7" x14ac:dyDescent="0.2">
      <c r="A65" s="2">
        <f>'Effectifs Personnel'!A65</f>
        <v>13</v>
      </c>
      <c r="B65" s="2" t="str">
        <f>'Effectifs Personnel'!B65</f>
        <v>o</v>
      </c>
      <c r="C65" s="2" t="str">
        <f>'Effectifs Personnel'!C65</f>
        <v>Production</v>
      </c>
      <c r="D65" s="2" t="str">
        <f>'Effectifs Personnel'!D65</f>
        <v>T3</v>
      </c>
      <c r="E65" s="2" t="str">
        <f>'Effectifs Personnel'!E65</f>
        <v>CDI</v>
      </c>
      <c r="F65" s="2" t="str">
        <f>'Effectifs Personnel'!F65</f>
        <v>Pilote</v>
      </c>
      <c r="G65" s="2">
        <f t="shared" si="2"/>
        <v>13</v>
      </c>
    </row>
    <row r="66" spans="1:7" x14ac:dyDescent="0.2">
      <c r="A66" s="2">
        <f>'Effectifs Personnel'!A66</f>
        <v>14</v>
      </c>
      <c r="B66" s="2" t="str">
        <f>'Effectifs Personnel'!B66</f>
        <v>p</v>
      </c>
      <c r="C66" s="2" t="str">
        <f>'Effectifs Personnel'!C66</f>
        <v>Production</v>
      </c>
      <c r="D66" s="2" t="str">
        <f>'Effectifs Personnel'!D66</f>
        <v>L2/M2</v>
      </c>
      <c r="E66" s="2" t="str">
        <f>'Effectifs Personnel'!E66</f>
        <v>CDI</v>
      </c>
      <c r="F66" s="2" t="str">
        <f>'Effectifs Personnel'!F66</f>
        <v>Responsable d'ateliers</v>
      </c>
      <c r="G66" s="2">
        <f t="shared" si="2"/>
        <v>14</v>
      </c>
    </row>
    <row r="67" spans="1:7" x14ac:dyDescent="0.2">
      <c r="A67" s="2">
        <f>'Effectifs Personnel'!A67</f>
        <v>15</v>
      </c>
      <c r="B67" s="2" t="str">
        <f>'Effectifs Personnel'!B67</f>
        <v>q</v>
      </c>
      <c r="C67" s="2" t="str">
        <f>'Effectifs Personnel'!C67</f>
        <v>Production</v>
      </c>
      <c r="D67" s="2" t="str">
        <f>'Effectifs Personnel'!D67</f>
        <v>L2/M2</v>
      </c>
      <c r="E67" s="2" t="str">
        <f>'Effectifs Personnel'!E67</f>
        <v>CDI</v>
      </c>
      <c r="F67" s="2" t="str">
        <f>'Effectifs Personnel'!F67</f>
        <v>Pilote</v>
      </c>
      <c r="G67" s="2">
        <f t="shared" si="2"/>
        <v>15</v>
      </c>
    </row>
    <row r="68" spans="1:7" x14ac:dyDescent="0.2">
      <c r="A68" s="2">
        <f>'Effectifs Personnel'!A68</f>
        <v>16</v>
      </c>
      <c r="B68" s="2" t="str">
        <f>'Effectifs Personnel'!B68</f>
        <v>r</v>
      </c>
      <c r="C68" s="2" t="str">
        <f>'Effectifs Personnel'!C68</f>
        <v>Production</v>
      </c>
      <c r="D68" s="2" t="str">
        <f>'Effectifs Personnel'!D68</f>
        <v>L2/M2</v>
      </c>
      <c r="E68" s="2" t="str">
        <f>'Effectifs Personnel'!E68</f>
        <v>CDI</v>
      </c>
      <c r="F68" s="2" t="str">
        <f>'Effectifs Personnel'!F68</f>
        <v>Pilote</v>
      </c>
      <c r="G68" s="2">
        <f t="shared" si="2"/>
        <v>16</v>
      </c>
    </row>
    <row r="69" spans="1:7" x14ac:dyDescent="0.2">
      <c r="A69" s="2">
        <f>'Effectifs Personnel'!A69</f>
        <v>17</v>
      </c>
      <c r="B69" s="2" t="str">
        <f>'Effectifs Personnel'!B69</f>
        <v>s</v>
      </c>
      <c r="C69" s="2" t="str">
        <f>'Effectifs Personnel'!C69</f>
        <v>Production</v>
      </c>
      <c r="D69" s="2" t="str">
        <f>'Effectifs Personnel'!D69</f>
        <v>L2/M2</v>
      </c>
      <c r="E69" s="2" t="str">
        <f>'Effectifs Personnel'!E69</f>
        <v>CDI</v>
      </c>
      <c r="F69" s="2" t="str">
        <f>'Effectifs Personnel'!F69</f>
        <v>Pilote</v>
      </c>
      <c r="G69" s="2">
        <f t="shared" si="2"/>
        <v>17</v>
      </c>
    </row>
    <row r="70" spans="1:7" x14ac:dyDescent="0.2">
      <c r="A70" s="2">
        <f>'Effectifs Personnel'!A70</f>
        <v>18</v>
      </c>
      <c r="B70" s="2" t="str">
        <f>'Effectifs Personnel'!B70</f>
        <v>t</v>
      </c>
      <c r="C70" s="2" t="str">
        <f>'Effectifs Personnel'!C70</f>
        <v>Production</v>
      </c>
      <c r="D70" s="2" t="str">
        <f>'Effectifs Personnel'!D70</f>
        <v>Polyvalents</v>
      </c>
      <c r="E70" s="2" t="str">
        <f>'Effectifs Personnel'!E70</f>
        <v>CDI</v>
      </c>
      <c r="F70" s="2" t="str">
        <f>'Effectifs Personnel'!F70</f>
        <v>Polyvalent</v>
      </c>
      <c r="G70" s="2">
        <f t="shared" si="2"/>
        <v>18</v>
      </c>
    </row>
    <row r="71" spans="1:7" x14ac:dyDescent="0.2">
      <c r="A71" s="2">
        <f>'Effectifs Personnel'!A71</f>
        <v>19</v>
      </c>
      <c r="B71" s="2" t="str">
        <f>'Effectifs Personnel'!B71</f>
        <v>u</v>
      </c>
      <c r="C71" s="2" t="str">
        <f>'Effectifs Personnel'!C71</f>
        <v>Production</v>
      </c>
      <c r="D71" s="2" t="str">
        <f>'Effectifs Personnel'!D71</f>
        <v>Polyvalents</v>
      </c>
      <c r="E71" s="2" t="str">
        <f>'Effectifs Personnel'!E71</f>
        <v>CDI</v>
      </c>
      <c r="F71" s="2" t="str">
        <f>'Effectifs Personnel'!F71</f>
        <v>Polyvalent</v>
      </c>
      <c r="G71" s="2">
        <f t="shared" si="2"/>
        <v>19</v>
      </c>
    </row>
    <row r="72" spans="1:7" x14ac:dyDescent="0.2">
      <c r="A72" s="2">
        <f>'Effectifs Personnel'!A72</f>
        <v>20</v>
      </c>
      <c r="B72" s="2" t="str">
        <f>'Effectifs Personnel'!B72</f>
        <v>v</v>
      </c>
      <c r="C72" s="2" t="str">
        <f>'Effectifs Personnel'!C72</f>
        <v>Production</v>
      </c>
      <c r="D72" s="2" t="str">
        <f>'Effectifs Personnel'!D72</f>
        <v>Polyvalents</v>
      </c>
      <c r="E72" s="2" t="str">
        <f>'Effectifs Personnel'!E72</f>
        <v>Hors effectif</v>
      </c>
      <c r="F72" s="2" t="str">
        <f>'Effectifs Personnel'!F72</f>
        <v>Polyvalent</v>
      </c>
      <c r="G72" s="2">
        <f t="shared" si="2"/>
        <v>20</v>
      </c>
    </row>
    <row r="73" spans="1:7" x14ac:dyDescent="0.2">
      <c r="A73" s="2">
        <f>'Effectifs Personnel'!A73</f>
        <v>21</v>
      </c>
      <c r="B73" s="2" t="str">
        <f>'Effectifs Personnel'!B73</f>
        <v>w</v>
      </c>
      <c r="C73" s="2" t="str">
        <f>'Effectifs Personnel'!C73</f>
        <v>Production</v>
      </c>
      <c r="D73" s="2" t="str">
        <f>'Effectifs Personnel'!D73</f>
        <v>Polyvalents</v>
      </c>
      <c r="E73" s="2" t="str">
        <f>'Effectifs Personnel'!E73</f>
        <v>Hors effectif</v>
      </c>
      <c r="F73" s="2" t="str">
        <f>'Effectifs Personnel'!F73</f>
        <v>Conditionneur</v>
      </c>
      <c r="G73" s="2">
        <f t="shared" si="2"/>
        <v>21</v>
      </c>
    </row>
    <row r="74" spans="1:7" x14ac:dyDescent="0.2">
      <c r="A74" s="2">
        <f>'Effectifs Personnel'!A74</f>
        <v>22</v>
      </c>
      <c r="B74" s="2" t="str">
        <f>'Effectifs Personnel'!B74</f>
        <v>x</v>
      </c>
      <c r="C74" s="2" t="str">
        <f>'Effectifs Personnel'!C74</f>
        <v>Production</v>
      </c>
      <c r="D74" s="2" t="str">
        <f>'Effectifs Personnel'!D74</f>
        <v>Conditionneur</v>
      </c>
      <c r="E74" s="2" t="str">
        <f>'Effectifs Personnel'!E74</f>
        <v>CDI</v>
      </c>
      <c r="F74" s="2" t="str">
        <f>'Effectifs Personnel'!F74</f>
        <v>Conditionneur</v>
      </c>
      <c r="G74" s="2">
        <f t="shared" si="2"/>
        <v>22</v>
      </c>
    </row>
    <row r="75" spans="1:7" x14ac:dyDescent="0.2">
      <c r="A75" s="2">
        <f>'Effectifs Personnel'!A75</f>
        <v>23</v>
      </c>
      <c r="B75" s="2" t="str">
        <f>'Effectifs Personnel'!B75</f>
        <v>y</v>
      </c>
      <c r="C75" s="2" t="str">
        <f>'Effectifs Personnel'!C75</f>
        <v>Production</v>
      </c>
      <c r="D75" s="2" t="str">
        <f>'Effectifs Personnel'!D75</f>
        <v>Conditionneur</v>
      </c>
      <c r="E75" s="2" t="str">
        <f>'Effectifs Personnel'!E75</f>
        <v>Hors effectif</v>
      </c>
      <c r="F75" s="2" t="str">
        <f>'Effectifs Personnel'!F75</f>
        <v>Conditionneur</v>
      </c>
      <c r="G75" s="2">
        <f t="shared" si="2"/>
        <v>23</v>
      </c>
    </row>
    <row r="76" spans="1:7" x14ac:dyDescent="0.2">
      <c r="A76" s="2">
        <f>'Effectifs Personnel'!A76</f>
        <v>24</v>
      </c>
      <c r="B76" s="2" t="str">
        <f>'Effectifs Personnel'!B76</f>
        <v>z</v>
      </c>
      <c r="C76" s="2" t="str">
        <f>'Effectifs Personnel'!C76</f>
        <v>Production</v>
      </c>
      <c r="D76" s="2" t="str">
        <f>'Effectifs Personnel'!D76</f>
        <v>Conditionneur</v>
      </c>
      <c r="E76" s="2" t="str">
        <f>'Effectifs Personnel'!E76</f>
        <v>Intérim</v>
      </c>
      <c r="F76" s="2" t="str">
        <f>'Effectifs Personnel'!F76</f>
        <v>Conditionneur</v>
      </c>
      <c r="G76" s="2">
        <f t="shared" si="2"/>
        <v>24</v>
      </c>
    </row>
    <row r="77" spans="1:7" x14ac:dyDescent="0.2">
      <c r="A77" s="2">
        <f>'Effectifs Personnel'!A77</f>
        <v>25</v>
      </c>
      <c r="B77" s="2" t="str">
        <f>'Effectifs Personnel'!B77</f>
        <v>aa</v>
      </c>
      <c r="C77" s="2" t="str">
        <f>'Effectifs Personnel'!C77</f>
        <v>Maintenance</v>
      </c>
      <c r="D77" s="2" t="str">
        <f>'Effectifs Personnel'!D77</f>
        <v>Maintenance</v>
      </c>
      <c r="E77" s="2" t="str">
        <f>'Effectifs Personnel'!E77</f>
        <v>CDI</v>
      </c>
      <c r="F77" s="2" t="str">
        <f>'Effectifs Personnel'!F77</f>
        <v>Responsable du Service</v>
      </c>
      <c r="G77" s="2">
        <f t="shared" si="2"/>
        <v>25</v>
      </c>
    </row>
    <row r="78" spans="1:7" x14ac:dyDescent="0.2">
      <c r="A78" s="2">
        <f>'Effectifs Personnel'!A78</f>
        <v>26</v>
      </c>
      <c r="B78" s="2" t="str">
        <f>'Effectifs Personnel'!B78</f>
        <v>bbbbb</v>
      </c>
      <c r="C78" s="2" t="str">
        <f>'Effectifs Personnel'!C78</f>
        <v>Maintenance</v>
      </c>
      <c r="D78" s="2" t="str">
        <f>'Effectifs Personnel'!D78</f>
        <v>Maintenance</v>
      </c>
      <c r="E78" s="2" t="str">
        <f>'Effectifs Personnel'!E78</f>
        <v>Hors effectif</v>
      </c>
      <c r="F78" s="2" t="str">
        <f>'Effectifs Personnel'!F78</f>
        <v>Technicien</v>
      </c>
      <c r="G78" s="2">
        <f t="shared" si="2"/>
        <v>26</v>
      </c>
    </row>
    <row r="79" spans="1:7" x14ac:dyDescent="0.2">
      <c r="A79" s="2">
        <f>'Effectifs Personnel'!A79</f>
        <v>27</v>
      </c>
      <c r="B79" s="2" t="str">
        <f>'Effectifs Personnel'!B79</f>
        <v>ggggg</v>
      </c>
      <c r="C79" s="2" t="str">
        <f>'Effectifs Personnel'!C79</f>
        <v>Maintenance</v>
      </c>
      <c r="D79" s="2" t="str">
        <f>'Effectifs Personnel'!D79</f>
        <v>Maintenance</v>
      </c>
      <c r="E79" s="2" t="str">
        <f>'Effectifs Personnel'!E79</f>
        <v>Hors effectif</v>
      </c>
      <c r="F79" s="2" t="str">
        <f>'Effectifs Personnel'!F79</f>
        <v>Apprenti technicien</v>
      </c>
      <c r="G79" s="2">
        <f t="shared" si="2"/>
        <v>27</v>
      </c>
    </row>
    <row r="80" spans="1:7" x14ac:dyDescent="0.2">
      <c r="A80" s="2">
        <f>'Effectifs Personnel'!A80</f>
        <v>28</v>
      </c>
      <c r="B80" s="2" t="str">
        <f>'Effectifs Personnel'!B80</f>
        <v>oooooo</v>
      </c>
      <c r="C80" s="2" t="str">
        <f>'Effectifs Personnel'!C80</f>
        <v>Maintenance</v>
      </c>
      <c r="D80" s="2" t="str">
        <f>'Effectifs Personnel'!D80</f>
        <v>Maintenance</v>
      </c>
      <c r="E80" s="2" t="str">
        <f>'Effectifs Personnel'!E80</f>
        <v>CDI</v>
      </c>
      <c r="F80" s="2" t="str">
        <f>'Effectifs Personnel'!F80</f>
        <v>Technicien</v>
      </c>
      <c r="G80" s="2">
        <f t="shared" si="2"/>
        <v>28</v>
      </c>
    </row>
    <row r="81" spans="1:13" x14ac:dyDescent="0.2">
      <c r="A81" s="2">
        <f>'Effectifs Personnel'!A81</f>
        <v>29</v>
      </c>
      <c r="B81" s="2" t="str">
        <f>'Effectifs Personnel'!B81</f>
        <v>bb</v>
      </c>
      <c r="C81" s="2" t="str">
        <f>'Effectifs Personnel'!C81</f>
        <v>Maintenance</v>
      </c>
      <c r="D81" s="2" t="str">
        <f>'Effectifs Personnel'!D81</f>
        <v>Maintenance</v>
      </c>
      <c r="E81" s="2" t="str">
        <f>'Effectifs Personnel'!E81</f>
        <v>CDI</v>
      </c>
      <c r="F81" s="2" t="str">
        <f>'Effectifs Personnel'!F81</f>
        <v>Technicien</v>
      </c>
      <c r="G81" s="2">
        <f t="shared" si="2"/>
        <v>29</v>
      </c>
    </row>
    <row r="82" spans="1:13" x14ac:dyDescent="0.2">
      <c r="A82" s="2">
        <f>'Effectifs Personnel'!A82</f>
        <v>30</v>
      </c>
      <c r="B82" s="2" t="str">
        <f>'Effectifs Personnel'!B82</f>
        <v>ff</v>
      </c>
      <c r="C82" s="2" t="str">
        <f>'Effectifs Personnel'!C82</f>
        <v>Maintenance</v>
      </c>
      <c r="D82" s="2" t="str">
        <f>'Effectifs Personnel'!D82</f>
        <v>Maintenance</v>
      </c>
      <c r="E82" s="2" t="str">
        <f>'Effectifs Personnel'!E82</f>
        <v>CDI</v>
      </c>
      <c r="F82" s="2" t="str">
        <f>'Effectifs Personnel'!F82</f>
        <v>Technicien</v>
      </c>
      <c r="G82" s="2">
        <f t="shared" si="2"/>
        <v>30</v>
      </c>
    </row>
    <row r="83" spans="1:13" x14ac:dyDescent="0.2">
      <c r="A83" s="2">
        <f>'Effectifs Personnel'!A83</f>
        <v>31</v>
      </c>
      <c r="B83" s="2" t="str">
        <f>'Effectifs Personnel'!B83</f>
        <v>lllllll</v>
      </c>
      <c r="C83" s="2" t="str">
        <f>'Effectifs Personnel'!C83</f>
        <v>Maintenance</v>
      </c>
      <c r="D83" s="2" t="str">
        <f>'Effectifs Personnel'!D83</f>
        <v>Maintenance</v>
      </c>
      <c r="E83" s="2" t="str">
        <f>'Effectifs Personnel'!E83</f>
        <v>Hors effectif</v>
      </c>
      <c r="F83" s="2" t="str">
        <f>'Effectifs Personnel'!F83</f>
        <v>Technicien</v>
      </c>
      <c r="G83" s="2">
        <f t="shared" si="2"/>
        <v>31</v>
      </c>
    </row>
    <row r="84" spans="1:13" x14ac:dyDescent="0.2">
      <c r="A84" s="2">
        <f>'Effectifs Personnel'!A84</f>
        <v>32</v>
      </c>
      <c r="B84" s="2" t="str">
        <f>'Effectifs Personnel'!B84</f>
        <v>gg</v>
      </c>
      <c r="C84" s="2" t="str">
        <f>'Effectifs Personnel'!C84</f>
        <v>Logistique</v>
      </c>
      <c r="D84" s="2" t="str">
        <f>'Effectifs Personnel'!D84</f>
        <v>Logistique</v>
      </c>
      <c r="E84" s="2" t="str">
        <f>'Effectifs Personnel'!E84</f>
        <v>CDI</v>
      </c>
      <c r="F84" s="2" t="str">
        <f>'Effectifs Personnel'!F84</f>
        <v>Magasinier principal</v>
      </c>
      <c r="G84" s="2">
        <f t="shared" si="2"/>
        <v>32</v>
      </c>
    </row>
    <row r="85" spans="1:13" x14ac:dyDescent="0.2">
      <c r="A85" s="2">
        <f>'Effectifs Personnel'!A85</f>
        <v>33</v>
      </c>
      <c r="B85" s="2" t="str">
        <f>'Effectifs Personnel'!B85</f>
        <v>hhh</v>
      </c>
      <c r="C85" s="2" t="str">
        <f>'Effectifs Personnel'!C85</f>
        <v>Direction</v>
      </c>
      <c r="D85" s="2" t="str">
        <f>'Effectifs Personnel'!D85</f>
        <v>Direction</v>
      </c>
      <c r="E85" s="2" t="str">
        <f>'Effectifs Personnel'!E85</f>
        <v>CDI</v>
      </c>
      <c r="F85" s="2" t="str">
        <f>'Effectifs Personnel'!F85</f>
        <v>Directeur</v>
      </c>
      <c r="G85" s="2">
        <f t="shared" si="2"/>
        <v>33</v>
      </c>
    </row>
    <row r="86" spans="1:13" x14ac:dyDescent="0.2">
      <c r="A86" s="2">
        <f>'Effectifs Personnel'!A86</f>
        <v>34</v>
      </c>
      <c r="B86" s="2" t="str">
        <f>'Effectifs Personnel'!B86</f>
        <v>hhhhhhhhhh</v>
      </c>
      <c r="C86" s="2" t="str">
        <f>'Effectifs Personnel'!C86</f>
        <v>Qualité</v>
      </c>
      <c r="D86" s="2" t="str">
        <f>'Effectifs Personnel'!D86</f>
        <v>Qualité</v>
      </c>
      <c r="E86" s="2" t="str">
        <f>'Effectifs Personnel'!E86</f>
        <v>CDI</v>
      </c>
      <c r="F86" s="2" t="str">
        <f>'Effectifs Personnel'!F86</f>
        <v>Responsable du Service</v>
      </c>
      <c r="G86" s="2">
        <f t="shared" si="2"/>
        <v>34</v>
      </c>
    </row>
    <row r="87" spans="1:13" x14ac:dyDescent="0.2">
      <c r="A87" s="2">
        <f>'Effectifs Personnel'!A87</f>
        <v>35</v>
      </c>
      <c r="B87" s="2" t="str">
        <f>'Effectifs Personnel'!B87</f>
        <v>jjj</v>
      </c>
      <c r="C87" s="2" t="str">
        <f>'Effectifs Personnel'!C87</f>
        <v>Qualité</v>
      </c>
      <c r="D87" s="2" t="str">
        <f>'Effectifs Personnel'!D87</f>
        <v>Qualité</v>
      </c>
      <c r="E87" s="2" t="str">
        <f>'Effectifs Personnel'!E87</f>
        <v>CDI</v>
      </c>
      <c r="F87" s="2" t="str">
        <f>'Effectifs Personnel'!F87</f>
        <v>Responsable du laboratoire</v>
      </c>
      <c r="G87" s="2">
        <f t="shared" si="2"/>
        <v>35</v>
      </c>
    </row>
    <row r="88" spans="1:13" x14ac:dyDescent="0.2">
      <c r="A88" s="2">
        <f>'Effectifs Personnel'!A88</f>
        <v>36</v>
      </c>
      <c r="B88" s="2" t="str">
        <f>'Effectifs Personnel'!B88</f>
        <v>ppppppppp</v>
      </c>
      <c r="C88" s="2" t="str">
        <f>'Effectifs Personnel'!C88</f>
        <v>Qualité</v>
      </c>
      <c r="D88" s="2" t="str">
        <f>'Effectifs Personnel'!D88</f>
        <v>Qualité</v>
      </c>
      <c r="E88" s="2" t="str">
        <f>'Effectifs Personnel'!E88</f>
        <v>CDI</v>
      </c>
      <c r="F88" s="2" t="str">
        <f>'Effectifs Personnel'!F88</f>
        <v>Technicien de laboratoire</v>
      </c>
      <c r="G88" s="2">
        <f t="shared" si="2"/>
        <v>36</v>
      </c>
    </row>
    <row r="89" spans="1:13" x14ac:dyDescent="0.2">
      <c r="A89" s="2">
        <f>'Effectifs Personnel'!A89</f>
        <v>37</v>
      </c>
      <c r="B89" s="2" t="str">
        <f>'Effectifs Personnel'!B89</f>
        <v>kk</v>
      </c>
      <c r="C89" s="2" t="str">
        <f>'Effectifs Personnel'!C89</f>
        <v>Qualité</v>
      </c>
      <c r="D89" s="2" t="str">
        <f>'Effectifs Personnel'!D89</f>
        <v>Qualité</v>
      </c>
      <c r="E89" s="2" t="str">
        <f>'Effectifs Personnel'!E89</f>
        <v>CDD</v>
      </c>
      <c r="F89" s="2" t="str">
        <f>'Effectifs Personnel'!F89</f>
        <v>Assurance qualité</v>
      </c>
      <c r="G89" s="2">
        <f t="shared" si="2"/>
        <v>37</v>
      </c>
    </row>
    <row r="90" spans="1:13" x14ac:dyDescent="0.2">
      <c r="A90" s="2">
        <f>'Effectifs Personnel'!A90</f>
        <v>38</v>
      </c>
      <c r="B90" s="2" t="str">
        <f>'Effectifs Personnel'!B90</f>
        <v>mmmmmmmmm</v>
      </c>
      <c r="C90" s="2" t="str">
        <f>'Effectifs Personnel'!C90</f>
        <v>HSE</v>
      </c>
      <c r="D90" s="2" t="str">
        <f>'Effectifs Personnel'!D90</f>
        <v>Sécurité &amp; Environnement</v>
      </c>
      <c r="E90" s="2" t="str">
        <f>'Effectifs Personnel'!E90</f>
        <v>Hors effectif</v>
      </c>
      <c r="F90" s="2" t="str">
        <f>'Effectifs Personnel'!F90</f>
        <v>Responsable du Service</v>
      </c>
      <c r="G90" s="2">
        <f t="shared" si="2"/>
        <v>38</v>
      </c>
    </row>
    <row r="91" spans="1:13" x14ac:dyDescent="0.2">
      <c r="A91" s="2">
        <f>'Effectifs Personnel'!A91</f>
        <v>39</v>
      </c>
      <c r="B91" s="2" t="str">
        <f>'Effectifs Personnel'!B91</f>
        <v>kkk</v>
      </c>
      <c r="C91" s="2" t="str">
        <f>'Effectifs Personnel'!C91</f>
        <v>HSE</v>
      </c>
      <c r="D91" s="2" t="str">
        <f>'Effectifs Personnel'!D91</f>
        <v>Sécurité &amp; Environnement</v>
      </c>
      <c r="E91" s="2" t="str">
        <f>'Effectifs Personnel'!E91</f>
        <v>CDI</v>
      </c>
      <c r="F91" s="2" t="str">
        <f>'Effectifs Personnel'!F91</f>
        <v>Technicien</v>
      </c>
      <c r="G91" s="2">
        <f t="shared" si="2"/>
        <v>39</v>
      </c>
    </row>
    <row r="92" spans="1:13" ht="14.25" x14ac:dyDescent="0.2">
      <c r="A92" s="2">
        <f>'Effectifs Personnel'!A92</f>
        <v>40</v>
      </c>
      <c r="B92" s="2" t="str">
        <f>'Effectifs Personnel'!B92</f>
        <v>nnnnnnnn</v>
      </c>
      <c r="C92" s="2" t="str">
        <f>'Effectifs Personnel'!C92</f>
        <v>Travaux neufs</v>
      </c>
      <c r="D92" s="2" t="str">
        <f>'Effectifs Personnel'!D92</f>
        <v>Travaux neufs</v>
      </c>
      <c r="E92" s="2" t="str">
        <f>'Effectifs Personnel'!E92</f>
        <v>CDI</v>
      </c>
      <c r="F92" s="2" t="str">
        <f>'Effectifs Personnel'!F92</f>
        <v>Responsable travaux neufs</v>
      </c>
      <c r="G92" s="2">
        <f t="shared" si="2"/>
        <v>40</v>
      </c>
      <c r="M92" s="65"/>
    </row>
    <row r="93" spans="1:13" x14ac:dyDescent="0.2">
      <c r="A93" s="2">
        <f>'Effectifs Personnel'!A93</f>
        <v>41</v>
      </c>
      <c r="B93" s="2" t="str">
        <f>'Effectifs Personnel'!B93</f>
        <v>lll</v>
      </c>
      <c r="C93" s="2" t="str">
        <f>'Effectifs Personnel'!C93</f>
        <v>Travaux neufs</v>
      </c>
      <c r="D93" s="2" t="str">
        <f>'Effectifs Personnel'!D93</f>
        <v>Travaux neufs</v>
      </c>
      <c r="E93" s="2" t="str">
        <f>'Effectifs Personnel'!E93</f>
        <v>CDI</v>
      </c>
      <c r="F93" s="2" t="str">
        <f>'Effectifs Personnel'!F93</f>
        <v>Chargé de mission travaux neufs</v>
      </c>
      <c r="G93" s="2">
        <f t="shared" si="2"/>
        <v>41</v>
      </c>
    </row>
    <row r="94" spans="1:13" ht="14.25" x14ac:dyDescent="0.2">
      <c r="A94" s="2">
        <f>'Effectifs Personnel'!A94</f>
        <v>42</v>
      </c>
      <c r="B94" s="2" t="str">
        <f>'Effectifs Personnel'!B94</f>
        <v>eeeeeeeeee</v>
      </c>
      <c r="C94" s="2" t="str">
        <f>'Effectifs Personnel'!C94</f>
        <v>Production</v>
      </c>
      <c r="D94" s="2" t="str">
        <f>'Effectifs Personnel'!D94</f>
        <v>T2/T3/L2/M2</v>
      </c>
      <c r="E94" s="2" t="str">
        <f>'Effectifs Personnel'!E94</f>
        <v>Hors effectif</v>
      </c>
      <c r="F94" s="2" t="str">
        <f>'Effectifs Personnel'!F94</f>
        <v>Responsable de fabrication</v>
      </c>
      <c r="G94" s="2">
        <f t="shared" ref="G94:G104" si="4">A94</f>
        <v>42</v>
      </c>
      <c r="M94" s="65"/>
    </row>
    <row r="95" spans="1:13" ht="14.25" x14ac:dyDescent="0.2">
      <c r="A95" s="2">
        <f>'Effectifs Personnel'!A95</f>
        <v>43</v>
      </c>
      <c r="B95" s="2" t="str">
        <f>'Effectifs Personnel'!B95</f>
        <v>mmm</v>
      </c>
      <c r="C95" s="2" t="str">
        <f>'Effectifs Personnel'!C95</f>
        <v>Production</v>
      </c>
      <c r="D95" s="2" t="str">
        <f>'Effectifs Personnel'!D95</f>
        <v>T2</v>
      </c>
      <c r="E95" s="2" t="str">
        <f>'Effectifs Personnel'!E95</f>
        <v>Hors effectif</v>
      </c>
      <c r="F95" s="2" t="str">
        <f>'Effectifs Personnel'!F95</f>
        <v>Responsable d'ateliers</v>
      </c>
      <c r="G95" s="2">
        <f t="shared" si="4"/>
        <v>43</v>
      </c>
      <c r="M95" s="75"/>
    </row>
    <row r="96" spans="1:13" ht="14.25" x14ac:dyDescent="0.2">
      <c r="A96" s="2">
        <f>'Effectifs Personnel'!A96</f>
        <v>44</v>
      </c>
      <c r="B96" s="2" t="str">
        <f>'Effectifs Personnel'!B96</f>
        <v>ii</v>
      </c>
      <c r="C96" s="2" t="str">
        <f>'Effectifs Personnel'!C96</f>
        <v>Production</v>
      </c>
      <c r="D96" s="2" t="str">
        <f>'Effectifs Personnel'!D96</f>
        <v>T3</v>
      </c>
      <c r="E96" s="2" t="str">
        <f>'Effectifs Personnel'!E96</f>
        <v>Hors effectif</v>
      </c>
      <c r="F96" s="2" t="str">
        <f>'Effectifs Personnel'!F96</f>
        <v>Responsable atelier</v>
      </c>
      <c r="G96" s="2">
        <f t="shared" si="4"/>
        <v>44</v>
      </c>
      <c r="M96" s="65"/>
    </row>
    <row r="97" spans="1:13" x14ac:dyDescent="0.2">
      <c r="A97" s="2">
        <f>'Effectifs Personnel'!A97</f>
        <v>45</v>
      </c>
      <c r="B97" s="2" t="str">
        <f>'Effectifs Personnel'!B97</f>
        <v>ttttttttt</v>
      </c>
      <c r="C97" s="2" t="str">
        <f>'Effectifs Personnel'!C97</f>
        <v>Production</v>
      </c>
      <c r="D97" s="2" t="str">
        <f>'Effectifs Personnel'!D97</f>
        <v>T3</v>
      </c>
      <c r="E97" s="2" t="str">
        <f>'Effectifs Personnel'!E97</f>
        <v>Hors effectif</v>
      </c>
      <c r="F97" s="2" t="str">
        <f>'Effectifs Personnel'!F97</f>
        <v>Pilote</v>
      </c>
      <c r="G97" s="2">
        <f t="shared" si="4"/>
        <v>45</v>
      </c>
    </row>
    <row r="98" spans="1:13" x14ac:dyDescent="0.2">
      <c r="A98" s="2">
        <f>'Effectifs Personnel'!A98</f>
        <v>46</v>
      </c>
      <c r="B98" s="2" t="str">
        <f>'Effectifs Personnel'!B98</f>
        <v>uuu</v>
      </c>
      <c r="C98" s="2" t="str">
        <f>'Effectifs Personnel'!C98</f>
        <v>Production</v>
      </c>
      <c r="D98" s="2" t="str">
        <f>'Effectifs Personnel'!D98</f>
        <v>arrêt maladie</v>
      </c>
      <c r="E98" s="2" t="str">
        <f>'Effectifs Personnel'!E98</f>
        <v>arret maladie</v>
      </c>
      <c r="F98" s="2" t="str">
        <f>'Effectifs Personnel'!F98</f>
        <v>arrêt maladie</v>
      </c>
      <c r="G98" s="2">
        <f t="shared" si="4"/>
        <v>46</v>
      </c>
    </row>
    <row r="99" spans="1:13" x14ac:dyDescent="0.2">
      <c r="A99" s="2">
        <f>'Effectifs Personnel'!A99</f>
        <v>47</v>
      </c>
      <c r="B99" s="2" t="str">
        <f>'Effectifs Personnel'!B99</f>
        <v>iiiiiiiii</v>
      </c>
      <c r="C99" s="2" t="str">
        <f>'Effectifs Personnel'!C99</f>
        <v>Production</v>
      </c>
      <c r="D99" s="2" t="str">
        <f>'Effectifs Personnel'!D99</f>
        <v>arrêt maladie</v>
      </c>
      <c r="E99" s="2" t="str">
        <f>'Effectifs Personnel'!E99</f>
        <v>arret maladie</v>
      </c>
      <c r="F99" s="2" t="str">
        <f>'Effectifs Personnel'!F99</f>
        <v>arrêt maladie</v>
      </c>
      <c r="G99" s="2">
        <f t="shared" si="4"/>
        <v>47</v>
      </c>
    </row>
    <row r="100" spans="1:13" x14ac:dyDescent="0.2">
      <c r="A100" s="2">
        <f>'Effectifs Personnel'!A100</f>
        <v>48</v>
      </c>
      <c r="B100" s="2" t="str">
        <f>'Effectifs Personnel'!B100</f>
        <v>yyy</v>
      </c>
      <c r="C100" s="2" t="str">
        <f>'Effectifs Personnel'!C100</f>
        <v>Logistique</v>
      </c>
      <c r="D100" s="2" t="str">
        <f>'Effectifs Personnel'!D100</f>
        <v>Logistique</v>
      </c>
      <c r="E100" s="2" t="str">
        <f>'Effectifs Personnel'!E100</f>
        <v>Hors effectif</v>
      </c>
      <c r="F100" s="2" t="str">
        <f>'Effectifs Personnel'!F100</f>
        <v>Responsable du Service</v>
      </c>
      <c r="G100" s="2">
        <f t="shared" si="4"/>
        <v>48</v>
      </c>
    </row>
    <row r="101" spans="1:13" x14ac:dyDescent="0.2">
      <c r="A101" s="2">
        <f>'Effectifs Personnel'!A101</f>
        <v>49</v>
      </c>
      <c r="B101" s="2" t="str">
        <f>'Effectifs Personnel'!B101</f>
        <v>ttt</v>
      </c>
      <c r="C101" s="2" t="str">
        <f>'Effectifs Personnel'!C101</f>
        <v>Logistique</v>
      </c>
      <c r="D101" s="2" t="str">
        <f>'Effectifs Personnel'!D101</f>
        <v>Logistique</v>
      </c>
      <c r="E101" s="2" t="str">
        <f>'Effectifs Personnel'!E101</f>
        <v>Hors effectif</v>
      </c>
      <c r="F101" s="2" t="str">
        <f>'Effectifs Personnel'!F101</f>
        <v>Agent Logistique en formation</v>
      </c>
      <c r="G101" s="2">
        <f t="shared" si="4"/>
        <v>49</v>
      </c>
    </row>
    <row r="102" spans="1:13" x14ac:dyDescent="0.2">
      <c r="A102" s="2">
        <f>'Effectifs Personnel'!A102</f>
        <v>50</v>
      </c>
      <c r="B102" s="2" t="str">
        <f>'Effectifs Personnel'!B102</f>
        <v>rrr</v>
      </c>
      <c r="C102" s="2" t="str">
        <f>'Effectifs Personnel'!C102</f>
        <v>Logistique</v>
      </c>
      <c r="D102" s="2" t="str">
        <f>'Effectifs Personnel'!D102</f>
        <v>Logistique</v>
      </c>
      <c r="E102" s="2" t="str">
        <f>'Effectifs Personnel'!E102</f>
        <v>Hors effectif</v>
      </c>
      <c r="F102" s="2" t="str">
        <f>'Effectifs Personnel'!F102</f>
        <v>Magasinier principal</v>
      </c>
      <c r="G102" s="2">
        <f t="shared" si="4"/>
        <v>50</v>
      </c>
    </row>
    <row r="103" spans="1:13" x14ac:dyDescent="0.2">
      <c r="A103" s="2">
        <f>'Effectifs Personnel'!A103</f>
        <v>51</v>
      </c>
      <c r="B103" s="2" t="str">
        <f>'Effectifs Personnel'!B103</f>
        <v>eee</v>
      </c>
      <c r="C103" s="2" t="str">
        <f>'Effectifs Personnel'!C103</f>
        <v>Production</v>
      </c>
      <c r="D103" s="2" t="str">
        <f>'Effectifs Personnel'!D103</f>
        <v>L2/M2</v>
      </c>
      <c r="E103" s="2" t="str">
        <f>'Effectifs Personnel'!E103</f>
        <v>Hors effectif</v>
      </c>
      <c r="F103" s="2" t="str">
        <f>'Effectifs Personnel'!F103</f>
        <v>Conditionneur</v>
      </c>
      <c r="G103" s="2">
        <f t="shared" si="4"/>
        <v>51</v>
      </c>
    </row>
    <row r="104" spans="1:13" ht="14.25" x14ac:dyDescent="0.2">
      <c r="A104" s="2">
        <f>'Effectifs Personnel'!A104</f>
        <v>52</v>
      </c>
      <c r="B104" s="2" t="str">
        <f>'Effectifs Personnel'!B104</f>
        <v>i</v>
      </c>
      <c r="C104" s="2" t="str">
        <f>'Effectifs Personnel'!C104</f>
        <v>Production</v>
      </c>
      <c r="D104" s="2" t="str">
        <f>'Effectifs Personnel'!D104</f>
        <v>T3</v>
      </c>
      <c r="E104" s="2" t="str">
        <f>'Effectifs Personnel'!E104</f>
        <v>Hors effectif</v>
      </c>
      <c r="F104" s="2" t="str">
        <f>'Effectifs Personnel'!F104</f>
        <v>Responsable atelier</v>
      </c>
      <c r="G104" s="2">
        <f t="shared" si="4"/>
        <v>52</v>
      </c>
      <c r="M104" s="65"/>
    </row>
    <row r="105" spans="1:13" x14ac:dyDescent="0.2">
      <c r="A105" s="78">
        <f>'Effectifs Personnel'!A105</f>
        <v>53</v>
      </c>
      <c r="B105" s="78" t="str">
        <f>'Effectifs Personnel'!B105</f>
        <v>oui</v>
      </c>
      <c r="C105" s="78"/>
      <c r="D105" s="78"/>
      <c r="E105" s="78"/>
      <c r="F105" s="78"/>
      <c r="G105" s="78">
        <f t="shared" ref="G105" si="5">A105</f>
        <v>53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3" name="Button 1">
              <controlPr defaultSize="0" print="0" autoFill="0" autoPict="0" macro="[0]!Prendre_nom_onglet">
                <anchor moveWithCells="1" sizeWithCells="1">
                  <from>
                    <xdr:col>6</xdr:col>
                    <xdr:colOff>381000</xdr:colOff>
                    <xdr:row>4</xdr:row>
                    <xdr:rowOff>28575</xdr:rowOff>
                  </from>
                  <to>
                    <xdr:col>6</xdr:col>
                    <xdr:colOff>1647825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Effectifs Personnel</vt:lpstr>
      <vt:lpstr>Base donnée</vt:lpstr>
    </vt:vector>
  </TitlesOfParts>
  <Company>INNOV'IA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BOLIN</dc:creator>
  <cp:lastModifiedBy>Magali ME. Evrard</cp:lastModifiedBy>
  <cp:lastPrinted>2015-09-30T12:49:10Z</cp:lastPrinted>
  <dcterms:created xsi:type="dcterms:W3CDTF">2006-02-08T13:24:32Z</dcterms:created>
  <dcterms:modified xsi:type="dcterms:W3CDTF">2015-09-30T14:34:05Z</dcterms:modified>
</cp:coreProperties>
</file>