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19260" windowHeight="7380"/>
  </bookViews>
  <sheets>
    <sheet name="Projects list" sheetId="1" r:id="rId1"/>
    <sheet name="Table of Prioritization" sheetId="4" r:id="rId2"/>
    <sheet name="Eisenhower Matrix" sheetId="7" r:id="rId3"/>
    <sheet name="Data" sheetId="3" state="hidden" r:id="rId4"/>
  </sheets>
  <definedNames>
    <definedName name="_xlnm._FilterDatabase" localSheetId="0" hidden="1">'Projects list'!$A$3:$Z$3</definedName>
    <definedName name="_xlnm.Print_Titles" localSheetId="0">'Projects list'!$3:$3</definedName>
    <definedName name="_xlnm.Print_Area" localSheetId="1">'Table of Prioritization'!$A$1:$N$15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9" i="1" l="1"/>
  <c r="N19" i="1"/>
  <c r="Q19" i="1" s="1"/>
  <c r="P19" i="1"/>
  <c r="S19" i="1"/>
  <c r="U19" i="1"/>
  <c r="W19" i="1"/>
  <c r="Y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Q35" i="1" s="1"/>
  <c r="L36" i="1"/>
  <c r="L37" i="1"/>
  <c r="L38" i="1"/>
  <c r="L39" i="1"/>
  <c r="L40" i="1"/>
  <c r="L41" i="1"/>
  <c r="L42" i="1"/>
  <c r="L43" i="1"/>
  <c r="Q43" i="1" s="1"/>
  <c r="L44" i="1"/>
  <c r="L45" i="1"/>
  <c r="L46" i="1"/>
  <c r="L47" i="1"/>
  <c r="L48" i="1"/>
  <c r="L49" i="1"/>
  <c r="L50" i="1"/>
  <c r="L51" i="1"/>
  <c r="Q51" i="1" s="1"/>
  <c r="L52" i="1"/>
  <c r="L53" i="1"/>
  <c r="L54" i="1"/>
  <c r="L55" i="1"/>
  <c r="L56" i="1"/>
  <c r="L57" i="1"/>
  <c r="L58" i="1"/>
  <c r="L59" i="1"/>
  <c r="Q59" i="1" s="1"/>
  <c r="C59" i="1" s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Q75" i="1" s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Q99" i="1" s="1"/>
  <c r="C99" i="1" s="1"/>
  <c r="L100" i="1"/>
  <c r="L101" i="1"/>
  <c r="L102" i="1"/>
  <c r="L103" i="1"/>
  <c r="L104" i="1"/>
  <c r="L105" i="1"/>
  <c r="L106" i="1"/>
  <c r="L107" i="1"/>
  <c r="Q107" i="1" s="1"/>
  <c r="L108" i="1"/>
  <c r="L109" i="1"/>
  <c r="L110" i="1"/>
  <c r="L111" i="1"/>
  <c r="L112" i="1"/>
  <c r="L113" i="1"/>
  <c r="L114" i="1"/>
  <c r="L115" i="1"/>
  <c r="Q115" i="1" s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Q131" i="1" s="1"/>
  <c r="C131" i="1" s="1"/>
  <c r="L132" i="1"/>
  <c r="L133" i="1"/>
  <c r="L134" i="1"/>
  <c r="L135" i="1"/>
  <c r="L136" i="1"/>
  <c r="L137" i="1"/>
  <c r="L138" i="1"/>
  <c r="L139" i="1"/>
  <c r="L140" i="1"/>
  <c r="L141" i="1"/>
  <c r="L142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Q32" i="1" s="1"/>
  <c r="N33" i="1"/>
  <c r="N34" i="1"/>
  <c r="N35" i="1"/>
  <c r="N36" i="1"/>
  <c r="N37" i="1"/>
  <c r="N38" i="1"/>
  <c r="N39" i="1"/>
  <c r="N40" i="1"/>
  <c r="Q40" i="1" s="1"/>
  <c r="C40" i="1" s="1"/>
  <c r="N41" i="1"/>
  <c r="N42" i="1"/>
  <c r="N43" i="1"/>
  <c r="N44" i="1"/>
  <c r="N45" i="1"/>
  <c r="N46" i="1"/>
  <c r="N47" i="1"/>
  <c r="N48" i="1"/>
  <c r="Q48" i="1" s="1"/>
  <c r="C48" i="1" s="1"/>
  <c r="N49" i="1"/>
  <c r="N50" i="1"/>
  <c r="N51" i="1"/>
  <c r="N52" i="1"/>
  <c r="N53" i="1"/>
  <c r="N54" i="1"/>
  <c r="N55" i="1"/>
  <c r="N56" i="1"/>
  <c r="Q56" i="1" s="1"/>
  <c r="C56" i="1" s="1"/>
  <c r="N57" i="1"/>
  <c r="N58" i="1"/>
  <c r="N59" i="1"/>
  <c r="N60" i="1"/>
  <c r="N61" i="1"/>
  <c r="N62" i="1"/>
  <c r="N63" i="1"/>
  <c r="N64" i="1"/>
  <c r="Q64" i="1" s="1"/>
  <c r="N65" i="1"/>
  <c r="N66" i="1"/>
  <c r="N67" i="1"/>
  <c r="N68" i="1"/>
  <c r="N69" i="1"/>
  <c r="N70" i="1"/>
  <c r="N71" i="1"/>
  <c r="N72" i="1"/>
  <c r="Q72" i="1" s="1"/>
  <c r="C72" i="1" s="1"/>
  <c r="N73" i="1"/>
  <c r="N74" i="1"/>
  <c r="N75" i="1"/>
  <c r="N76" i="1"/>
  <c r="N77" i="1"/>
  <c r="N78" i="1"/>
  <c r="N79" i="1"/>
  <c r="N80" i="1"/>
  <c r="Q80" i="1" s="1"/>
  <c r="C80" i="1" s="1"/>
  <c r="N81" i="1"/>
  <c r="N82" i="1"/>
  <c r="N83" i="1"/>
  <c r="N84" i="1"/>
  <c r="N85" i="1"/>
  <c r="N86" i="1"/>
  <c r="N87" i="1"/>
  <c r="N88" i="1"/>
  <c r="Q88" i="1" s="1"/>
  <c r="C88" i="1" s="1"/>
  <c r="N89" i="1"/>
  <c r="N90" i="1"/>
  <c r="N91" i="1"/>
  <c r="N92" i="1"/>
  <c r="N93" i="1"/>
  <c r="N94" i="1"/>
  <c r="N95" i="1"/>
  <c r="N96" i="1"/>
  <c r="Q96" i="1" s="1"/>
  <c r="N97" i="1"/>
  <c r="N98" i="1"/>
  <c r="N99" i="1"/>
  <c r="N100" i="1"/>
  <c r="N101" i="1"/>
  <c r="N102" i="1"/>
  <c r="N103" i="1"/>
  <c r="N104" i="1"/>
  <c r="Q104" i="1" s="1"/>
  <c r="C104" i="1" s="1"/>
  <c r="N105" i="1"/>
  <c r="N106" i="1"/>
  <c r="N107" i="1"/>
  <c r="N108" i="1"/>
  <c r="N109" i="1"/>
  <c r="N110" i="1"/>
  <c r="N111" i="1"/>
  <c r="N112" i="1"/>
  <c r="Q112" i="1" s="1"/>
  <c r="N113" i="1"/>
  <c r="N114" i="1"/>
  <c r="N115" i="1"/>
  <c r="N116" i="1"/>
  <c r="N117" i="1"/>
  <c r="N118" i="1"/>
  <c r="N119" i="1"/>
  <c r="N120" i="1"/>
  <c r="Q120" i="1" s="1"/>
  <c r="C120" i="1" s="1"/>
  <c r="N121" i="1"/>
  <c r="N122" i="1"/>
  <c r="N123" i="1"/>
  <c r="N124" i="1"/>
  <c r="N125" i="1"/>
  <c r="N126" i="1"/>
  <c r="N127" i="1"/>
  <c r="N128" i="1"/>
  <c r="Q128" i="1" s="1"/>
  <c r="N129" i="1"/>
  <c r="N130" i="1"/>
  <c r="N131" i="1"/>
  <c r="N132" i="1"/>
  <c r="N133" i="1"/>
  <c r="N134" i="1"/>
  <c r="N135" i="1"/>
  <c r="N136" i="1"/>
  <c r="Q136" i="1" s="1"/>
  <c r="C136" i="1" s="1"/>
  <c r="N137" i="1"/>
  <c r="N138" i="1"/>
  <c r="N139" i="1"/>
  <c r="N140" i="1"/>
  <c r="N141" i="1"/>
  <c r="N142" i="1"/>
  <c r="P20" i="1"/>
  <c r="P21" i="1"/>
  <c r="Q21" i="1" s="1"/>
  <c r="C21" i="1" s="1"/>
  <c r="P22" i="1"/>
  <c r="P23" i="1"/>
  <c r="P24" i="1"/>
  <c r="P25" i="1"/>
  <c r="P26" i="1"/>
  <c r="P27" i="1"/>
  <c r="P28" i="1"/>
  <c r="P29" i="1"/>
  <c r="Q29" i="1" s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Q53" i="1" s="1"/>
  <c r="P54" i="1"/>
  <c r="P55" i="1"/>
  <c r="P56" i="1"/>
  <c r="P57" i="1"/>
  <c r="P58" i="1"/>
  <c r="P59" i="1"/>
  <c r="P60" i="1"/>
  <c r="P61" i="1"/>
  <c r="Q61" i="1" s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Q77" i="1" s="1"/>
  <c r="P78" i="1"/>
  <c r="P79" i="1"/>
  <c r="P80" i="1"/>
  <c r="P81" i="1"/>
  <c r="P82" i="1"/>
  <c r="P83" i="1"/>
  <c r="P84" i="1"/>
  <c r="P85" i="1"/>
  <c r="Q85" i="1" s="1"/>
  <c r="C85" i="1" s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Q109" i="1" s="1"/>
  <c r="P110" i="1"/>
  <c r="P111" i="1"/>
  <c r="P112" i="1"/>
  <c r="P113" i="1"/>
  <c r="P114" i="1"/>
  <c r="P115" i="1"/>
  <c r="P116" i="1"/>
  <c r="P117" i="1"/>
  <c r="Q117" i="1" s="1"/>
  <c r="P118" i="1"/>
  <c r="P119" i="1"/>
  <c r="P120" i="1"/>
  <c r="P121" i="1"/>
  <c r="Q121" i="1" s="1"/>
  <c r="P122" i="1"/>
  <c r="P123" i="1"/>
  <c r="P124" i="1"/>
  <c r="P125" i="1"/>
  <c r="Q125" i="1" s="1"/>
  <c r="C125" i="1" s="1"/>
  <c r="P126" i="1"/>
  <c r="P127" i="1"/>
  <c r="P128" i="1"/>
  <c r="P129" i="1"/>
  <c r="P130" i="1"/>
  <c r="P131" i="1"/>
  <c r="P132" i="1"/>
  <c r="P133" i="1"/>
  <c r="Q133" i="1" s="1"/>
  <c r="P134" i="1"/>
  <c r="P135" i="1"/>
  <c r="P136" i="1"/>
  <c r="P137" i="1"/>
  <c r="P138" i="1"/>
  <c r="P139" i="1"/>
  <c r="P140" i="1"/>
  <c r="P141" i="1"/>
  <c r="P142" i="1"/>
  <c r="S20" i="1"/>
  <c r="S21" i="1"/>
  <c r="S22" i="1"/>
  <c r="S23" i="1"/>
  <c r="S24" i="1"/>
  <c r="S25" i="1"/>
  <c r="S26" i="1"/>
  <c r="Z26" i="1" s="1"/>
  <c r="C26" i="1" s="1"/>
  <c r="S27" i="1"/>
  <c r="S28" i="1"/>
  <c r="S29" i="1"/>
  <c r="S30" i="1"/>
  <c r="S31" i="1"/>
  <c r="S32" i="1"/>
  <c r="S33" i="1"/>
  <c r="S34" i="1"/>
  <c r="Z34" i="1" s="1"/>
  <c r="S35" i="1"/>
  <c r="S36" i="1"/>
  <c r="S37" i="1"/>
  <c r="S38" i="1"/>
  <c r="S39" i="1"/>
  <c r="S40" i="1"/>
  <c r="S41" i="1"/>
  <c r="S42" i="1"/>
  <c r="Z42" i="1" s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Z58" i="1" s="1"/>
  <c r="C58" i="1" s="1"/>
  <c r="S59" i="1"/>
  <c r="S60" i="1"/>
  <c r="Z60" i="1" s="1"/>
  <c r="C60" i="1" s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Z74" i="1" s="1"/>
  <c r="S75" i="1"/>
  <c r="S76" i="1"/>
  <c r="Z76" i="1" s="1"/>
  <c r="C76" i="1" s="1"/>
  <c r="S77" i="1"/>
  <c r="S78" i="1"/>
  <c r="S79" i="1"/>
  <c r="S80" i="1"/>
  <c r="S81" i="1"/>
  <c r="S82" i="1"/>
  <c r="Z82" i="1" s="1"/>
  <c r="C82" i="1" s="1"/>
  <c r="S83" i="1"/>
  <c r="S84" i="1"/>
  <c r="Z84" i="1" s="1"/>
  <c r="C84" i="1" s="1"/>
  <c r="S85" i="1"/>
  <c r="S86" i="1"/>
  <c r="S87" i="1"/>
  <c r="S88" i="1"/>
  <c r="S89" i="1"/>
  <c r="S90" i="1"/>
  <c r="Z90" i="1" s="1"/>
  <c r="C90" i="1" s="1"/>
  <c r="S91" i="1"/>
  <c r="S92" i="1"/>
  <c r="S93" i="1"/>
  <c r="S94" i="1"/>
  <c r="S95" i="1"/>
  <c r="S96" i="1"/>
  <c r="S97" i="1"/>
  <c r="S98" i="1"/>
  <c r="Z98" i="1" s="1"/>
  <c r="C98" i="1" s="1"/>
  <c r="S99" i="1"/>
  <c r="S100" i="1"/>
  <c r="S101" i="1"/>
  <c r="S102" i="1"/>
  <c r="S103" i="1"/>
  <c r="S104" i="1"/>
  <c r="S105" i="1"/>
  <c r="S106" i="1"/>
  <c r="Z106" i="1" s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Z124" i="1" s="1"/>
  <c r="C124" i="1" s="1"/>
  <c r="S125" i="1"/>
  <c r="S126" i="1"/>
  <c r="S127" i="1"/>
  <c r="S128" i="1"/>
  <c r="S129" i="1"/>
  <c r="S130" i="1"/>
  <c r="Z130" i="1" s="1"/>
  <c r="C130" i="1" s="1"/>
  <c r="S131" i="1"/>
  <c r="S132" i="1"/>
  <c r="Z132" i="1" s="1"/>
  <c r="S133" i="1"/>
  <c r="S134" i="1"/>
  <c r="S135" i="1"/>
  <c r="S136" i="1"/>
  <c r="S137" i="1"/>
  <c r="Z137" i="1" s="1"/>
  <c r="S138" i="1"/>
  <c r="Z138" i="1" s="1"/>
  <c r="S139" i="1"/>
  <c r="S140" i="1"/>
  <c r="S141" i="1"/>
  <c r="S142" i="1"/>
  <c r="U20" i="1"/>
  <c r="U21" i="1"/>
  <c r="U22" i="1"/>
  <c r="U23" i="1"/>
  <c r="U24" i="1"/>
  <c r="U25" i="1"/>
  <c r="Z25" i="1" s="1"/>
  <c r="C25" i="1" s="1"/>
  <c r="U26" i="1"/>
  <c r="U27" i="1"/>
  <c r="U28" i="1"/>
  <c r="U29" i="1"/>
  <c r="U30" i="1"/>
  <c r="U31" i="1"/>
  <c r="Z31" i="1" s="1"/>
  <c r="C31" i="1" s="1"/>
  <c r="U32" i="1"/>
  <c r="U33" i="1"/>
  <c r="Z33" i="1" s="1"/>
  <c r="U34" i="1"/>
  <c r="U35" i="1"/>
  <c r="U36" i="1"/>
  <c r="U37" i="1"/>
  <c r="U38" i="1"/>
  <c r="U39" i="1"/>
  <c r="Z39" i="1" s="1"/>
  <c r="U40" i="1"/>
  <c r="U41" i="1"/>
  <c r="Z41" i="1" s="1"/>
  <c r="U42" i="1"/>
  <c r="U43" i="1"/>
  <c r="U44" i="1"/>
  <c r="U45" i="1"/>
  <c r="U46" i="1"/>
  <c r="U47" i="1"/>
  <c r="Z47" i="1" s="1"/>
  <c r="U48" i="1"/>
  <c r="U49" i="1"/>
  <c r="Z49" i="1" s="1"/>
  <c r="U50" i="1"/>
  <c r="U51" i="1"/>
  <c r="U52" i="1"/>
  <c r="U53" i="1"/>
  <c r="U54" i="1"/>
  <c r="U55" i="1"/>
  <c r="Z55" i="1" s="1"/>
  <c r="C55" i="1" s="1"/>
  <c r="U56" i="1"/>
  <c r="U57" i="1"/>
  <c r="Z57" i="1" s="1"/>
  <c r="C57" i="1" s="1"/>
  <c r="U58" i="1"/>
  <c r="U59" i="1"/>
  <c r="U60" i="1"/>
  <c r="U61" i="1"/>
  <c r="U62" i="1"/>
  <c r="U63" i="1"/>
  <c r="U64" i="1"/>
  <c r="U65" i="1"/>
  <c r="Z65" i="1" s="1"/>
  <c r="C65" i="1" s="1"/>
  <c r="U66" i="1"/>
  <c r="U67" i="1"/>
  <c r="U68" i="1"/>
  <c r="U69" i="1"/>
  <c r="U70" i="1"/>
  <c r="U71" i="1"/>
  <c r="Z71" i="1" s="1"/>
  <c r="U72" i="1"/>
  <c r="U73" i="1"/>
  <c r="Z73" i="1" s="1"/>
  <c r="U74" i="1"/>
  <c r="U75" i="1"/>
  <c r="U76" i="1"/>
  <c r="U77" i="1"/>
  <c r="U78" i="1"/>
  <c r="U79" i="1"/>
  <c r="Z79" i="1" s="1"/>
  <c r="U80" i="1"/>
  <c r="U81" i="1"/>
  <c r="Z81" i="1" s="1"/>
  <c r="U82" i="1"/>
  <c r="U83" i="1"/>
  <c r="U84" i="1"/>
  <c r="U85" i="1"/>
  <c r="U86" i="1"/>
  <c r="U87" i="1"/>
  <c r="Z87" i="1" s="1"/>
  <c r="C87" i="1" s="1"/>
  <c r="U88" i="1"/>
  <c r="U89" i="1"/>
  <c r="Z89" i="1" s="1"/>
  <c r="C89" i="1" s="1"/>
  <c r="U90" i="1"/>
  <c r="U91" i="1"/>
  <c r="U92" i="1"/>
  <c r="U93" i="1"/>
  <c r="U94" i="1"/>
  <c r="U95" i="1"/>
  <c r="U96" i="1"/>
  <c r="U97" i="1"/>
  <c r="Z97" i="1" s="1"/>
  <c r="C97" i="1" s="1"/>
  <c r="U98" i="1"/>
  <c r="U99" i="1"/>
  <c r="U100" i="1"/>
  <c r="U101" i="1"/>
  <c r="U102" i="1"/>
  <c r="U103" i="1"/>
  <c r="Z103" i="1" s="1"/>
  <c r="C103" i="1" s="1"/>
  <c r="U104" i="1"/>
  <c r="U105" i="1"/>
  <c r="Z105" i="1" s="1"/>
  <c r="U106" i="1"/>
  <c r="U107" i="1"/>
  <c r="U108" i="1"/>
  <c r="U109" i="1"/>
  <c r="U110" i="1"/>
  <c r="U111" i="1"/>
  <c r="Z111" i="1" s="1"/>
  <c r="U112" i="1"/>
  <c r="U113" i="1"/>
  <c r="U114" i="1"/>
  <c r="U115" i="1"/>
  <c r="U116" i="1"/>
  <c r="U117" i="1"/>
  <c r="U118" i="1"/>
  <c r="Z118" i="1" s="1"/>
  <c r="C118" i="1" s="1"/>
  <c r="U119" i="1"/>
  <c r="Z119" i="1" s="1"/>
  <c r="C119" i="1" s="1"/>
  <c r="U120" i="1"/>
  <c r="U121" i="1"/>
  <c r="Z121" i="1" s="1"/>
  <c r="C121" i="1" s="1"/>
  <c r="U122" i="1"/>
  <c r="U123" i="1"/>
  <c r="U124" i="1"/>
  <c r="U125" i="1"/>
  <c r="U126" i="1"/>
  <c r="U127" i="1"/>
  <c r="Z127" i="1" s="1"/>
  <c r="U128" i="1"/>
  <c r="U129" i="1"/>
  <c r="Z129" i="1" s="1"/>
  <c r="C129" i="1" s="1"/>
  <c r="U130" i="1"/>
  <c r="U131" i="1"/>
  <c r="U132" i="1"/>
  <c r="U133" i="1"/>
  <c r="U134" i="1"/>
  <c r="Z134" i="1" s="1"/>
  <c r="U135" i="1"/>
  <c r="Z135" i="1" s="1"/>
  <c r="C135" i="1" s="1"/>
  <c r="U136" i="1"/>
  <c r="U137" i="1"/>
  <c r="U138" i="1"/>
  <c r="U139" i="1"/>
  <c r="U140" i="1"/>
  <c r="U141" i="1"/>
  <c r="U142" i="1"/>
  <c r="W20" i="1"/>
  <c r="Z20" i="1" s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Z44" i="1" s="1"/>
  <c r="C44" i="1" s="1"/>
  <c r="W45" i="1"/>
  <c r="W46" i="1"/>
  <c r="W47" i="1"/>
  <c r="W48" i="1"/>
  <c r="W49" i="1"/>
  <c r="W50" i="1"/>
  <c r="W51" i="1"/>
  <c r="W52" i="1"/>
  <c r="Z52" i="1" s="1"/>
  <c r="C52" i="1" s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Z102" i="1" s="1"/>
  <c r="W103" i="1"/>
  <c r="W104" i="1"/>
  <c r="W105" i="1"/>
  <c r="W106" i="1"/>
  <c r="W107" i="1"/>
  <c r="W108" i="1"/>
  <c r="W109" i="1"/>
  <c r="W110" i="1"/>
  <c r="Z110" i="1" s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Z126" i="1" s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Z142" i="1" s="1"/>
  <c r="Y20" i="1"/>
  <c r="Y21" i="1"/>
  <c r="Y22" i="1"/>
  <c r="Y23" i="1"/>
  <c r="Y24" i="1"/>
  <c r="Y25" i="1"/>
  <c r="Y26" i="1"/>
  <c r="Y27" i="1"/>
  <c r="Z27" i="1" s="1"/>
  <c r="Y28" i="1"/>
  <c r="Y29" i="1"/>
  <c r="Y30" i="1"/>
  <c r="Y31" i="1"/>
  <c r="Y32" i="1"/>
  <c r="Z32" i="1" s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Z48" i="1" s="1"/>
  <c r="Y49" i="1"/>
  <c r="Y50" i="1"/>
  <c r="Y51" i="1"/>
  <c r="Y52" i="1"/>
  <c r="Y53" i="1"/>
  <c r="Y54" i="1"/>
  <c r="Y55" i="1"/>
  <c r="Y56" i="1"/>
  <c r="Y57" i="1"/>
  <c r="Y58" i="1"/>
  <c r="Y59" i="1"/>
  <c r="Z59" i="1" s="1"/>
  <c r="Y60" i="1"/>
  <c r="Y61" i="1"/>
  <c r="Y62" i="1"/>
  <c r="Y63" i="1"/>
  <c r="Y64" i="1"/>
  <c r="Z64" i="1" s="1"/>
  <c r="Y65" i="1"/>
  <c r="Y66" i="1"/>
  <c r="Y67" i="1"/>
  <c r="Z67" i="1" s="1"/>
  <c r="Y68" i="1"/>
  <c r="Y69" i="1"/>
  <c r="Y70" i="1"/>
  <c r="Y71" i="1"/>
  <c r="Y72" i="1"/>
  <c r="Y73" i="1"/>
  <c r="Y74" i="1"/>
  <c r="Y75" i="1"/>
  <c r="Z75" i="1" s="1"/>
  <c r="Y76" i="1"/>
  <c r="Y77" i="1"/>
  <c r="Y78" i="1"/>
  <c r="Y79" i="1"/>
  <c r="Y80" i="1"/>
  <c r="Z80" i="1" s="1"/>
  <c r="Y81" i="1"/>
  <c r="Y82" i="1"/>
  <c r="Y83" i="1"/>
  <c r="Z83" i="1" s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Z96" i="1" s="1"/>
  <c r="Y97" i="1"/>
  <c r="Y98" i="1"/>
  <c r="Y99" i="1"/>
  <c r="Z99" i="1" s="1"/>
  <c r="Y100" i="1"/>
  <c r="Y101" i="1"/>
  <c r="Y102" i="1"/>
  <c r="Y103" i="1"/>
  <c r="Y104" i="1"/>
  <c r="Z104" i="1" s="1"/>
  <c r="Y105" i="1"/>
  <c r="Y106" i="1"/>
  <c r="Y107" i="1"/>
  <c r="Z107" i="1" s="1"/>
  <c r="Y108" i="1"/>
  <c r="Y109" i="1"/>
  <c r="Y110" i="1"/>
  <c r="Y111" i="1"/>
  <c r="Y112" i="1"/>
  <c r="Y113" i="1"/>
  <c r="Y114" i="1"/>
  <c r="Y115" i="1"/>
  <c r="Z115" i="1" s="1"/>
  <c r="Y116" i="1"/>
  <c r="Y117" i="1"/>
  <c r="Y118" i="1"/>
  <c r="Y119" i="1"/>
  <c r="Y120" i="1"/>
  <c r="Y121" i="1"/>
  <c r="Y122" i="1"/>
  <c r="Y123" i="1"/>
  <c r="Z123" i="1" s="1"/>
  <c r="Y124" i="1"/>
  <c r="Y125" i="1"/>
  <c r="Y126" i="1"/>
  <c r="Y127" i="1"/>
  <c r="Y128" i="1"/>
  <c r="Z128" i="1" s="1"/>
  <c r="Y129" i="1"/>
  <c r="Y130" i="1"/>
  <c r="Y131" i="1"/>
  <c r="Z131" i="1" s="1"/>
  <c r="Y132" i="1"/>
  <c r="Y133" i="1"/>
  <c r="Y134" i="1"/>
  <c r="Y135" i="1"/>
  <c r="Y136" i="1"/>
  <c r="Z136" i="1" s="1"/>
  <c r="Y137" i="1"/>
  <c r="Y138" i="1"/>
  <c r="Y139" i="1"/>
  <c r="Z139" i="1" s="1"/>
  <c r="Y140" i="1"/>
  <c r="Y141" i="1"/>
  <c r="Y142" i="1"/>
  <c r="L18" i="1"/>
  <c r="N18" i="1"/>
  <c r="Q18" i="1" s="1"/>
  <c r="P18" i="1"/>
  <c r="S18" i="1"/>
  <c r="U18" i="1"/>
  <c r="W18" i="1"/>
  <c r="Q28" i="1"/>
  <c r="Q142" i="1"/>
  <c r="Q138" i="1"/>
  <c r="Q134" i="1"/>
  <c r="Q130" i="1"/>
  <c r="Q126" i="1"/>
  <c r="Q122" i="1"/>
  <c r="Q118" i="1"/>
  <c r="Q114" i="1"/>
  <c r="Q110" i="1"/>
  <c r="Q106" i="1"/>
  <c r="Q102" i="1"/>
  <c r="Q98" i="1"/>
  <c r="Q94" i="1"/>
  <c r="Q90" i="1"/>
  <c r="Q86" i="1"/>
  <c r="Q82" i="1"/>
  <c r="Q78" i="1"/>
  <c r="Q74" i="1"/>
  <c r="Q70" i="1"/>
  <c r="Q66" i="1"/>
  <c r="C66" i="1" s="1"/>
  <c r="Q62" i="1"/>
  <c r="Q58" i="1"/>
  <c r="Q54" i="1"/>
  <c r="Q50" i="1"/>
  <c r="Q46" i="1"/>
  <c r="Q42" i="1"/>
  <c r="Q38" i="1"/>
  <c r="Q34" i="1"/>
  <c r="C34" i="1" s="1"/>
  <c r="Q30" i="1"/>
  <c r="Q26" i="1"/>
  <c r="Q22" i="1"/>
  <c r="Q135" i="1"/>
  <c r="Q127" i="1"/>
  <c r="Q123" i="1"/>
  <c r="Q95" i="1"/>
  <c r="Q87" i="1"/>
  <c r="Q79" i="1"/>
  <c r="Q71" i="1"/>
  <c r="Q63" i="1"/>
  <c r="Q55" i="1"/>
  <c r="Q47" i="1"/>
  <c r="Q139" i="1"/>
  <c r="Q111" i="1"/>
  <c r="Q103" i="1"/>
  <c r="Q39" i="1"/>
  <c r="Q27" i="1"/>
  <c r="C27" i="1" s="1"/>
  <c r="Q23" i="1"/>
  <c r="Q91" i="1"/>
  <c r="Q67" i="1"/>
  <c r="Q83" i="1"/>
  <c r="C83" i="1" s="1"/>
  <c r="Q105" i="1"/>
  <c r="Q97" i="1"/>
  <c r="Q65" i="1"/>
  <c r="Q89" i="1"/>
  <c r="Q137" i="1"/>
  <c r="Q81" i="1"/>
  <c r="Q41" i="1"/>
  <c r="Q33" i="1"/>
  <c r="Q129" i="1"/>
  <c r="Q57" i="1"/>
  <c r="Q25" i="1"/>
  <c r="Q119" i="1"/>
  <c r="Q73" i="1"/>
  <c r="Q49" i="1"/>
  <c r="Q113" i="1"/>
  <c r="Q31" i="1"/>
  <c r="Q140" i="1"/>
  <c r="Q132" i="1"/>
  <c r="C132" i="1" s="1"/>
  <c r="Q124" i="1"/>
  <c r="Q116" i="1"/>
  <c r="Q108" i="1"/>
  <c r="C108" i="1" s="1"/>
  <c r="Q100" i="1"/>
  <c r="C100" i="1" s="1"/>
  <c r="Q92" i="1"/>
  <c r="Q84" i="1"/>
  <c r="Q76" i="1"/>
  <c r="Q68" i="1"/>
  <c r="C68" i="1" s="1"/>
  <c r="Q60" i="1"/>
  <c r="Q52" i="1"/>
  <c r="Q44" i="1"/>
  <c r="Q36" i="1"/>
  <c r="C36" i="1" s="1"/>
  <c r="Z69" i="1"/>
  <c r="Z61" i="1"/>
  <c r="Z53" i="1"/>
  <c r="Z133" i="1"/>
  <c r="Z66" i="1"/>
  <c r="Z50" i="1"/>
  <c r="C50" i="1" s="1"/>
  <c r="Z117" i="1"/>
  <c r="Z113" i="1"/>
  <c r="C113" i="1" s="1"/>
  <c r="Z95" i="1"/>
  <c r="Z23" i="1"/>
  <c r="C23" i="1" s="1"/>
  <c r="Z101" i="1"/>
  <c r="Z93" i="1"/>
  <c r="Z85" i="1"/>
  <c r="Z77" i="1"/>
  <c r="Z45" i="1"/>
  <c r="Z37" i="1"/>
  <c r="Z29" i="1"/>
  <c r="Z21" i="1"/>
  <c r="Z63" i="1"/>
  <c r="C63" i="1" s="1"/>
  <c r="Z141" i="1"/>
  <c r="Z125" i="1"/>
  <c r="Z109" i="1"/>
  <c r="Z100" i="1"/>
  <c r="Z92" i="1"/>
  <c r="C92" i="1" s="1"/>
  <c r="Z88" i="1"/>
  <c r="Z72" i="1"/>
  <c r="Z68" i="1"/>
  <c r="Z56" i="1"/>
  <c r="Z40" i="1"/>
  <c r="Z36" i="1"/>
  <c r="Z28" i="1"/>
  <c r="Z24" i="1"/>
  <c r="Z120" i="1"/>
  <c r="Z112" i="1"/>
  <c r="Z140" i="1"/>
  <c r="C140" i="1" s="1"/>
  <c r="Z116" i="1"/>
  <c r="C116" i="1" s="1"/>
  <c r="Z108" i="1"/>
  <c r="Z122" i="1"/>
  <c r="Z114" i="1"/>
  <c r="C114" i="1" s="1"/>
  <c r="C95" i="1"/>
  <c r="C122" i="1"/>
  <c r="W5" i="1"/>
  <c r="W6" i="1"/>
  <c r="Z6" i="1" s="1"/>
  <c r="W7" i="1"/>
  <c r="W8" i="1"/>
  <c r="W9" i="1"/>
  <c r="W10" i="1"/>
  <c r="W11" i="1"/>
  <c r="W12" i="1"/>
  <c r="W13" i="1"/>
  <c r="W14" i="1"/>
  <c r="W15" i="1"/>
  <c r="W16" i="1"/>
  <c r="W17" i="1"/>
  <c r="W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4" i="1"/>
  <c r="U5" i="1"/>
  <c r="U6" i="1"/>
  <c r="U7" i="1"/>
  <c r="U8" i="1"/>
  <c r="U9" i="1"/>
  <c r="Z9" i="1" s="1"/>
  <c r="U10" i="1"/>
  <c r="U11" i="1"/>
  <c r="U12" i="1"/>
  <c r="U13" i="1"/>
  <c r="U14" i="1"/>
  <c r="U15" i="1"/>
  <c r="U16" i="1"/>
  <c r="U17" i="1"/>
  <c r="U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4" i="1"/>
  <c r="L4" i="1"/>
  <c r="L5" i="1"/>
  <c r="N5" i="1"/>
  <c r="N6" i="1"/>
  <c r="Q6" i="1" s="1"/>
  <c r="N7" i="1"/>
  <c r="N8" i="1"/>
  <c r="N9" i="1"/>
  <c r="N10" i="1"/>
  <c r="N11" i="1"/>
  <c r="N12" i="1"/>
  <c r="Q12" i="1" s="1"/>
  <c r="N13" i="1"/>
  <c r="N14" i="1"/>
  <c r="N15" i="1"/>
  <c r="N16" i="1"/>
  <c r="N17" i="1"/>
  <c r="N4" i="1"/>
  <c r="L6" i="1"/>
  <c r="L7" i="1"/>
  <c r="L8" i="1"/>
  <c r="Q8" i="1" s="1"/>
  <c r="L9" i="1"/>
  <c r="Q9" i="1" s="1"/>
  <c r="L10" i="1"/>
  <c r="Q10" i="1" s="1"/>
  <c r="L11" i="1"/>
  <c r="L12" i="1"/>
  <c r="L13" i="1"/>
  <c r="L14" i="1"/>
  <c r="L15" i="1"/>
  <c r="L16" i="1"/>
  <c r="Q16" i="1" s="1"/>
  <c r="L17" i="1"/>
  <c r="Q17" i="1" s="1"/>
  <c r="Z18" i="1"/>
  <c r="Q4" i="1"/>
  <c r="C79" i="1" l="1"/>
  <c r="C126" i="1"/>
  <c r="C111" i="1"/>
  <c r="C96" i="1"/>
  <c r="C32" i="1"/>
  <c r="C64" i="1"/>
  <c r="C41" i="1"/>
  <c r="C127" i="1"/>
  <c r="C110" i="1"/>
  <c r="C142" i="1"/>
  <c r="C81" i="1"/>
  <c r="C73" i="1"/>
  <c r="C133" i="1"/>
  <c r="C139" i="1"/>
  <c r="C115" i="1"/>
  <c r="C107" i="1"/>
  <c r="C75" i="1"/>
  <c r="Z12" i="1"/>
  <c r="C42" i="1"/>
  <c r="C18" i="1"/>
  <c r="Q5" i="1"/>
  <c r="Z16" i="1"/>
  <c r="Z13" i="1"/>
  <c r="C47" i="1"/>
  <c r="C61" i="1"/>
  <c r="C39" i="1"/>
  <c r="C106" i="1"/>
  <c r="Q7" i="1"/>
  <c r="Z5" i="1"/>
  <c r="C117" i="1"/>
  <c r="Z19" i="1"/>
  <c r="C19" i="1" s="1"/>
  <c r="C74" i="1"/>
  <c r="Q15" i="1"/>
  <c r="C109" i="1"/>
  <c r="C16" i="1"/>
  <c r="Z11" i="1"/>
  <c r="C138" i="1"/>
  <c r="Q24" i="1"/>
  <c r="C17" i="1"/>
  <c r="C9" i="1"/>
  <c r="C6" i="1"/>
  <c r="Z17" i="1"/>
  <c r="Q14" i="1"/>
  <c r="Q11" i="1"/>
  <c r="C11" i="1" s="1"/>
  <c r="Z7" i="1"/>
  <c r="C7" i="1" s="1"/>
  <c r="Q13" i="1"/>
  <c r="C13" i="1" s="1"/>
  <c r="Z8" i="1"/>
  <c r="C8" i="1" s="1"/>
  <c r="Z14" i="1"/>
  <c r="C14" i="1" s="1"/>
  <c r="C12" i="1"/>
  <c r="Z15" i="1"/>
  <c r="Z4" i="1"/>
  <c r="C4" i="1" s="1"/>
  <c r="C5" i="1"/>
  <c r="Z10" i="1"/>
  <c r="C10" i="1" s="1"/>
  <c r="C49" i="1"/>
  <c r="C123" i="1"/>
  <c r="C102" i="1"/>
  <c r="Z91" i="1"/>
  <c r="Z51" i="1"/>
  <c r="Z43" i="1"/>
  <c r="C43" i="1" s="1"/>
  <c r="Z35" i="1"/>
  <c r="Q37" i="1"/>
  <c r="C37" i="1" s="1"/>
  <c r="Z94" i="1"/>
  <c r="C94" i="1" s="1"/>
  <c r="Z86" i="1"/>
  <c r="C86" i="1" s="1"/>
  <c r="Z78" i="1"/>
  <c r="C78" i="1" s="1"/>
  <c r="Z70" i="1"/>
  <c r="C70" i="1" s="1"/>
  <c r="Z62" i="1"/>
  <c r="C62" i="1" s="1"/>
  <c r="Z54" i="1"/>
  <c r="C54" i="1" s="1"/>
  <c r="Z46" i="1"/>
  <c r="C46" i="1" s="1"/>
  <c r="Z38" i="1"/>
  <c r="C38" i="1" s="1"/>
  <c r="Z30" i="1"/>
  <c r="C30" i="1" s="1"/>
  <c r="Z22" i="1"/>
  <c r="C22" i="1" s="1"/>
  <c r="Q20" i="1"/>
  <c r="C20" i="1" s="1"/>
  <c r="C134" i="1"/>
  <c r="C137" i="1"/>
  <c r="C33" i="1"/>
  <c r="Q101" i="1"/>
  <c r="C101" i="1" s="1"/>
  <c r="Q93" i="1"/>
  <c r="C93" i="1" s="1"/>
  <c r="Q69" i="1"/>
  <c r="C69" i="1" s="1"/>
  <c r="Q45" i="1"/>
  <c r="Q141" i="1"/>
  <c r="C141" i="1" s="1"/>
  <c r="C29" i="1"/>
  <c r="C112" i="1"/>
  <c r="C105" i="1"/>
  <c r="C128" i="1"/>
  <c r="C53" i="1"/>
  <c r="C77" i="1"/>
  <c r="C51" i="1"/>
  <c r="C67" i="1"/>
  <c r="C91" i="1"/>
  <c r="C71" i="1"/>
  <c r="C28" i="1"/>
  <c r="C35" i="1"/>
  <c r="C24" i="1"/>
  <c r="C45" i="1"/>
  <c r="C15" i="1" l="1"/>
</calcChain>
</file>

<file path=xl/comments1.xml><?xml version="1.0" encoding="utf-8"?>
<comments xmlns="http://schemas.openxmlformats.org/spreadsheetml/2006/main">
  <authors>
    <author>Abujamra, Fernanda AH/BR</author>
  </authors>
  <commentList>
    <comment ref="G5" authorId="0" shapeId="0">
      <text>
        <r>
          <rPr>
            <b/>
            <sz val="9"/>
            <color indexed="81"/>
            <rFont val="Tahoma"/>
            <family val="2"/>
          </rPr>
          <t>Abujamra, Fernanda AH/BR:</t>
        </r>
        <r>
          <rPr>
            <sz val="9"/>
            <color indexed="81"/>
            <rFont val="Tahoma"/>
            <family val="2"/>
          </rPr>
          <t xml:space="preserve">
This project started as a structured project 1 year ago.</t>
        </r>
      </text>
    </comment>
  </commentList>
</comments>
</file>

<file path=xl/sharedStrings.xml><?xml version="1.0" encoding="utf-8"?>
<sst xmlns="http://schemas.openxmlformats.org/spreadsheetml/2006/main" count="250" uniqueCount="97">
  <si>
    <t>PRIORITY</t>
  </si>
  <si>
    <t>EASE OF IMPLEMENTATION</t>
  </si>
  <si>
    <t>ROADMAP item</t>
  </si>
  <si>
    <t>Cost</t>
  </si>
  <si>
    <t>Due date</t>
  </si>
  <si>
    <t>Source</t>
  </si>
  <si>
    <t>Source scoring</t>
  </si>
  <si>
    <t>Severity</t>
  </si>
  <si>
    <t>Severity scoring</t>
  </si>
  <si>
    <t>Organizational impact</t>
  </si>
  <si>
    <t>Organizational impact scoring</t>
  </si>
  <si>
    <t>Resources: financial</t>
  </si>
  <si>
    <t>Resources: human (on action duration)</t>
  </si>
  <si>
    <t>Resources: expertise</t>
  </si>
  <si>
    <t>Action duration</t>
  </si>
  <si>
    <t>Total Ease of implementation</t>
  </si>
  <si>
    <t>Priority</t>
  </si>
  <si>
    <t>Starting date</t>
  </si>
  <si>
    <t>This sheet is used to implement formulas - Please do not modify any cells</t>
  </si>
  <si>
    <t>Used to workout month (line 8)</t>
  </si>
  <si>
    <t>Responsible</t>
  </si>
  <si>
    <t>Actions description</t>
  </si>
  <si>
    <t>Optimization</t>
  </si>
  <si>
    <t>Minor finding of audit or inspection – Low and located risk</t>
  </si>
  <si>
    <t>No impact on organization</t>
  </si>
  <si>
    <t>Budget supported by the group</t>
  </si>
  <si>
    <t>Strictly greater than 100% of a person</t>
  </si>
  <si>
    <t>expertise available externally</t>
  </si>
  <si>
    <t>Strictly greater than 1 year</t>
  </si>
  <si>
    <t>Site origin</t>
  </si>
  <si>
    <t>Risk with potential impact on the productivity of the site / entity concerned by the action</t>
  </si>
  <si>
    <t>Action with isolated changes (only one organization of the site)</t>
  </si>
  <si>
    <t>Budget supported by site direction</t>
  </si>
  <si>
    <t>Less or equal to 100% of a person</t>
  </si>
  <si>
    <t>expertise available internally</t>
  </si>
  <si>
    <t>Less or equal to 1 year</t>
  </si>
  <si>
    <t>Group / Audit / SQSR origin</t>
  </si>
  <si>
    <t>Major finding of audit or inspection – Risk on image, markets loss</t>
  </si>
  <si>
    <t>Action with wider organization changes (site scale)</t>
  </si>
  <si>
    <t>Budget supported by site entity concerned by the action</t>
  </si>
  <si>
    <t>Less or equal to 50% of a person</t>
  </si>
  <si>
    <t>Less or equal to 1 semester</t>
  </si>
  <si>
    <t>Inspection / Regulatory / IRT origin</t>
  </si>
  <si>
    <t>Critical finding of audit or inspection – Risk on public health or regulation</t>
  </si>
  <si>
    <t>Action with impacts beyond site</t>
  </si>
  <si>
    <t>No budget needed</t>
  </si>
  <si>
    <t>Less or equal to 1 month</t>
  </si>
  <si>
    <t>Less or equal to 1 week</t>
  </si>
  <si>
    <t>Roadmap item n°</t>
  </si>
  <si>
    <t>ROADMAP ITEMS PRIORITIZATION</t>
  </si>
  <si>
    <t>Roadmap Item Status</t>
  </si>
  <si>
    <t>TABLE OF PRIORITIZATION</t>
  </si>
  <si>
    <t>PRIORITY 1</t>
  </si>
  <si>
    <t>PRIORITY 2</t>
  </si>
  <si>
    <t>PRIORITY 3</t>
  </si>
  <si>
    <t xml:space="preserve"> Completion%</t>
  </si>
  <si>
    <t xml:space="preserve"> =</t>
  </si>
  <si>
    <t>and</t>
  </si>
  <si>
    <t>PRIORITY 4</t>
  </si>
  <si>
    <t>On-Time</t>
  </si>
  <si>
    <t>Delayed</t>
  </si>
  <si>
    <t>24&lt;Total Priority&lt;64</t>
  </si>
  <si>
    <t>Items with a priority equal to 1,2 or 3 will always appear in the roadmap</t>
  </si>
  <si>
    <t>1&lt;Total Priority&lt;23</t>
  </si>
  <si>
    <t>19&lt;Total Ease of implementation&lt;96</t>
  </si>
  <si>
    <t>1&lt;Total Ease of implementation&lt;18</t>
  </si>
  <si>
    <t>As Items with a Priority 4 ar less significant, they can be hidden from the roadmap</t>
  </si>
  <si>
    <r>
      <rPr>
        <b/>
        <sz val="14"/>
        <color theme="1"/>
        <rFont val="Calibri"/>
        <family val="2"/>
        <scheme val="minor"/>
      </rPr>
      <t>Total Ease Of Implementation</t>
    </r>
    <r>
      <rPr>
        <b/>
        <sz val="11.5"/>
        <color theme="1"/>
        <rFont val="Calibri"/>
        <family val="2"/>
        <scheme val="minor"/>
      </rPr>
      <t xml:space="preserve"> = Resources(Financial)*Resources(Human)*Resources(Expertise)*Action Duration</t>
    </r>
  </si>
  <si>
    <r>
      <rPr>
        <b/>
        <sz val="14"/>
        <color theme="1"/>
        <rFont val="Calibri"/>
        <family val="2"/>
        <scheme val="minor"/>
      </rPr>
      <t>Total Priority</t>
    </r>
    <r>
      <rPr>
        <b/>
        <sz val="11.5"/>
        <color theme="1"/>
        <rFont val="Calibri"/>
        <family val="2"/>
        <scheme val="minor"/>
      </rPr>
      <t xml:space="preserve"> = Source*Severity*Organizationnal Impact</t>
    </r>
  </si>
  <si>
    <t>Total Priority</t>
  </si>
  <si>
    <t>USED FOR first Date Of Quality Roadmap</t>
  </si>
  <si>
    <t>Resources financial Scoring</t>
  </si>
  <si>
    <t>Resources Human Scoring</t>
  </si>
  <si>
    <t>Resources expertise scoring</t>
  </si>
  <si>
    <t>Action duration scoring</t>
  </si>
  <si>
    <t>Project priority matrix</t>
  </si>
  <si>
    <t>Project n°</t>
  </si>
  <si>
    <t>Project Name</t>
  </si>
  <si>
    <t>% Completion</t>
  </si>
  <si>
    <t>Project 
n°</t>
  </si>
  <si>
    <t>Description</t>
  </si>
  <si>
    <t>Project 1</t>
  </si>
  <si>
    <t>Project 2</t>
  </si>
  <si>
    <t>Project 3</t>
  </si>
  <si>
    <t>Project 4</t>
  </si>
  <si>
    <t>Project 5</t>
  </si>
  <si>
    <t>Project 6</t>
  </si>
  <si>
    <t>Project 7</t>
  </si>
  <si>
    <t>Project 8</t>
  </si>
  <si>
    <t>Project 9</t>
  </si>
  <si>
    <t>Project 10</t>
  </si>
  <si>
    <t>Project 11</t>
  </si>
  <si>
    <t>Project 12</t>
  </si>
  <si>
    <t>Project 13</t>
  </si>
  <si>
    <t>Project 14</t>
  </si>
  <si>
    <t>Project 15</t>
  </si>
  <si>
    <t>QUALITY ROADMAP 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</si>
</sst>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sz val="8"/>
      <color theme="1"/>
      <name val="Calibri"/>
      <family val="2"/>
      <scheme val="minor"/>
    </font>
    <font>
      <b/>
      <sz val="10"/>
      <name val="Calibri"/>
      <family val="2"/>
    </font>
    <font>
      <b/>
      <sz val="12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name val="Calibri"/>
      <family val="2"/>
    </font>
    <font>
      <b/>
      <sz val="10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2594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A3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EA00"/>
        <bgColor indexed="64"/>
      </patternFill>
    </fill>
    <fill>
      <patternFill patternType="solid">
        <fgColor rgb="FFEEF3F8"/>
        <bgColor indexed="64"/>
      </patternFill>
    </fill>
    <fill>
      <patternFill patternType="solid">
        <fgColor rgb="FFA3FFA3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medium">
        <color indexed="64"/>
      </right>
      <top style="thin">
        <color theme="0" tint="-0.249977111117893"/>
      </top>
      <bottom/>
      <diagonal/>
    </border>
    <border>
      <left style="medium">
        <color indexed="64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 style="medium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 style="thin">
        <color indexed="64"/>
      </bottom>
      <diagonal/>
    </border>
    <border>
      <left style="thin">
        <color theme="0" tint="-0.249977111117893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indexed="64"/>
      </left>
      <right style="thin">
        <color theme="0" tint="-0.249977111117893"/>
      </right>
      <top style="thin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indexed="64"/>
      </top>
      <bottom style="thin">
        <color theme="0" tint="-0.249977111117893"/>
      </bottom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indexed="64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00">
    <xf numFmtId="0" fontId="0" fillId="0" borderId="0" xfId="0"/>
    <xf numFmtId="0" fontId="3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9" fillId="0" borderId="0" xfId="2" applyFont="1"/>
    <xf numFmtId="0" fontId="1" fillId="0" borderId="0" xfId="2"/>
    <xf numFmtId="0" fontId="10" fillId="0" borderId="0" xfId="2" applyFont="1"/>
    <xf numFmtId="0" fontId="11" fillId="0" borderId="0" xfId="2" applyFont="1"/>
    <xf numFmtId="0" fontId="10" fillId="0" borderId="0" xfId="2" applyFont="1" applyFill="1" applyBorder="1" applyProtection="1">
      <protection locked="0"/>
    </xf>
    <xf numFmtId="164" fontId="10" fillId="0" borderId="0" xfId="2" applyNumberFormat="1" applyFont="1" applyFill="1" applyProtection="1">
      <protection locked="0"/>
    </xf>
    <xf numFmtId="0" fontId="9" fillId="0" borderId="0" xfId="2" applyFont="1" applyFill="1"/>
    <xf numFmtId="0" fontId="10" fillId="0" borderId="0" xfId="2" applyFont="1" applyFill="1"/>
    <xf numFmtId="0" fontId="10" fillId="0" borderId="0" xfId="2" quotePrefix="1" applyFont="1" applyFill="1" applyProtection="1">
      <protection locked="0"/>
    </xf>
    <xf numFmtId="0" fontId="12" fillId="0" borderId="0" xfId="2" applyFont="1" applyFill="1" applyBorder="1"/>
    <xf numFmtId="0" fontId="1" fillId="0" borderId="0" xfId="2" applyFill="1"/>
    <xf numFmtId="0" fontId="11" fillId="0" borderId="0" xfId="2" applyFont="1" applyFill="1"/>
    <xf numFmtId="0" fontId="3" fillId="7" borderId="2" xfId="0" applyFont="1" applyFill="1" applyBorder="1" applyAlignment="1">
      <alignment horizontal="center" vertical="center" wrapText="1"/>
    </xf>
    <xf numFmtId="14" fontId="0" fillId="0" borderId="0" xfId="0" applyNumberFormat="1"/>
    <xf numFmtId="0" fontId="16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7" fillId="0" borderId="0" xfId="0" applyFont="1"/>
    <xf numFmtId="15" fontId="3" fillId="7" borderId="1" xfId="0" applyNumberFormat="1" applyFont="1" applyFill="1" applyBorder="1" applyAlignment="1">
      <alignment horizontal="center" vertical="center" wrapText="1"/>
    </xf>
    <xf numFmtId="15" fontId="0" fillId="0" borderId="0" xfId="0" applyNumberFormat="1"/>
    <xf numFmtId="0" fontId="17" fillId="0" borderId="0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13" fillId="9" borderId="15" xfId="0" applyFont="1" applyFill="1" applyBorder="1" applyAlignment="1">
      <alignment horizontal="center" vertical="center" wrapText="1"/>
    </xf>
    <xf numFmtId="0" fontId="13" fillId="10" borderId="15" xfId="0" applyFont="1" applyFill="1" applyBorder="1" applyAlignment="1">
      <alignment horizontal="center"/>
    </xf>
    <xf numFmtId="0" fontId="13" fillId="5" borderId="15" xfId="0" applyFont="1" applyFill="1" applyBorder="1" applyAlignment="1">
      <alignment horizontal="center"/>
    </xf>
    <xf numFmtId="0" fontId="13" fillId="11" borderId="15" xfId="0" applyFont="1" applyFill="1" applyBorder="1" applyAlignment="1">
      <alignment horizontal="center"/>
    </xf>
    <xf numFmtId="9" fontId="3" fillId="7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0" fillId="5" borderId="16" xfId="0" applyFont="1" applyFill="1" applyBorder="1" applyAlignment="1">
      <alignment horizontal="center" vertical="center" wrapText="1"/>
    </xf>
    <xf numFmtId="0" fontId="20" fillId="5" borderId="11" xfId="0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15" fontId="20" fillId="5" borderId="11" xfId="0" applyNumberFormat="1" applyFont="1" applyFill="1" applyBorder="1" applyAlignment="1">
      <alignment horizontal="center" vertical="center" wrapText="1"/>
    </xf>
    <xf numFmtId="15" fontId="20" fillId="5" borderId="11" xfId="0" applyNumberFormat="1" applyFont="1" applyFill="1" applyBorder="1" applyAlignment="1">
      <alignment horizontal="center" vertical="center"/>
    </xf>
    <xf numFmtId="14" fontId="20" fillId="5" borderId="24" xfId="0" applyNumberFormat="1" applyFont="1" applyFill="1" applyBorder="1" applyAlignment="1">
      <alignment horizontal="center" vertical="center" wrapText="1"/>
    </xf>
    <xf numFmtId="0" fontId="20" fillId="5" borderId="12" xfId="0" applyFont="1" applyFill="1" applyBorder="1" applyAlignment="1">
      <alignment horizontal="center" vertical="center" wrapText="1"/>
    </xf>
    <xf numFmtId="15" fontId="7" fillId="6" borderId="1" xfId="0" applyNumberFormat="1" applyFont="1" applyFill="1" applyBorder="1" applyAlignment="1">
      <alignment horizontal="center" vertical="center"/>
    </xf>
    <xf numFmtId="15" fontId="0" fillId="0" borderId="0" xfId="0" applyNumberFormat="1" applyAlignment="1">
      <alignment horizontal="center"/>
    </xf>
    <xf numFmtId="15" fontId="7" fillId="6" borderId="1" xfId="0" applyNumberFormat="1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14" fillId="0" borderId="32" xfId="0" applyFont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0" fillId="0" borderId="33" xfId="0" applyBorder="1" applyAlignment="1">
      <alignment horizontal="center" vertical="center"/>
    </xf>
    <xf numFmtId="0" fontId="14" fillId="0" borderId="35" xfId="0" applyFont="1" applyBorder="1" applyAlignment="1">
      <alignment vertical="center" wrapText="1"/>
    </xf>
    <xf numFmtId="0" fontId="14" fillId="0" borderId="35" xfId="0" applyFont="1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14" fillId="0" borderId="37" xfId="0" applyFont="1" applyBorder="1" applyAlignment="1">
      <alignment vertical="center" wrapText="1"/>
    </xf>
    <xf numFmtId="0" fontId="0" fillId="0" borderId="3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14" fillId="0" borderId="44" xfId="0" applyFont="1" applyBorder="1" applyAlignment="1">
      <alignment vertical="center" wrapText="1"/>
    </xf>
    <xf numFmtId="0" fontId="14" fillId="0" borderId="46" xfId="0" applyFont="1" applyBorder="1" applyAlignment="1">
      <alignment vertical="center" wrapText="1"/>
    </xf>
    <xf numFmtId="0" fontId="14" fillId="0" borderId="47" xfId="0" applyFont="1" applyBorder="1" applyAlignment="1">
      <alignment vertical="center" wrapText="1"/>
    </xf>
    <xf numFmtId="0" fontId="14" fillId="0" borderId="48" xfId="0" applyFont="1" applyBorder="1" applyAlignment="1">
      <alignment vertical="center" wrapText="1"/>
    </xf>
    <xf numFmtId="0" fontId="14" fillId="0" borderId="36" xfId="0" applyFont="1" applyBorder="1" applyAlignment="1">
      <alignment vertical="center"/>
    </xf>
    <xf numFmtId="0" fontId="14" fillId="0" borderId="45" xfId="0" applyFont="1" applyBorder="1" applyAlignment="1">
      <alignment vertical="center"/>
    </xf>
    <xf numFmtId="0" fontId="14" fillId="0" borderId="46" xfId="0" applyFont="1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vertical="center"/>
    </xf>
    <xf numFmtId="0" fontId="15" fillId="0" borderId="28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45" xfId="0" applyFont="1" applyBorder="1" applyAlignment="1">
      <alignment horizontal="left" vertical="center"/>
    </xf>
    <xf numFmtId="0" fontId="0" fillId="6" borderId="13" xfId="0" applyFill="1" applyBorder="1" applyAlignment="1">
      <alignment horizontal="center" vertical="center"/>
    </xf>
    <xf numFmtId="0" fontId="18" fillId="2" borderId="56" xfId="0" applyFont="1" applyFill="1" applyBorder="1" applyAlignment="1">
      <alignment horizontal="center" vertical="center" wrapText="1"/>
    </xf>
    <xf numFmtId="0" fontId="18" fillId="3" borderId="57" xfId="0" applyFont="1" applyFill="1" applyBorder="1" applyAlignment="1">
      <alignment horizontal="center" vertical="center" wrapText="1"/>
    </xf>
    <xf numFmtId="0" fontId="16" fillId="0" borderId="58" xfId="0" applyFont="1" applyBorder="1" applyAlignment="1">
      <alignment horizontal="center" vertical="center" wrapText="1"/>
    </xf>
    <xf numFmtId="0" fontId="16" fillId="2" borderId="59" xfId="0" applyFont="1" applyFill="1" applyBorder="1" applyAlignment="1">
      <alignment horizontal="center" vertical="center"/>
    </xf>
    <xf numFmtId="0" fontId="18" fillId="4" borderId="57" xfId="0" applyFont="1" applyFill="1" applyBorder="1" applyAlignment="1">
      <alignment horizontal="center" vertical="center" wrapText="1"/>
    </xf>
    <xf numFmtId="0" fontId="7" fillId="0" borderId="21" xfId="0" applyFont="1" applyBorder="1"/>
    <xf numFmtId="0" fontId="0" fillId="0" borderId="21" xfId="0" applyBorder="1"/>
    <xf numFmtId="0" fontId="0" fillId="6" borderId="1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6" fillId="2" borderId="59" xfId="0" applyFont="1" applyFill="1" applyBorder="1" applyAlignment="1">
      <alignment horizontal="center" vertical="center" wrapText="1"/>
    </xf>
    <xf numFmtId="0" fontId="0" fillId="0" borderId="21" xfId="0" applyBorder="1" applyAlignment="1">
      <alignment wrapText="1"/>
    </xf>
    <xf numFmtId="0" fontId="7" fillId="0" borderId="0" xfId="0" applyFont="1" applyBorder="1" applyAlignment="1" applyProtection="1">
      <alignment wrapText="1"/>
      <protection locked="0"/>
    </xf>
    <xf numFmtId="0" fontId="26" fillId="14" borderId="56" xfId="0" applyFont="1" applyFill="1" applyBorder="1" applyAlignment="1">
      <alignment horizontal="center" vertical="center" wrapText="1"/>
    </xf>
    <xf numFmtId="0" fontId="27" fillId="14" borderId="1" xfId="0" applyFont="1" applyFill="1" applyBorder="1" applyAlignment="1">
      <alignment horizontal="center" vertical="center" wrapText="1"/>
    </xf>
    <xf numFmtId="0" fontId="28" fillId="14" borderId="57" xfId="0" applyFont="1" applyFill="1" applyBorder="1" applyAlignment="1" applyProtection="1">
      <alignment horizontal="center" vertical="center" wrapText="1"/>
      <protection locked="0"/>
    </xf>
    <xf numFmtId="0" fontId="26" fillId="15" borderId="56" xfId="0" applyFont="1" applyFill="1" applyBorder="1" applyAlignment="1">
      <alignment horizontal="center" vertical="center" wrapText="1"/>
    </xf>
    <xf numFmtId="0" fontId="27" fillId="15" borderId="1" xfId="0" applyFont="1" applyFill="1" applyBorder="1" applyAlignment="1">
      <alignment horizontal="center" vertical="center" wrapText="1"/>
    </xf>
    <xf numFmtId="0" fontId="28" fillId="15" borderId="57" xfId="0" applyFont="1" applyFill="1" applyBorder="1" applyAlignment="1" applyProtection="1">
      <alignment horizontal="center" vertical="center" wrapText="1"/>
      <protection locked="0"/>
    </xf>
    <xf numFmtId="0" fontId="3" fillId="14" borderId="56" xfId="0" applyFont="1" applyFill="1" applyBorder="1" applyAlignment="1">
      <alignment horizontal="center" vertical="center" wrapText="1"/>
    </xf>
    <xf numFmtId="0" fontId="29" fillId="14" borderId="1" xfId="0" applyFont="1" applyFill="1" applyBorder="1" applyAlignment="1" applyProtection="1">
      <alignment wrapText="1"/>
      <protection locked="0"/>
    </xf>
    <xf numFmtId="9" fontId="3" fillId="14" borderId="57" xfId="0" applyNumberFormat="1" applyFont="1" applyFill="1" applyBorder="1" applyAlignment="1" applyProtection="1">
      <alignment horizontal="center" wrapText="1"/>
      <protection locked="0"/>
    </xf>
    <xf numFmtId="0" fontId="3" fillId="15" borderId="56" xfId="0" applyFont="1" applyFill="1" applyBorder="1" applyAlignment="1">
      <alignment horizontal="center" vertical="center" wrapText="1"/>
    </xf>
    <xf numFmtId="0" fontId="29" fillId="15" borderId="1" xfId="0" applyFont="1" applyFill="1" applyBorder="1" applyAlignment="1" applyProtection="1">
      <alignment wrapText="1"/>
      <protection locked="0"/>
    </xf>
    <xf numFmtId="9" fontId="3" fillId="15" borderId="57" xfId="0" applyNumberFormat="1" applyFont="1" applyFill="1" applyBorder="1" applyAlignment="1" applyProtection="1">
      <alignment horizontal="center" wrapText="1"/>
      <protection locked="0"/>
    </xf>
    <xf numFmtId="0" fontId="3" fillId="14" borderId="1" xfId="0" applyFont="1" applyFill="1" applyBorder="1" applyAlignment="1" applyProtection="1">
      <alignment wrapText="1"/>
      <protection locked="0"/>
    </xf>
    <xf numFmtId="0" fontId="3" fillId="15" borderId="1" xfId="0" applyFont="1" applyFill="1" applyBorder="1" applyAlignment="1" applyProtection="1">
      <alignment wrapText="1"/>
      <protection locked="0"/>
    </xf>
    <xf numFmtId="0" fontId="30" fillId="14" borderId="1" xfId="0" applyFont="1" applyFill="1" applyBorder="1" applyAlignment="1">
      <alignment vertical="center" textRotation="90" wrapText="1"/>
    </xf>
    <xf numFmtId="0" fontId="3" fillId="14" borderId="57" xfId="0" applyFont="1" applyFill="1" applyBorder="1" applyAlignment="1" applyProtection="1">
      <alignment horizontal="center" wrapText="1"/>
      <protection locked="0"/>
    </xf>
    <xf numFmtId="0" fontId="30" fillId="15" borderId="1" xfId="0" applyFont="1" applyFill="1" applyBorder="1" applyAlignment="1">
      <alignment vertical="center" textRotation="90" wrapText="1"/>
    </xf>
    <xf numFmtId="0" fontId="3" fillId="15" borderId="57" xfId="0" applyFont="1" applyFill="1" applyBorder="1" applyAlignment="1" applyProtection="1">
      <alignment horizontal="center" wrapText="1"/>
      <protection locked="0"/>
    </xf>
    <xf numFmtId="0" fontId="3" fillId="14" borderId="64" xfId="0" applyFont="1" applyFill="1" applyBorder="1" applyAlignment="1">
      <alignment horizontal="center" vertical="center" wrapText="1"/>
    </xf>
    <xf numFmtId="0" fontId="30" fillId="14" borderId="6" xfId="0" applyFont="1" applyFill="1" applyBorder="1" applyAlignment="1">
      <alignment vertical="center" textRotation="90" wrapText="1"/>
    </xf>
    <xf numFmtId="0" fontId="7" fillId="14" borderId="65" xfId="0" applyFont="1" applyFill="1" applyBorder="1" applyAlignment="1" applyProtection="1">
      <alignment horizontal="center" wrapText="1"/>
      <protection locked="0"/>
    </xf>
    <xf numFmtId="0" fontId="3" fillId="15" borderId="64" xfId="0" applyFont="1" applyFill="1" applyBorder="1" applyAlignment="1">
      <alignment horizontal="center" vertical="center" wrapText="1"/>
    </xf>
    <xf numFmtId="0" fontId="30" fillId="15" borderId="6" xfId="0" applyFont="1" applyFill="1" applyBorder="1" applyAlignment="1">
      <alignment vertical="center" textRotation="90" wrapText="1"/>
    </xf>
    <xf numFmtId="0" fontId="7" fillId="15" borderId="65" xfId="0" applyFont="1" applyFill="1" applyBorder="1" applyAlignment="1" applyProtection="1">
      <alignment horizontal="center" wrapText="1"/>
      <protection locked="0"/>
    </xf>
    <xf numFmtId="0" fontId="3" fillId="0" borderId="0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 textRotation="90" wrapText="1"/>
    </xf>
    <xf numFmtId="0" fontId="7" fillId="0" borderId="0" xfId="0" applyFont="1" applyBorder="1" applyAlignment="1" applyProtection="1">
      <alignment horizontal="left" wrapText="1"/>
      <protection locked="0"/>
    </xf>
    <xf numFmtId="0" fontId="7" fillId="0" borderId="0" xfId="0" applyFont="1" applyBorder="1" applyAlignment="1" applyProtection="1">
      <alignment horizontal="center" wrapText="1"/>
      <protection locked="0"/>
    </xf>
    <xf numFmtId="0" fontId="26" fillId="18" borderId="56" xfId="0" applyFont="1" applyFill="1" applyBorder="1" applyAlignment="1">
      <alignment horizontal="center" vertical="center" wrapText="1"/>
    </xf>
    <xf numFmtId="0" fontId="27" fillId="18" borderId="1" xfId="0" applyFont="1" applyFill="1" applyBorder="1" applyAlignment="1">
      <alignment horizontal="center" vertical="center" wrapText="1"/>
    </xf>
    <xf numFmtId="0" fontId="28" fillId="18" borderId="57" xfId="0" applyFont="1" applyFill="1" applyBorder="1" applyAlignment="1" applyProtection="1">
      <alignment horizontal="center" vertical="center" wrapText="1"/>
      <protection locked="0"/>
    </xf>
    <xf numFmtId="0" fontId="26" fillId="19" borderId="56" xfId="0" applyFont="1" applyFill="1" applyBorder="1" applyAlignment="1">
      <alignment horizontal="center" vertical="center" wrapText="1"/>
    </xf>
    <xf numFmtId="0" fontId="27" fillId="19" borderId="1" xfId="0" applyFont="1" applyFill="1" applyBorder="1" applyAlignment="1">
      <alignment horizontal="center" vertical="center" wrapText="1"/>
    </xf>
    <xf numFmtId="0" fontId="28" fillId="19" borderId="57" xfId="0" applyFont="1" applyFill="1" applyBorder="1" applyAlignment="1" applyProtection="1">
      <alignment horizontal="center" vertical="center" wrapText="1"/>
      <protection locked="0"/>
    </xf>
    <xf numFmtId="0" fontId="7" fillId="18" borderId="56" xfId="2" applyFont="1" applyFill="1" applyBorder="1" applyAlignment="1" applyProtection="1">
      <alignment horizontal="center" wrapText="1"/>
    </xf>
    <xf numFmtId="0" fontId="7" fillId="18" borderId="1" xfId="2" applyFont="1" applyFill="1" applyBorder="1" applyAlignment="1" applyProtection="1">
      <alignment horizontal="center" wrapText="1"/>
    </xf>
    <xf numFmtId="9" fontId="3" fillId="18" borderId="57" xfId="0" applyNumberFormat="1" applyFont="1" applyFill="1" applyBorder="1" applyAlignment="1" applyProtection="1">
      <alignment horizontal="center" wrapText="1"/>
      <protection locked="0"/>
    </xf>
    <xf numFmtId="0" fontId="3" fillId="19" borderId="56" xfId="0" applyFont="1" applyFill="1" applyBorder="1" applyAlignment="1">
      <alignment horizontal="center" vertical="center" wrapText="1"/>
    </xf>
    <xf numFmtId="0" fontId="29" fillId="19" borderId="1" xfId="0" applyFont="1" applyFill="1" applyBorder="1" applyAlignment="1" applyProtection="1">
      <alignment wrapText="1"/>
      <protection locked="0"/>
    </xf>
    <xf numFmtId="9" fontId="3" fillId="19" borderId="57" xfId="0" applyNumberFormat="1" applyFont="1" applyFill="1" applyBorder="1" applyAlignment="1" applyProtection="1">
      <alignment horizontal="center" wrapText="1"/>
      <protection locked="0"/>
    </xf>
    <xf numFmtId="0" fontId="3" fillId="19" borderId="1" xfId="0" applyFont="1" applyFill="1" applyBorder="1" applyAlignment="1" applyProtection="1">
      <alignment wrapText="1"/>
      <protection locked="0"/>
    </xf>
    <xf numFmtId="0" fontId="30" fillId="19" borderId="1" xfId="0" applyFont="1" applyFill="1" applyBorder="1" applyAlignment="1">
      <alignment vertical="center" textRotation="90" wrapText="1"/>
    </xf>
    <xf numFmtId="0" fontId="3" fillId="19" borderId="57" xfId="0" applyFont="1" applyFill="1" applyBorder="1" applyAlignment="1" applyProtection="1">
      <alignment horizontal="center" wrapText="1"/>
      <protection locked="0"/>
    </xf>
    <xf numFmtId="0" fontId="3" fillId="18" borderId="64" xfId="0" applyFont="1" applyFill="1" applyBorder="1" applyAlignment="1">
      <alignment horizontal="center" vertical="center" wrapText="1"/>
    </xf>
    <xf numFmtId="0" fontId="30" fillId="18" borderId="6" xfId="0" applyFont="1" applyFill="1" applyBorder="1" applyAlignment="1">
      <alignment vertical="center" textRotation="90" wrapText="1"/>
    </xf>
    <xf numFmtId="0" fontId="7" fillId="18" borderId="65" xfId="0" applyFont="1" applyFill="1" applyBorder="1" applyAlignment="1" applyProtection="1">
      <alignment horizontal="center" wrapText="1"/>
      <protection locked="0"/>
    </xf>
    <xf numFmtId="0" fontId="3" fillId="19" borderId="64" xfId="0" applyFont="1" applyFill="1" applyBorder="1" applyAlignment="1">
      <alignment horizontal="center" vertical="center" wrapText="1"/>
    </xf>
    <xf numFmtId="0" fontId="30" fillId="19" borderId="6" xfId="0" applyFont="1" applyFill="1" applyBorder="1" applyAlignment="1">
      <alignment vertical="center" textRotation="90" wrapText="1"/>
    </xf>
    <xf numFmtId="0" fontId="7" fillId="19" borderId="65" xfId="0" applyFont="1" applyFill="1" applyBorder="1" applyAlignment="1" applyProtection="1">
      <alignment horizontal="center" wrapText="1"/>
      <protection locked="0"/>
    </xf>
    <xf numFmtId="0" fontId="19" fillId="0" borderId="0" xfId="0" applyFont="1" applyFill="1" applyAlignment="1">
      <alignment vertical="center" textRotation="90"/>
    </xf>
    <xf numFmtId="0" fontId="19" fillId="0" borderId="0" xfId="0" applyFont="1" applyFill="1" applyAlignment="1">
      <alignment horizontal="center" vertical="center" textRotation="90"/>
    </xf>
    <xf numFmtId="0" fontId="6" fillId="14" borderId="1" xfId="0" applyFont="1" applyFill="1" applyBorder="1" applyAlignment="1">
      <alignment vertical="center" textRotation="90" wrapText="1"/>
    </xf>
    <xf numFmtId="0" fontId="4" fillId="12" borderId="52" xfId="0" applyFont="1" applyFill="1" applyBorder="1" applyAlignment="1">
      <alignment horizontal="center"/>
    </xf>
    <xf numFmtId="0" fontId="4" fillId="12" borderId="53" xfId="0" applyFont="1" applyFill="1" applyBorder="1" applyAlignment="1">
      <alignment horizontal="center"/>
    </xf>
    <xf numFmtId="0" fontId="4" fillId="12" borderId="54" xfId="0" applyFont="1" applyFill="1" applyBorder="1" applyAlignment="1">
      <alignment horizontal="center"/>
    </xf>
    <xf numFmtId="0" fontId="4" fillId="12" borderId="55" xfId="0" applyFont="1" applyFill="1" applyBorder="1" applyAlignment="1">
      <alignment horizontal="center"/>
    </xf>
    <xf numFmtId="0" fontId="5" fillId="12" borderId="7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horizontal="center" vertical="center"/>
    </xf>
    <xf numFmtId="0" fontId="5" fillId="12" borderId="23" xfId="0" applyFont="1" applyFill="1" applyBorder="1" applyAlignment="1">
      <alignment horizontal="center" vertical="center"/>
    </xf>
    <xf numFmtId="0" fontId="4" fillId="12" borderId="60" xfId="0" applyFont="1" applyFill="1" applyBorder="1" applyAlignment="1">
      <alignment horizontal="center"/>
    </xf>
    <xf numFmtId="0" fontId="4" fillId="12" borderId="4" xfId="0" applyFont="1" applyFill="1" applyBorder="1" applyAlignment="1">
      <alignment horizontal="center"/>
    </xf>
    <xf numFmtId="0" fontId="4" fillId="12" borderId="5" xfId="0" applyFont="1" applyFill="1" applyBorder="1" applyAlignment="1">
      <alignment horizontal="center"/>
    </xf>
    <xf numFmtId="0" fontId="4" fillId="12" borderId="21" xfId="0" applyFont="1" applyFill="1" applyBorder="1" applyAlignment="1">
      <alignment horizontal="center"/>
    </xf>
    <xf numFmtId="0" fontId="4" fillId="12" borderId="0" xfId="0" applyFont="1" applyFill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13" fillId="6" borderId="29" xfId="0" applyFont="1" applyFill="1" applyBorder="1" applyAlignment="1">
      <alignment horizontal="center" vertical="center"/>
    </xf>
    <xf numFmtId="0" fontId="0" fillId="8" borderId="10" xfId="0" applyFill="1" applyBorder="1" applyAlignment="1">
      <alignment horizontal="left" vertical="center"/>
    </xf>
    <xf numFmtId="0" fontId="0" fillId="8" borderId="8" xfId="0" applyFill="1" applyBorder="1" applyAlignment="1">
      <alignment horizontal="left" vertical="center"/>
    </xf>
    <xf numFmtId="0" fontId="0" fillId="8" borderId="9" xfId="0" applyFill="1" applyBorder="1" applyAlignment="1">
      <alignment horizontal="left" vertical="center"/>
    </xf>
    <xf numFmtId="0" fontId="0" fillId="8" borderId="24" xfId="0" applyFill="1" applyBorder="1" applyAlignment="1">
      <alignment horizontal="left" vertical="center"/>
    </xf>
    <xf numFmtId="0" fontId="0" fillId="8" borderId="0" xfId="0" applyFill="1" applyBorder="1" applyAlignment="1">
      <alignment horizontal="left" vertical="center"/>
    </xf>
    <xf numFmtId="0" fontId="0" fillId="8" borderId="16" xfId="0" applyFill="1" applyBorder="1" applyAlignment="1">
      <alignment horizontal="left" vertical="center"/>
    </xf>
    <xf numFmtId="0" fontId="0" fillId="8" borderId="25" xfId="0" applyFill="1" applyBorder="1" applyAlignment="1">
      <alignment horizontal="left" vertical="center"/>
    </xf>
    <xf numFmtId="0" fontId="0" fillId="8" borderId="26" xfId="0" applyFill="1" applyBorder="1" applyAlignment="1">
      <alignment horizontal="left" vertical="center"/>
    </xf>
    <xf numFmtId="0" fontId="0" fillId="8" borderId="3" xfId="0" applyFill="1" applyBorder="1" applyAlignment="1">
      <alignment horizontal="left" vertical="center"/>
    </xf>
    <xf numFmtId="0" fontId="13" fillId="6" borderId="40" xfId="0" applyFont="1" applyFill="1" applyBorder="1" applyAlignment="1">
      <alignment horizontal="center" vertical="center"/>
    </xf>
    <xf numFmtId="0" fontId="13" fillId="6" borderId="41" xfId="0" applyFont="1" applyFill="1" applyBorder="1" applyAlignment="1">
      <alignment horizontal="center" vertical="center"/>
    </xf>
    <xf numFmtId="0" fontId="13" fillId="6" borderId="42" xfId="0" applyFont="1" applyFill="1" applyBorder="1" applyAlignment="1">
      <alignment horizontal="center" vertical="center"/>
    </xf>
    <xf numFmtId="0" fontId="25" fillId="0" borderId="49" xfId="0" applyFont="1" applyFill="1" applyBorder="1" applyAlignment="1">
      <alignment horizontal="center" vertical="center"/>
    </xf>
    <xf numFmtId="0" fontId="25" fillId="0" borderId="50" xfId="0" applyFont="1" applyFill="1" applyBorder="1" applyAlignment="1">
      <alignment horizontal="center" vertical="center"/>
    </xf>
    <xf numFmtId="0" fontId="25" fillId="0" borderId="51" xfId="0" applyFont="1" applyFill="1" applyBorder="1" applyAlignment="1">
      <alignment horizontal="center" vertical="center"/>
    </xf>
    <xf numFmtId="0" fontId="25" fillId="0" borderId="49" xfId="0" applyFont="1" applyFill="1" applyBorder="1" applyAlignment="1">
      <alignment horizontal="center" vertical="center" wrapText="1"/>
    </xf>
    <xf numFmtId="0" fontId="25" fillId="0" borderId="50" xfId="0" applyFont="1" applyFill="1" applyBorder="1" applyAlignment="1">
      <alignment horizontal="center" vertical="center" wrapText="1"/>
    </xf>
    <xf numFmtId="0" fontId="25" fillId="0" borderId="51" xfId="0" applyFont="1" applyFill="1" applyBorder="1" applyAlignment="1">
      <alignment horizontal="center" vertical="center" wrapText="1"/>
    </xf>
    <xf numFmtId="0" fontId="19" fillId="13" borderId="0" xfId="0" applyFont="1" applyFill="1" applyBorder="1" applyAlignment="1" applyProtection="1">
      <alignment horizontal="center"/>
      <protection locked="0"/>
    </xf>
    <xf numFmtId="0" fontId="24" fillId="0" borderId="17" xfId="0" applyFont="1" applyFill="1" applyBorder="1" applyAlignment="1">
      <alignment horizontal="center"/>
    </xf>
    <xf numFmtId="0" fontId="24" fillId="0" borderId="18" xfId="0" applyFont="1" applyFill="1" applyBorder="1" applyAlignment="1">
      <alignment horizontal="center"/>
    </xf>
    <xf numFmtId="0" fontId="24" fillId="0" borderId="19" xfId="0" applyFont="1" applyFill="1" applyBorder="1" applyAlignment="1">
      <alignment horizontal="center"/>
    </xf>
    <xf numFmtId="0" fontId="19" fillId="13" borderId="0" xfId="0" applyFont="1" applyFill="1" applyAlignment="1">
      <alignment horizontal="left" vertical="center" textRotation="90"/>
    </xf>
    <xf numFmtId="0" fontId="23" fillId="10" borderId="61" xfId="0" applyFont="1" applyFill="1" applyBorder="1" applyAlignment="1" applyProtection="1">
      <alignment horizontal="center" wrapText="1"/>
      <protection locked="0"/>
    </xf>
    <xf numFmtId="0" fontId="23" fillId="10" borderId="62" xfId="0" applyFont="1" applyFill="1" applyBorder="1" applyAlignment="1" applyProtection="1">
      <alignment horizontal="center" wrapText="1"/>
      <protection locked="0"/>
    </xf>
    <xf numFmtId="0" fontId="23" fillId="10" borderId="63" xfId="0" applyFont="1" applyFill="1" applyBorder="1" applyAlignment="1" applyProtection="1">
      <alignment horizontal="center" wrapText="1"/>
      <protection locked="0"/>
    </xf>
    <xf numFmtId="0" fontId="23" fillId="9" borderId="61" xfId="0" applyFont="1" applyFill="1" applyBorder="1" applyAlignment="1" applyProtection="1">
      <alignment horizontal="center" wrapText="1"/>
      <protection locked="0"/>
    </xf>
    <xf numFmtId="0" fontId="23" fillId="9" borderId="62" xfId="0" applyFont="1" applyFill="1" applyBorder="1" applyAlignment="1" applyProtection="1">
      <alignment horizontal="center" wrapText="1"/>
      <protection locked="0"/>
    </xf>
    <xf numFmtId="0" fontId="23" fillId="9" borderId="63" xfId="0" applyFont="1" applyFill="1" applyBorder="1" applyAlignment="1" applyProtection="1">
      <alignment horizontal="center" wrapText="1"/>
      <protection locked="0"/>
    </xf>
    <xf numFmtId="0" fontId="23" fillId="16" borderId="66" xfId="0" applyFont="1" applyFill="1" applyBorder="1" applyAlignment="1" applyProtection="1">
      <alignment horizontal="center" wrapText="1"/>
      <protection locked="0"/>
    </xf>
    <xf numFmtId="0" fontId="23" fillId="16" borderId="67" xfId="0" applyFont="1" applyFill="1" applyBorder="1" applyAlignment="1" applyProtection="1">
      <alignment horizontal="center" wrapText="1"/>
      <protection locked="0"/>
    </xf>
    <xf numFmtId="0" fontId="23" fillId="16" borderId="68" xfId="0" applyFont="1" applyFill="1" applyBorder="1" applyAlignment="1" applyProtection="1">
      <alignment horizontal="center" wrapText="1"/>
      <protection locked="0"/>
    </xf>
    <xf numFmtId="0" fontId="23" fillId="17" borderId="61" xfId="0" applyFont="1" applyFill="1" applyBorder="1" applyAlignment="1" applyProtection="1">
      <alignment horizontal="center" wrapText="1"/>
      <protection locked="0"/>
    </xf>
    <xf numFmtId="0" fontId="23" fillId="17" borderId="62" xfId="0" applyFont="1" applyFill="1" applyBorder="1" applyAlignment="1" applyProtection="1">
      <alignment horizontal="center" wrapText="1"/>
      <protection locked="0"/>
    </xf>
    <xf numFmtId="0" fontId="23" fillId="17" borderId="63" xfId="0" applyFont="1" applyFill="1" applyBorder="1" applyAlignment="1" applyProtection="1">
      <alignment horizontal="center" wrapText="1"/>
      <protection locked="0"/>
    </xf>
    <xf numFmtId="0" fontId="8" fillId="0" borderId="17" xfId="2" applyFont="1" applyBorder="1" applyAlignment="1">
      <alignment horizontal="center"/>
    </xf>
    <xf numFmtId="0" fontId="8" fillId="0" borderId="18" xfId="2" applyFont="1" applyBorder="1" applyAlignment="1">
      <alignment horizontal="center"/>
    </xf>
    <xf numFmtId="0" fontId="8" fillId="0" borderId="19" xfId="2" applyFont="1" applyBorder="1" applyAlignment="1">
      <alignment horizontal="center"/>
    </xf>
    <xf numFmtId="0" fontId="10" fillId="0" borderId="0" xfId="2" applyFont="1" applyFill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01AB83"/>
      <color rgb="FF00AC9F"/>
      <color rgb="FF025948"/>
      <color rgb="FF303030"/>
      <color rgb="FF00FF00"/>
      <color rgb="FF3B3B3B"/>
      <color rgb="FF191919"/>
      <color rgb="FF131313"/>
      <color rgb="FF508EB4"/>
      <color rgb="FF4782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537882</xdr:colOff>
      <xdr:row>15</xdr:row>
      <xdr:rowOff>0</xdr:rowOff>
    </xdr:from>
    <xdr:to>
      <xdr:col>0</xdr:col>
      <xdr:colOff>952500</xdr:colOff>
      <xdr:row>15</xdr:row>
      <xdr:rowOff>0</xdr:rowOff>
    </xdr:to>
    <xdr:sp macro="" textlink="">
      <xdr:nvSpPr>
        <xdr:cNvPr id="29" name="TextBox 28"/>
        <xdr:cNvSpPr txBox="1"/>
      </xdr:nvSpPr>
      <xdr:spPr>
        <a:xfrm rot="16200000">
          <a:off x="-957543" y="7402045"/>
          <a:ext cx="3405468" cy="4146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/>
            <a:t>Priority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1</xdr:row>
      <xdr:rowOff>0</xdr:rowOff>
    </xdr:from>
    <xdr:to>
      <xdr:col>0</xdr:col>
      <xdr:colOff>266700</xdr:colOff>
      <xdr:row>23</xdr:row>
      <xdr:rowOff>0</xdr:rowOff>
    </xdr:to>
    <xdr:cxnSp macro="">
      <xdr:nvCxnSpPr>
        <xdr:cNvPr id="21" name="Straight Arrow Connector 2"/>
        <xdr:cNvCxnSpPr/>
      </xdr:nvCxnSpPr>
      <xdr:spPr>
        <a:xfrm flipV="1">
          <a:off x="266700" y="205740"/>
          <a:ext cx="0" cy="455676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23</xdr:row>
      <xdr:rowOff>76200</xdr:rowOff>
    </xdr:from>
    <xdr:to>
      <xdr:col>7</xdr:col>
      <xdr:colOff>752475</xdr:colOff>
      <xdr:row>23</xdr:row>
      <xdr:rowOff>76202</xdr:rowOff>
    </xdr:to>
    <xdr:cxnSp macro="">
      <xdr:nvCxnSpPr>
        <xdr:cNvPr id="22" name="Straight Arrow Connector 8"/>
        <xdr:cNvCxnSpPr/>
      </xdr:nvCxnSpPr>
      <xdr:spPr>
        <a:xfrm flipV="1">
          <a:off x="758190" y="4838700"/>
          <a:ext cx="9031605" cy="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5" tint="0.39997558519241921"/>
    <pageSetUpPr fitToPage="1"/>
  </sheetPr>
  <dimension ref="A1:AA142"/>
  <sheetViews>
    <sheetView tabSelected="1" zoomScale="90" zoomScaleNormal="90" zoomScaleSheetLayoutView="89" workbookViewId="0">
      <pane ySplit="3" topLeftCell="A4" activePane="bottomLeft" state="frozen"/>
      <selection pane="bottomLeft" activeCell="D3242" sqref="D3242"/>
    </sheetView>
  </sheetViews>
  <sheetFormatPr baseColWidth="10" defaultColWidth="11.44140625" defaultRowHeight="14.4" x14ac:dyDescent="0.3"/>
  <cols>
    <col min="1" max="1" width="7.88671875" customWidth="1"/>
    <col min="2" max="2" width="14.109375" customWidth="1"/>
    <col min="3" max="3" width="5.6640625" customWidth="1"/>
    <col min="4" max="4" width="38" customWidth="1"/>
    <col min="5" max="5" width="9.6640625" customWidth="1"/>
    <col min="6" max="6" width="9.109375" style="37" customWidth="1"/>
    <col min="7" max="7" width="10.109375" style="46" customWidth="1"/>
    <col min="8" max="8" width="10.33203125" style="24" customWidth="1"/>
    <col min="9" max="9" width="9.88671875" style="18" customWidth="1"/>
    <col min="10" max="10" width="7.88671875" style="36" customWidth="1"/>
    <col min="11" max="11" width="10.5546875" customWidth="1"/>
    <col min="12" max="12" width="11.44140625" hidden="1" customWidth="1"/>
    <col min="14" max="14" width="11.44140625" hidden="1" customWidth="1"/>
    <col min="15" max="15" width="9.6640625" customWidth="1"/>
    <col min="16" max="17" width="11.44140625" hidden="1" customWidth="1"/>
    <col min="18" max="18" width="9.5546875" customWidth="1"/>
    <col min="19" max="19" width="11.44140625" hidden="1" customWidth="1"/>
    <col min="20" max="20" width="11" customWidth="1"/>
    <col min="21" max="21" width="11.44140625" hidden="1" customWidth="1"/>
    <col min="22" max="22" width="9.5546875" customWidth="1"/>
    <col min="23" max="23" width="11.44140625" hidden="1" customWidth="1"/>
    <col min="24" max="24" width="9.6640625" customWidth="1"/>
    <col min="25" max="26" width="11.44140625" hidden="1" customWidth="1"/>
  </cols>
  <sheetData>
    <row r="1" spans="1:27" ht="18.600000000000001" thickBot="1" x14ac:dyDescent="0.4">
      <c r="A1" s="145" t="s">
        <v>96</v>
      </c>
      <c r="B1" s="146"/>
      <c r="C1" s="146"/>
      <c r="D1" s="146"/>
      <c r="E1" s="146"/>
      <c r="F1" s="146"/>
      <c r="G1" s="146"/>
      <c r="H1" s="146"/>
      <c r="I1" s="147"/>
      <c r="J1" s="148"/>
      <c r="K1" s="155" t="s">
        <v>49</v>
      </c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82"/>
    </row>
    <row r="2" spans="1:27" ht="18.600000000000001" thickBot="1" x14ac:dyDescent="0.4">
      <c r="A2" s="149"/>
      <c r="B2" s="150"/>
      <c r="C2" s="150"/>
      <c r="D2" s="150"/>
      <c r="E2" s="150"/>
      <c r="F2" s="150"/>
      <c r="G2" s="150"/>
      <c r="H2" s="150"/>
      <c r="I2" s="151"/>
      <c r="J2" s="151"/>
      <c r="K2" s="141" t="s">
        <v>0</v>
      </c>
      <c r="L2" s="142"/>
      <c r="M2" s="143"/>
      <c r="N2" s="143"/>
      <c r="O2" s="143"/>
      <c r="P2" s="143"/>
      <c r="Q2" s="144"/>
      <c r="R2" s="152" t="s">
        <v>1</v>
      </c>
      <c r="S2" s="153"/>
      <c r="T2" s="153"/>
      <c r="U2" s="153"/>
      <c r="V2" s="153"/>
      <c r="W2" s="153"/>
      <c r="X2" s="153"/>
      <c r="Y2" s="153"/>
      <c r="Z2" s="154"/>
      <c r="AA2" s="82"/>
    </row>
    <row r="3" spans="1:27" s="22" customFormat="1" ht="55.2" x14ac:dyDescent="0.3">
      <c r="A3" s="38" t="s">
        <v>48</v>
      </c>
      <c r="B3" s="39" t="s">
        <v>2</v>
      </c>
      <c r="C3" s="39" t="s">
        <v>16</v>
      </c>
      <c r="D3" s="40" t="s">
        <v>21</v>
      </c>
      <c r="E3" s="39" t="s">
        <v>20</v>
      </c>
      <c r="F3" s="39" t="s">
        <v>3</v>
      </c>
      <c r="G3" s="41" t="s">
        <v>17</v>
      </c>
      <c r="H3" s="42" t="s">
        <v>4</v>
      </c>
      <c r="I3" s="43" t="s">
        <v>55</v>
      </c>
      <c r="J3" s="44" t="s">
        <v>50</v>
      </c>
      <c r="K3" s="76" t="s">
        <v>5</v>
      </c>
      <c r="L3" s="21" t="s">
        <v>6</v>
      </c>
      <c r="M3" s="21" t="s">
        <v>7</v>
      </c>
      <c r="N3" s="21" t="s">
        <v>8</v>
      </c>
      <c r="O3" s="21" t="s">
        <v>9</v>
      </c>
      <c r="P3" s="21" t="s">
        <v>10</v>
      </c>
      <c r="Q3" s="77" t="s">
        <v>69</v>
      </c>
      <c r="R3" s="76" t="s">
        <v>11</v>
      </c>
      <c r="S3" s="21" t="s">
        <v>71</v>
      </c>
      <c r="T3" s="21" t="s">
        <v>12</v>
      </c>
      <c r="U3" s="21" t="s">
        <v>72</v>
      </c>
      <c r="V3" s="21" t="s">
        <v>13</v>
      </c>
      <c r="W3" s="21" t="s">
        <v>73</v>
      </c>
      <c r="X3" s="21" t="s">
        <v>14</v>
      </c>
      <c r="Y3" s="21" t="s">
        <v>74</v>
      </c>
      <c r="Z3" s="80" t="s">
        <v>15</v>
      </c>
      <c r="AA3" s="81"/>
    </row>
    <row r="4" spans="1:27" ht="151.5" customHeight="1" x14ac:dyDescent="0.3">
      <c r="A4" s="1">
        <v>1</v>
      </c>
      <c r="B4" s="2" t="s">
        <v>81</v>
      </c>
      <c r="C4" s="2" t="str">
        <f>IF(ISNA(IF(AND(Q4&gt;=24,Q4&lt;=64,Z4&gt;=19,Z4&lt;=96),"P1",IF(AND(Q4&gt;=24,Q4&lt;=64,Z4&gt;=1,Z4&lt;=18),"P2",IF(AND(Q4&gt;=1,Q4&lt;=23,Z4&gt;=19,Z4&lt;=96),"P3",IF(AND(Q4&gt;=1,Q4&lt;=23,Z4&gt;=1,Z4&lt;=18),"P4","ERROR"))))),"",IF(AND(Q4&gt;=24,Q4&lt;=64,Z4&gt;=19,Z4&lt;=96),"P1",IF(AND(Q4&gt;=24,Q4&lt;=64,Z4&gt;=1,Z4&lt;=18),"P2",IF(AND(Q4&gt;=1,Q4&lt;=23,Z4&gt;=19,Z4&lt;=96),"P3",IF(AND(Q4&gt;=1,Q4&lt;=23,Z4&gt;=1,Z4&lt;=18),"P4","ERROR")))))</f>
        <v>P4</v>
      </c>
      <c r="D4" s="17" t="s">
        <v>80</v>
      </c>
      <c r="E4" s="1"/>
      <c r="F4" s="35"/>
      <c r="G4" s="47">
        <v>42005</v>
      </c>
      <c r="H4" s="23">
        <v>42735</v>
      </c>
      <c r="I4" s="33">
        <v>0.25</v>
      </c>
      <c r="J4" s="75" t="s">
        <v>60</v>
      </c>
      <c r="K4" s="78" t="s">
        <v>36</v>
      </c>
      <c r="L4" s="25">
        <f>VLOOKUP(K4,'Table of Prioritization'!$A$3:$N$8,2,FALSE)</f>
        <v>3</v>
      </c>
      <c r="M4" s="19" t="s">
        <v>30</v>
      </c>
      <c r="N4" s="25">
        <f>VLOOKUP(M4,'Table of Prioritization'!$C$3:$D$7,2,FALSE)</f>
        <v>2</v>
      </c>
      <c r="O4" s="19" t="s">
        <v>31</v>
      </c>
      <c r="P4" s="25">
        <f>VLOOKUP(O4,'Table of Prioritization'!$E$3:$F$7,2,FALSE)</f>
        <v>2</v>
      </c>
      <c r="Q4" s="79">
        <f t="shared" ref="Q4:Q19" si="0">L4*N4*P4</f>
        <v>12</v>
      </c>
      <c r="R4" s="78" t="s">
        <v>32</v>
      </c>
      <c r="S4" s="20">
        <f>VLOOKUP(R4,'Table of Prioritization'!$G$4:$H$7,2,FALSE)</f>
        <v>2</v>
      </c>
      <c r="T4" s="19" t="s">
        <v>33</v>
      </c>
      <c r="U4" s="20">
        <f>VLOOKUP(T4,'Table of Prioritization'!$I$4:$J$6,2,FALSE)</f>
        <v>2</v>
      </c>
      <c r="V4" s="19" t="s">
        <v>34</v>
      </c>
      <c r="W4" s="20">
        <f>VLOOKUP(V4,'Table of Prioritization'!$K$4:$L$5,2,FALSE)</f>
        <v>2</v>
      </c>
      <c r="X4" s="19" t="s">
        <v>28</v>
      </c>
      <c r="Y4" s="19">
        <f>VLOOKUP(X4,'Table of Prioritization'!$M$4:$N$8,2,FALSE)</f>
        <v>1</v>
      </c>
      <c r="Z4" s="79">
        <f t="shared" ref="Z4:Z18" si="1">S4*U4*W4*Y4</f>
        <v>8</v>
      </c>
      <c r="AA4" s="82"/>
    </row>
    <row r="5" spans="1:27" ht="51" x14ac:dyDescent="0.3">
      <c r="A5" s="1">
        <v>2</v>
      </c>
      <c r="B5" s="2" t="s">
        <v>82</v>
      </c>
      <c r="C5" s="2" t="str">
        <f>IF(ISNA(IF(AND(Q5&gt;=24,Q5&lt;=64,Z5&gt;=19,Z5&lt;=96),"P1",IF(AND(Q5&gt;=24,Q5&lt;=64,Z5&gt;=1,Z5&lt;=18),"P2",IF(AND(Q5&gt;=1,Q5&lt;=23,Z5&gt;=19,Z5&lt;=96),"P3",IF(AND(Q5&gt;=1,Q5&lt;=23,Z5&gt;=1,Z5&lt;=18),"P4","ERROR"))))),"",IF(AND(Q5&gt;=24,Q5&lt;=64,Z5&gt;=19,Z5&lt;=96),"P1",IF(AND(Q5&gt;=24,Q5&lt;=64,Z5&gt;=1,Z5&lt;=18),"P2",IF(AND(Q5&gt;=1,Q5&lt;=23,Z5&gt;=19,Z5&lt;=96),"P3",IF(AND(Q5&gt;=1,Q5&lt;=23,Z5&gt;=1,Z5&lt;=18),"P4","ERROR")))))</f>
        <v>P2</v>
      </c>
      <c r="D5" s="17" t="s">
        <v>80</v>
      </c>
      <c r="E5" s="1"/>
      <c r="F5" s="35"/>
      <c r="G5" s="45">
        <v>41640</v>
      </c>
      <c r="H5" s="23">
        <v>42551</v>
      </c>
      <c r="I5" s="33">
        <v>0.5</v>
      </c>
      <c r="J5" s="75" t="s">
        <v>59</v>
      </c>
      <c r="K5" s="78" t="s">
        <v>42</v>
      </c>
      <c r="L5" s="25">
        <f>VLOOKUP(K5,'Table of Prioritization'!$A$3:$N$8,2,FALSE)</f>
        <v>4</v>
      </c>
      <c r="M5" s="19" t="s">
        <v>37</v>
      </c>
      <c r="N5" s="25">
        <f>VLOOKUP(M5,'Table of Prioritization'!$C$3:$D$7,2,FALSE)</f>
        <v>3</v>
      </c>
      <c r="O5" s="19" t="s">
        <v>44</v>
      </c>
      <c r="P5" s="25">
        <f>VLOOKUP(O5,'Table of Prioritization'!$E$3:$F$7,2,FALSE)</f>
        <v>4</v>
      </c>
      <c r="Q5" s="79">
        <f t="shared" si="0"/>
        <v>48</v>
      </c>
      <c r="R5" s="78" t="s">
        <v>25</v>
      </c>
      <c r="S5" s="20">
        <f>VLOOKUP(R5,'Table of Prioritization'!$G$4:$H$7,2,FALSE)</f>
        <v>1</v>
      </c>
      <c r="T5" s="19" t="s">
        <v>26</v>
      </c>
      <c r="U5" s="20">
        <f>VLOOKUP(T5,'Table of Prioritization'!$I$4:$J$6,2,FALSE)</f>
        <v>1</v>
      </c>
      <c r="V5" s="19" t="s">
        <v>27</v>
      </c>
      <c r="W5" s="20">
        <f>VLOOKUP(V5,'Table of Prioritization'!$K$4:$L$5,2,FALSE)</f>
        <v>1</v>
      </c>
      <c r="X5" s="19" t="s">
        <v>28</v>
      </c>
      <c r="Y5" s="19">
        <f>VLOOKUP(X5,'Table of Prioritization'!$M$4:$N$8,2,FALSE)</f>
        <v>1</v>
      </c>
      <c r="Z5" s="79">
        <f t="shared" si="1"/>
        <v>1</v>
      </c>
      <c r="AA5" s="82"/>
    </row>
    <row r="6" spans="1:27" ht="71.400000000000006" x14ac:dyDescent="0.3">
      <c r="A6" s="1">
        <v>3</v>
      </c>
      <c r="B6" s="2" t="s">
        <v>83</v>
      </c>
      <c r="C6" s="2" t="str">
        <f>IF(ISNA(IF(AND(Q6&gt;=24,Q6&lt;=64,Z6&gt;=19,Z6&lt;=96),"P1",IF(AND(Q6&gt;=24,Q6&lt;=64,Z6&gt;=1,Z6&lt;=18),"P2",IF(AND(Q6&gt;=1,Q6&lt;=23,Z6&gt;=19,Z6&lt;=96),"P3",IF(AND(Q6&gt;=1,Q6&lt;=23,Z6&gt;=1,Z6&lt;=18),"P4","ERROR"))))),"",IF(AND(Q6&gt;=24,Q6&lt;=64,Z6&gt;=19,Z6&lt;=96),"P1",IF(AND(Q6&gt;=24,Q6&lt;=64,Z6&gt;=1,Z6&lt;=18),"P2",IF(AND(Q6&gt;=1,Q6&lt;=23,Z6&gt;=19,Z6&lt;=96),"P3",IF(AND(Q6&gt;=1,Q6&lt;=23,Z6&gt;=1,Z6&lt;=18),"P4","ERROR")))))</f>
        <v>P4</v>
      </c>
      <c r="D6" s="17" t="s">
        <v>80</v>
      </c>
      <c r="E6" s="1"/>
      <c r="F6" s="35"/>
      <c r="G6" s="45">
        <v>42552</v>
      </c>
      <c r="H6" s="23">
        <v>43100</v>
      </c>
      <c r="I6" s="33">
        <v>0.75</v>
      </c>
      <c r="J6" s="75" t="s">
        <v>59</v>
      </c>
      <c r="K6" s="78" t="s">
        <v>36</v>
      </c>
      <c r="L6" s="25">
        <f>VLOOKUP(K6,'Table of Prioritization'!$A$3:$N$8,2,FALSE)</f>
        <v>3</v>
      </c>
      <c r="M6" s="19" t="s">
        <v>30</v>
      </c>
      <c r="N6" s="25">
        <f>VLOOKUP(M6,'Table of Prioritization'!$C$3:$D$7,2,FALSE)</f>
        <v>2</v>
      </c>
      <c r="O6" s="19" t="s">
        <v>38</v>
      </c>
      <c r="P6" s="25">
        <f>VLOOKUP(O6,'Table of Prioritization'!$E$3:$F$7,2,FALSE)</f>
        <v>3</v>
      </c>
      <c r="Q6" s="79">
        <f t="shared" si="0"/>
        <v>18</v>
      </c>
      <c r="R6" s="78" t="s">
        <v>25</v>
      </c>
      <c r="S6" s="20">
        <f>VLOOKUP(R6,'Table of Prioritization'!$G$4:$H$7,2,FALSE)</f>
        <v>1</v>
      </c>
      <c r="T6" s="19" t="s">
        <v>26</v>
      </c>
      <c r="U6" s="20">
        <f>VLOOKUP(T6,'Table of Prioritization'!$I$4:$J$6,2,FALSE)</f>
        <v>1</v>
      </c>
      <c r="V6" s="19" t="s">
        <v>27</v>
      </c>
      <c r="W6" s="20">
        <f>VLOOKUP(V6,'Table of Prioritization'!$K$4:$L$5,2,FALSE)</f>
        <v>1</v>
      </c>
      <c r="X6" s="19" t="s">
        <v>28</v>
      </c>
      <c r="Y6" s="19">
        <f>VLOOKUP(X6,'Table of Prioritization'!$M$4:$N$8,2,FALSE)</f>
        <v>1</v>
      </c>
      <c r="Z6" s="79">
        <f t="shared" si="1"/>
        <v>1</v>
      </c>
      <c r="AA6" s="82"/>
    </row>
    <row r="7" spans="1:27" ht="71.400000000000006" x14ac:dyDescent="0.3">
      <c r="A7" s="1">
        <v>4</v>
      </c>
      <c r="B7" s="2" t="s">
        <v>84</v>
      </c>
      <c r="C7" s="2" t="str">
        <f>IF(ISNA(IF(AND(Q7&gt;=24,Q7&lt;=64,Z7&gt;=19,Z7&lt;=96),"P1",IF(AND(Q7&gt;=24,Q7&lt;=64,Z7&gt;=1,Z7&lt;=18),"P2",IF(AND(Q7&gt;=1,Q7&lt;=23,Z7&gt;=19,Z7&lt;=96),"P3",IF(AND(Q7&gt;=1,Q7&lt;=23,Z7&gt;=1,Z7&lt;=18),"P4","ERROR"))))),"",IF(AND(Q7&gt;=24,Q7&lt;=64,Z7&gt;=19,Z7&lt;=96),"P1",IF(AND(Q7&gt;=24,Q7&lt;=64,Z7&gt;=1,Z7&lt;=18),"P2",IF(AND(Q7&gt;=1,Q7&lt;=23,Z7&gt;=19,Z7&lt;=96),"P3",IF(AND(Q7&gt;=1,Q7&lt;=23,Z7&gt;=1,Z7&lt;=18),"P4","ERROR")))))</f>
        <v>P4</v>
      </c>
      <c r="D7" s="17" t="s">
        <v>80</v>
      </c>
      <c r="E7" s="1"/>
      <c r="F7" s="35"/>
      <c r="G7" s="45">
        <v>42186</v>
      </c>
      <c r="H7" s="23">
        <v>43100</v>
      </c>
      <c r="I7" s="33">
        <v>0.75</v>
      </c>
      <c r="J7" s="75"/>
      <c r="K7" s="78" t="s">
        <v>36</v>
      </c>
      <c r="L7" s="25">
        <f>VLOOKUP(K7,'Table of Prioritization'!$A$3:$N$8,2,FALSE)</f>
        <v>3</v>
      </c>
      <c r="M7" s="19" t="s">
        <v>30</v>
      </c>
      <c r="N7" s="25">
        <f>VLOOKUP(M7,'Table of Prioritization'!$C$3:$D$7,2,FALSE)</f>
        <v>2</v>
      </c>
      <c r="O7" s="19" t="s">
        <v>31</v>
      </c>
      <c r="P7" s="25">
        <f>VLOOKUP(O7,'Table of Prioritization'!$E$3:$F$7,2,FALSE)</f>
        <v>2</v>
      </c>
      <c r="Q7" s="79">
        <f t="shared" si="0"/>
        <v>12</v>
      </c>
      <c r="R7" s="78" t="s">
        <v>32</v>
      </c>
      <c r="S7" s="20">
        <f>VLOOKUP(R7,'Table of Prioritization'!$G$4:$H$7,2,FALSE)</f>
        <v>2</v>
      </c>
      <c r="T7" s="19" t="s">
        <v>26</v>
      </c>
      <c r="U7" s="20">
        <f>VLOOKUP(T7,'Table of Prioritization'!$I$4:$J$6,2,FALSE)</f>
        <v>1</v>
      </c>
      <c r="V7" s="19" t="s">
        <v>34</v>
      </c>
      <c r="W7" s="20">
        <f>VLOOKUP(V7,'Table of Prioritization'!$K$4:$L$5,2,FALSE)</f>
        <v>2</v>
      </c>
      <c r="X7" s="19" t="s">
        <v>28</v>
      </c>
      <c r="Y7" s="19">
        <f>VLOOKUP(X7,'Table of Prioritization'!$M$4:$N$8,2,FALSE)</f>
        <v>1</v>
      </c>
      <c r="Z7" s="79">
        <f t="shared" si="1"/>
        <v>4</v>
      </c>
      <c r="AA7" s="82"/>
    </row>
    <row r="8" spans="1:27" ht="51" x14ac:dyDescent="0.3">
      <c r="A8" s="1">
        <v>5</v>
      </c>
      <c r="B8" s="2" t="s">
        <v>85</v>
      </c>
      <c r="C8" s="2" t="str">
        <f t="shared" ref="C8:C71" si="2">IF(ISNA(IF(AND(Q8&gt;=24,Q8&lt;=64,Z8&gt;=19,Z8&lt;=96),"P1",IF(AND(Q8&gt;=24,Q8&lt;=64,Z8&gt;=1,Z8&lt;=18),"P2",IF(AND(Q8&gt;=1,Q8&lt;=23,Z8&gt;=19,Z8&lt;=96),"P3",IF(AND(Q8&gt;=1,Q8&lt;=23,Z8&gt;=1,Z8&lt;=18),"P4","ERROR"))))),"",IF(AND(Q8&gt;=24,Q8&lt;=64,Z8&gt;=19,Z8&lt;=96),"P1",IF(AND(Q8&gt;=24,Q8&lt;=64,Z8&gt;=1,Z8&lt;=18),"P2",IF(AND(Q8&gt;=1,Q8&lt;=23,Z8&gt;=19,Z8&lt;=96),"P3",IF(AND(Q8&gt;=1,Q8&lt;=23,Z8&gt;=1,Z8&lt;=18),"P4","ERROR")))))</f>
        <v>P4</v>
      </c>
      <c r="D8" s="17" t="s">
        <v>80</v>
      </c>
      <c r="E8" s="1"/>
      <c r="F8" s="35"/>
      <c r="G8" s="45">
        <v>42095</v>
      </c>
      <c r="H8" s="23">
        <v>42825</v>
      </c>
      <c r="I8" s="3"/>
      <c r="J8" s="75"/>
      <c r="K8" s="78" t="s">
        <v>29</v>
      </c>
      <c r="L8" s="25">
        <f>VLOOKUP(K8,'Table of Prioritization'!$A$3:$N$8,2,FALSE)</f>
        <v>2</v>
      </c>
      <c r="M8" s="19" t="s">
        <v>37</v>
      </c>
      <c r="N8" s="25">
        <f>VLOOKUP(M8,'Table of Prioritization'!$C$3:$D$7,2,FALSE)</f>
        <v>3</v>
      </c>
      <c r="O8" s="19" t="s">
        <v>38</v>
      </c>
      <c r="P8" s="25">
        <f>VLOOKUP(O8,'Table of Prioritization'!$E$3:$F$7,2,FALSE)</f>
        <v>3</v>
      </c>
      <c r="Q8" s="79">
        <f t="shared" si="0"/>
        <v>18</v>
      </c>
      <c r="R8" s="78" t="s">
        <v>25</v>
      </c>
      <c r="S8" s="20">
        <f>VLOOKUP(R8,'Table of Prioritization'!$G$4:$H$7,2,FALSE)</f>
        <v>1</v>
      </c>
      <c r="T8" s="19" t="s">
        <v>26</v>
      </c>
      <c r="U8" s="20">
        <f>VLOOKUP(T8,'Table of Prioritization'!$I$4:$J$6,2,FALSE)</f>
        <v>1</v>
      </c>
      <c r="V8" s="19" t="s">
        <v>27</v>
      </c>
      <c r="W8" s="20">
        <f>VLOOKUP(V8,'Table of Prioritization'!$K$4:$L$5,2,FALSE)</f>
        <v>1</v>
      </c>
      <c r="X8" s="19" t="s">
        <v>28</v>
      </c>
      <c r="Y8" s="19">
        <f>VLOOKUP(X8,'Table of Prioritization'!$M$4:$N$8,2,FALSE)</f>
        <v>1</v>
      </c>
      <c r="Z8" s="79">
        <f t="shared" si="1"/>
        <v>1</v>
      </c>
      <c r="AA8" s="82"/>
    </row>
    <row r="9" spans="1:27" ht="51" x14ac:dyDescent="0.3">
      <c r="A9" s="1">
        <v>6</v>
      </c>
      <c r="B9" s="2" t="s">
        <v>86</v>
      </c>
      <c r="C9" s="2" t="str">
        <f t="shared" si="2"/>
        <v>P2</v>
      </c>
      <c r="D9" s="17" t="s">
        <v>80</v>
      </c>
      <c r="E9" s="1"/>
      <c r="F9" s="35"/>
      <c r="G9" s="45">
        <v>42005</v>
      </c>
      <c r="H9" s="23">
        <v>42735</v>
      </c>
      <c r="I9" s="3"/>
      <c r="J9" s="75"/>
      <c r="K9" s="78" t="s">
        <v>36</v>
      </c>
      <c r="L9" s="25">
        <f>VLOOKUP(K9,'Table of Prioritization'!$A$3:$N$8,2,FALSE)</f>
        <v>3</v>
      </c>
      <c r="M9" s="19" t="s">
        <v>37</v>
      </c>
      <c r="N9" s="25">
        <f>VLOOKUP(M9,'Table of Prioritization'!$C$3:$D$7,2,FALSE)</f>
        <v>3</v>
      </c>
      <c r="O9" s="19" t="s">
        <v>38</v>
      </c>
      <c r="P9" s="25">
        <f>VLOOKUP(O9,'Table of Prioritization'!$E$3:$F$7,2,FALSE)</f>
        <v>3</v>
      </c>
      <c r="Q9" s="79">
        <f t="shared" si="0"/>
        <v>27</v>
      </c>
      <c r="R9" s="78" t="s">
        <v>32</v>
      </c>
      <c r="S9" s="20">
        <f>VLOOKUP(R9,'Table of Prioritization'!$G$4:$H$7,2,FALSE)</f>
        <v>2</v>
      </c>
      <c r="T9" s="19" t="s">
        <v>33</v>
      </c>
      <c r="U9" s="20">
        <f>VLOOKUP(T9,'Table of Prioritization'!$I$4:$J$6,2,FALSE)</f>
        <v>2</v>
      </c>
      <c r="V9" s="19" t="s">
        <v>34</v>
      </c>
      <c r="W9" s="20">
        <f>VLOOKUP(V9,'Table of Prioritization'!$K$4:$L$5,2,FALSE)</f>
        <v>2</v>
      </c>
      <c r="X9" s="19" t="s">
        <v>28</v>
      </c>
      <c r="Y9" s="19">
        <f>VLOOKUP(X9,'Table of Prioritization'!$M$4:$N$8,2,FALSE)</f>
        <v>1</v>
      </c>
      <c r="Z9" s="79">
        <f t="shared" si="1"/>
        <v>8</v>
      </c>
      <c r="AA9" s="82"/>
    </row>
    <row r="10" spans="1:27" ht="71.400000000000006" x14ac:dyDescent="0.3">
      <c r="A10" s="1">
        <v>7</v>
      </c>
      <c r="B10" s="2" t="s">
        <v>87</v>
      </c>
      <c r="C10" s="2" t="str">
        <f t="shared" si="2"/>
        <v>P3</v>
      </c>
      <c r="D10" s="17" t="s">
        <v>80</v>
      </c>
      <c r="E10" s="1"/>
      <c r="F10" s="35"/>
      <c r="G10" s="45">
        <v>42064</v>
      </c>
      <c r="H10" s="23">
        <v>42369</v>
      </c>
      <c r="I10" s="3"/>
      <c r="J10" s="75"/>
      <c r="K10" s="78" t="s">
        <v>29</v>
      </c>
      <c r="L10" s="25">
        <f>VLOOKUP(K10,'Table of Prioritization'!$A$3:$N$8,2,FALSE)</f>
        <v>2</v>
      </c>
      <c r="M10" s="19" t="s">
        <v>30</v>
      </c>
      <c r="N10" s="25">
        <f>VLOOKUP(M10,'Table of Prioritization'!$C$3:$D$7,2,FALSE)</f>
        <v>2</v>
      </c>
      <c r="O10" s="19" t="s">
        <v>38</v>
      </c>
      <c r="P10" s="25">
        <f>VLOOKUP(O10,'Table of Prioritization'!$E$3:$F$7,2,FALSE)</f>
        <v>3</v>
      </c>
      <c r="Q10" s="79">
        <f t="shared" si="0"/>
        <v>12</v>
      </c>
      <c r="R10" s="78" t="s">
        <v>39</v>
      </c>
      <c r="S10" s="20">
        <f>VLOOKUP(R10,'Table of Prioritization'!$G$4:$H$7,2,FALSE)</f>
        <v>3</v>
      </c>
      <c r="T10" s="19" t="s">
        <v>33</v>
      </c>
      <c r="U10" s="20">
        <f>VLOOKUP(T10,'Table of Prioritization'!$I$4:$J$6,2,FALSE)</f>
        <v>2</v>
      </c>
      <c r="V10" s="19" t="s">
        <v>34</v>
      </c>
      <c r="W10" s="20">
        <f>VLOOKUP(V10,'Table of Prioritization'!$K$4:$L$5,2,FALSE)</f>
        <v>2</v>
      </c>
      <c r="X10" s="19" t="s">
        <v>35</v>
      </c>
      <c r="Y10" s="19">
        <f>VLOOKUP(X10,'Table of Prioritization'!$M$4:$N$8,2,FALSE)</f>
        <v>2</v>
      </c>
      <c r="Z10" s="79">
        <f t="shared" si="1"/>
        <v>24</v>
      </c>
      <c r="AA10" s="82"/>
    </row>
    <row r="11" spans="1:27" ht="61.2" x14ac:dyDescent="0.3">
      <c r="A11" s="1">
        <v>8</v>
      </c>
      <c r="B11" s="2" t="s">
        <v>88</v>
      </c>
      <c r="C11" s="2" t="str">
        <f t="shared" si="2"/>
        <v>P3</v>
      </c>
      <c r="D11" s="17" t="s">
        <v>80</v>
      </c>
      <c r="E11" s="1"/>
      <c r="F11" s="35"/>
      <c r="G11" s="45">
        <v>42036</v>
      </c>
      <c r="H11" s="23">
        <v>42216</v>
      </c>
      <c r="I11" s="3"/>
      <c r="J11" s="75"/>
      <c r="K11" s="78" t="s">
        <v>36</v>
      </c>
      <c r="L11" s="25">
        <f>VLOOKUP(K11,'Table of Prioritization'!$A$3:$N$8,2,FALSE)</f>
        <v>3</v>
      </c>
      <c r="M11" s="19" t="s">
        <v>23</v>
      </c>
      <c r="N11" s="25">
        <f>VLOOKUP(M11,'Table of Prioritization'!$C$3:$D$7,2,FALSE)</f>
        <v>1</v>
      </c>
      <c r="O11" s="19" t="s">
        <v>31</v>
      </c>
      <c r="P11" s="25">
        <f>VLOOKUP(O11,'Table of Prioritization'!$E$3:$F$7,2,FALSE)</f>
        <v>2</v>
      </c>
      <c r="Q11" s="79">
        <f t="shared" si="0"/>
        <v>6</v>
      </c>
      <c r="R11" s="78" t="s">
        <v>39</v>
      </c>
      <c r="S11" s="20">
        <f>VLOOKUP(R11,'Table of Prioritization'!$G$4:$H$7,2,FALSE)</f>
        <v>3</v>
      </c>
      <c r="T11" s="19" t="s">
        <v>33</v>
      </c>
      <c r="U11" s="20">
        <f>VLOOKUP(T11,'Table of Prioritization'!$I$4:$J$6,2,FALSE)</f>
        <v>2</v>
      </c>
      <c r="V11" s="19" t="s">
        <v>34</v>
      </c>
      <c r="W11" s="20">
        <f>VLOOKUP(V11,'Table of Prioritization'!$K$4:$L$5,2,FALSE)</f>
        <v>2</v>
      </c>
      <c r="X11" s="19" t="s">
        <v>35</v>
      </c>
      <c r="Y11" s="19">
        <f>VLOOKUP(X11,'Table of Prioritization'!$M$4:$N$8,2,FALSE)</f>
        <v>2</v>
      </c>
      <c r="Z11" s="79">
        <f t="shared" si="1"/>
        <v>24</v>
      </c>
      <c r="AA11" s="82"/>
    </row>
    <row r="12" spans="1:27" ht="51" x14ac:dyDescent="0.3">
      <c r="A12" s="1">
        <v>9</v>
      </c>
      <c r="B12" s="2" t="s">
        <v>89</v>
      </c>
      <c r="C12" s="2" t="str">
        <f t="shared" si="2"/>
        <v>P1</v>
      </c>
      <c r="D12" s="17" t="s">
        <v>80</v>
      </c>
      <c r="E12" s="1"/>
      <c r="F12" s="35"/>
      <c r="G12" s="45">
        <v>42005</v>
      </c>
      <c r="H12" s="23">
        <v>42094</v>
      </c>
      <c r="I12" s="3"/>
      <c r="J12" s="75"/>
      <c r="K12" s="78" t="s">
        <v>42</v>
      </c>
      <c r="L12" s="25">
        <f>VLOOKUP(K12,'Table of Prioritization'!$A$3:$N$8,2,FALSE)</f>
        <v>4</v>
      </c>
      <c r="M12" s="19" t="s">
        <v>37</v>
      </c>
      <c r="N12" s="25">
        <f>VLOOKUP(M12,'Table of Prioritization'!$C$3:$D$7,2,FALSE)</f>
        <v>3</v>
      </c>
      <c r="O12" s="19" t="s">
        <v>38</v>
      </c>
      <c r="P12" s="25">
        <f>VLOOKUP(O12,'Table of Prioritization'!$E$3:$F$7,2,FALSE)</f>
        <v>3</v>
      </c>
      <c r="Q12" s="79">
        <f t="shared" si="0"/>
        <v>36</v>
      </c>
      <c r="R12" s="78" t="s">
        <v>32</v>
      </c>
      <c r="S12" s="20">
        <f>VLOOKUP(R12,'Table of Prioritization'!$G$4:$H$7,2,FALSE)</f>
        <v>2</v>
      </c>
      <c r="T12" s="19" t="s">
        <v>33</v>
      </c>
      <c r="U12" s="20">
        <f>VLOOKUP(T12,'Table of Prioritization'!$I$4:$J$6,2,FALSE)</f>
        <v>2</v>
      </c>
      <c r="V12" s="19" t="s">
        <v>34</v>
      </c>
      <c r="W12" s="20">
        <f>VLOOKUP(V12,'Table of Prioritization'!$K$4:$L$5,2,FALSE)</f>
        <v>2</v>
      </c>
      <c r="X12" s="19" t="s">
        <v>41</v>
      </c>
      <c r="Y12" s="19">
        <f>VLOOKUP(X12,'Table of Prioritization'!$M$4:$N$8,2,FALSE)</f>
        <v>3</v>
      </c>
      <c r="Z12" s="79">
        <f t="shared" si="1"/>
        <v>24</v>
      </c>
      <c r="AA12" s="82"/>
    </row>
    <row r="13" spans="1:27" ht="71.400000000000006" x14ac:dyDescent="0.3">
      <c r="A13" s="1">
        <v>10</v>
      </c>
      <c r="B13" s="2" t="s">
        <v>90</v>
      </c>
      <c r="C13" s="2" t="str">
        <f t="shared" si="2"/>
        <v>P3</v>
      </c>
      <c r="D13" s="17" t="s">
        <v>80</v>
      </c>
      <c r="E13" s="1"/>
      <c r="F13" s="35"/>
      <c r="G13" s="45">
        <v>42005</v>
      </c>
      <c r="H13" s="23">
        <v>42035</v>
      </c>
      <c r="I13" s="3"/>
      <c r="J13" s="75"/>
      <c r="K13" s="78" t="s">
        <v>29</v>
      </c>
      <c r="L13" s="25">
        <f>VLOOKUP(K13,'Table of Prioritization'!$A$3:$N$8,2,FALSE)</f>
        <v>2</v>
      </c>
      <c r="M13" s="19" t="s">
        <v>30</v>
      </c>
      <c r="N13" s="25">
        <f>VLOOKUP(M13,'Table of Prioritization'!$C$3:$D$7,2,FALSE)</f>
        <v>2</v>
      </c>
      <c r="O13" s="19" t="s">
        <v>31</v>
      </c>
      <c r="P13" s="25">
        <f>VLOOKUP(O13,'Table of Prioritization'!$E$3:$F$7,2,FALSE)</f>
        <v>2</v>
      </c>
      <c r="Q13" s="79">
        <f t="shared" si="0"/>
        <v>8</v>
      </c>
      <c r="R13" s="78" t="s">
        <v>45</v>
      </c>
      <c r="S13" s="20">
        <f>VLOOKUP(R13,'Table of Prioritization'!$G$4:$H$7,2,FALSE)</f>
        <v>4</v>
      </c>
      <c r="T13" s="19" t="s">
        <v>40</v>
      </c>
      <c r="U13" s="20">
        <f>VLOOKUP(T13,'Table of Prioritization'!$I$4:$J$6,2,FALSE)</f>
        <v>3</v>
      </c>
      <c r="V13" s="19" t="s">
        <v>34</v>
      </c>
      <c r="W13" s="20">
        <f>VLOOKUP(V13,'Table of Prioritization'!$K$4:$L$5,2,FALSE)</f>
        <v>2</v>
      </c>
      <c r="X13" s="19" t="s">
        <v>28</v>
      </c>
      <c r="Y13" s="19">
        <f>VLOOKUP(X13,'Table of Prioritization'!$M$4:$N$8,2,FALSE)</f>
        <v>1</v>
      </c>
      <c r="Z13" s="79">
        <f t="shared" si="1"/>
        <v>24</v>
      </c>
      <c r="AA13" s="82"/>
    </row>
    <row r="14" spans="1:27" ht="61.2" x14ac:dyDescent="0.3">
      <c r="A14" s="1">
        <v>11</v>
      </c>
      <c r="B14" s="2" t="s">
        <v>91</v>
      </c>
      <c r="C14" s="2" t="str">
        <f t="shared" si="2"/>
        <v>P4</v>
      </c>
      <c r="D14" s="17" t="s">
        <v>80</v>
      </c>
      <c r="E14" s="1"/>
      <c r="F14" s="35"/>
      <c r="G14" s="45">
        <v>42005</v>
      </c>
      <c r="H14" s="23">
        <v>42216</v>
      </c>
      <c r="I14" s="3"/>
      <c r="J14" s="75"/>
      <c r="K14" s="78" t="s">
        <v>36</v>
      </c>
      <c r="L14" s="25">
        <f>VLOOKUP(K14,'Table of Prioritization'!$A$3:$N$8,2,FALSE)</f>
        <v>3</v>
      </c>
      <c r="M14" s="19" t="s">
        <v>37</v>
      </c>
      <c r="N14" s="25">
        <f>VLOOKUP(M14,'Table of Prioritization'!$C$3:$D$7,2,FALSE)</f>
        <v>3</v>
      </c>
      <c r="O14" s="19" t="s">
        <v>31</v>
      </c>
      <c r="P14" s="25">
        <f>VLOOKUP(O14,'Table of Prioritization'!$E$3:$F$7,2,FALSE)</f>
        <v>2</v>
      </c>
      <c r="Q14" s="79">
        <f t="shared" si="0"/>
        <v>18</v>
      </c>
      <c r="R14" s="78" t="s">
        <v>39</v>
      </c>
      <c r="S14" s="20">
        <f>VLOOKUP(R14,'Table of Prioritization'!$G$4:$H$7,2,FALSE)</f>
        <v>3</v>
      </c>
      <c r="T14" s="19" t="s">
        <v>26</v>
      </c>
      <c r="U14" s="20">
        <f>VLOOKUP(T14,'Table of Prioritization'!$I$4:$J$6,2,FALSE)</f>
        <v>1</v>
      </c>
      <c r="V14" s="19" t="s">
        <v>34</v>
      </c>
      <c r="W14" s="20">
        <f>VLOOKUP(V14,'Table of Prioritization'!$K$4:$L$5,2,FALSE)</f>
        <v>2</v>
      </c>
      <c r="X14" s="19" t="s">
        <v>35</v>
      </c>
      <c r="Y14" s="19">
        <f>VLOOKUP(X14,'Table of Prioritization'!$M$4:$N$8,2,FALSE)</f>
        <v>2</v>
      </c>
      <c r="Z14" s="79">
        <f t="shared" si="1"/>
        <v>12</v>
      </c>
      <c r="AA14" s="82"/>
    </row>
    <row r="15" spans="1:27" ht="71.400000000000006" x14ac:dyDescent="0.3">
      <c r="A15" s="1">
        <v>12</v>
      </c>
      <c r="B15" s="2" t="s">
        <v>92</v>
      </c>
      <c r="C15" s="2" t="str">
        <f t="shared" si="2"/>
        <v>P3</v>
      </c>
      <c r="D15" s="17" t="s">
        <v>80</v>
      </c>
      <c r="E15" s="1"/>
      <c r="F15" s="35"/>
      <c r="G15" s="45">
        <v>41958</v>
      </c>
      <c r="H15" s="23">
        <v>42124</v>
      </c>
      <c r="I15" s="3"/>
      <c r="J15" s="75"/>
      <c r="K15" s="78" t="s">
        <v>36</v>
      </c>
      <c r="L15" s="25">
        <f>VLOOKUP(K15,'Table of Prioritization'!$A$3:$N$8,2,FALSE)</f>
        <v>3</v>
      </c>
      <c r="M15" s="19" t="s">
        <v>30</v>
      </c>
      <c r="N15" s="25">
        <f>VLOOKUP(M15,'Table of Prioritization'!$C$3:$D$7,2,FALSE)</f>
        <v>2</v>
      </c>
      <c r="O15" s="19" t="s">
        <v>31</v>
      </c>
      <c r="P15" s="25">
        <f>VLOOKUP(O15,'Table of Prioritization'!$E$3:$F$7,2,FALSE)</f>
        <v>2</v>
      </c>
      <c r="Q15" s="79">
        <f t="shared" si="0"/>
        <v>12</v>
      </c>
      <c r="R15" s="78" t="s">
        <v>45</v>
      </c>
      <c r="S15" s="20">
        <f>VLOOKUP(R15,'Table of Prioritization'!$G$4:$H$7,2,FALSE)</f>
        <v>4</v>
      </c>
      <c r="T15" s="19" t="s">
        <v>40</v>
      </c>
      <c r="U15" s="20">
        <f>VLOOKUP(T15,'Table of Prioritization'!$I$4:$J$6,2,FALSE)</f>
        <v>3</v>
      </c>
      <c r="V15" s="19" t="s">
        <v>34</v>
      </c>
      <c r="W15" s="20">
        <f>VLOOKUP(V15,'Table of Prioritization'!$K$4:$L$5,2,FALSE)</f>
        <v>2</v>
      </c>
      <c r="X15" s="19" t="s">
        <v>35</v>
      </c>
      <c r="Y15" s="19">
        <f>VLOOKUP(X15,'Table of Prioritization'!$M$4:$N$8,2,FALSE)</f>
        <v>2</v>
      </c>
      <c r="Z15" s="79">
        <f t="shared" si="1"/>
        <v>48</v>
      </c>
      <c r="AA15" s="82"/>
    </row>
    <row r="16" spans="1:27" ht="71.400000000000006" x14ac:dyDescent="0.3">
      <c r="A16" s="1">
        <v>13</v>
      </c>
      <c r="B16" s="2" t="s">
        <v>93</v>
      </c>
      <c r="C16" s="2" t="str">
        <f t="shared" si="2"/>
        <v>P4</v>
      </c>
      <c r="D16" s="17" t="s">
        <v>80</v>
      </c>
      <c r="E16" s="1"/>
      <c r="F16" s="35"/>
      <c r="G16" s="45">
        <v>42186</v>
      </c>
      <c r="H16" s="23">
        <v>42735</v>
      </c>
      <c r="I16" s="3"/>
      <c r="J16" s="75"/>
      <c r="K16" s="78" t="s">
        <v>36</v>
      </c>
      <c r="L16" s="25">
        <f>VLOOKUP(K16,'Table of Prioritization'!$A$3:$N$8,2,FALSE)</f>
        <v>3</v>
      </c>
      <c r="M16" s="19" t="s">
        <v>30</v>
      </c>
      <c r="N16" s="25">
        <f>VLOOKUP(M16,'Table of Prioritization'!$C$3:$D$7,2,FALSE)</f>
        <v>2</v>
      </c>
      <c r="O16" s="19" t="s">
        <v>31</v>
      </c>
      <c r="P16" s="25">
        <f>VLOOKUP(O16,'Table of Prioritization'!$E$3:$F$7,2,FALSE)</f>
        <v>2</v>
      </c>
      <c r="Q16" s="79">
        <f t="shared" si="0"/>
        <v>12</v>
      </c>
      <c r="R16" s="78" t="s">
        <v>32</v>
      </c>
      <c r="S16" s="20">
        <f>VLOOKUP(R16,'Table of Prioritization'!$G$4:$H$7,2,FALSE)</f>
        <v>2</v>
      </c>
      <c r="T16" s="19" t="s">
        <v>26</v>
      </c>
      <c r="U16" s="20">
        <f>VLOOKUP(T16,'Table of Prioritization'!$I$4:$J$6,2,FALSE)</f>
        <v>1</v>
      </c>
      <c r="V16" s="19" t="s">
        <v>34</v>
      </c>
      <c r="W16" s="20">
        <f>VLOOKUP(V16,'Table of Prioritization'!$K$4:$L$5,2,FALSE)</f>
        <v>2</v>
      </c>
      <c r="X16" s="19" t="s">
        <v>35</v>
      </c>
      <c r="Y16" s="19">
        <f>VLOOKUP(X16,'Table of Prioritization'!$M$4:$N$8,2,FALSE)</f>
        <v>2</v>
      </c>
      <c r="Z16" s="79">
        <f t="shared" si="1"/>
        <v>8</v>
      </c>
      <c r="AA16" s="82"/>
    </row>
    <row r="17" spans="1:27" ht="71.400000000000006" x14ac:dyDescent="0.3">
      <c r="A17" s="1">
        <v>14</v>
      </c>
      <c r="B17" s="2" t="s">
        <v>94</v>
      </c>
      <c r="C17" s="2" t="str">
        <f t="shared" si="2"/>
        <v>P4</v>
      </c>
      <c r="D17" s="17" t="s">
        <v>80</v>
      </c>
      <c r="E17" s="1"/>
      <c r="F17" s="35"/>
      <c r="G17" s="45">
        <v>42278</v>
      </c>
      <c r="H17" s="23">
        <v>42368</v>
      </c>
      <c r="I17" s="3"/>
      <c r="J17" s="75"/>
      <c r="K17" s="78" t="s">
        <v>36</v>
      </c>
      <c r="L17" s="25">
        <f>VLOOKUP(K17,'Table of Prioritization'!$A$3:$N$8,2,FALSE)</f>
        <v>3</v>
      </c>
      <c r="M17" s="19" t="s">
        <v>30</v>
      </c>
      <c r="N17" s="25">
        <f>VLOOKUP(M17,'Table of Prioritization'!$C$3:$D$7,2,FALSE)</f>
        <v>2</v>
      </c>
      <c r="O17" s="19" t="s">
        <v>31</v>
      </c>
      <c r="P17" s="25">
        <f>VLOOKUP(O17,'Table of Prioritization'!$E$3:$F$7,2,FALSE)</f>
        <v>2</v>
      </c>
      <c r="Q17" s="79">
        <f t="shared" si="0"/>
        <v>12</v>
      </c>
      <c r="R17" s="78" t="s">
        <v>32</v>
      </c>
      <c r="S17" s="20">
        <f>VLOOKUP(R17,'Table of Prioritization'!$G$4:$H$7,2,FALSE)</f>
        <v>2</v>
      </c>
      <c r="T17" s="19" t="s">
        <v>26</v>
      </c>
      <c r="U17" s="20">
        <f>VLOOKUP(T17,'Table of Prioritization'!$I$4:$J$6,2,FALSE)</f>
        <v>1</v>
      </c>
      <c r="V17" s="19" t="s">
        <v>27</v>
      </c>
      <c r="W17" s="20">
        <f>VLOOKUP(V17,'Table of Prioritization'!$K$4:$L$5,2,FALSE)</f>
        <v>1</v>
      </c>
      <c r="X17" s="19" t="s">
        <v>35</v>
      </c>
      <c r="Y17" s="19">
        <f>VLOOKUP(X17,'Table of Prioritization'!$M$4:$N$8,2,FALSE)</f>
        <v>2</v>
      </c>
      <c r="Z17" s="79">
        <f t="shared" si="1"/>
        <v>4</v>
      </c>
      <c r="AA17" s="82"/>
    </row>
    <row r="18" spans="1:27" ht="71.400000000000006" x14ac:dyDescent="0.3">
      <c r="A18" s="1">
        <v>15</v>
      </c>
      <c r="B18" s="2" t="s">
        <v>95</v>
      </c>
      <c r="C18" s="2" t="str">
        <f t="shared" si="2"/>
        <v>P4</v>
      </c>
      <c r="D18" s="17" t="s">
        <v>80</v>
      </c>
      <c r="E18" s="1"/>
      <c r="F18" s="35"/>
      <c r="G18" s="45">
        <v>42095</v>
      </c>
      <c r="H18" s="23">
        <v>42216</v>
      </c>
      <c r="I18" s="3"/>
      <c r="J18" s="75"/>
      <c r="K18" s="78" t="s">
        <v>36</v>
      </c>
      <c r="L18" s="25">
        <f>VLOOKUP(K18,'Table of Prioritization'!$A$3:$N$8,2,FALSE)</f>
        <v>3</v>
      </c>
      <c r="M18" s="19" t="s">
        <v>30</v>
      </c>
      <c r="N18" s="25">
        <f>VLOOKUP(M18,'Table of Prioritization'!$C$3:$D$7,2,FALSE)</f>
        <v>2</v>
      </c>
      <c r="O18" s="19" t="s">
        <v>38</v>
      </c>
      <c r="P18" s="25">
        <f>VLOOKUP(O18,'Table of Prioritization'!$E$3:$F$7,2,FALSE)</f>
        <v>3</v>
      </c>
      <c r="Q18" s="79">
        <f t="shared" si="0"/>
        <v>18</v>
      </c>
      <c r="R18" s="78" t="s">
        <v>45</v>
      </c>
      <c r="S18" s="20">
        <f>VLOOKUP(R18,'Table of Prioritization'!$G$4:$H$7,2,FALSE)</f>
        <v>4</v>
      </c>
      <c r="T18" s="19" t="s">
        <v>26</v>
      </c>
      <c r="U18" s="20">
        <f>VLOOKUP(T18,'Table of Prioritization'!$I$4:$J$6,2,FALSE)</f>
        <v>1</v>
      </c>
      <c r="V18" s="19" t="s">
        <v>34</v>
      </c>
      <c r="W18" s="20">
        <f>VLOOKUP(V18,'Table of Prioritization'!$K$4:$L$5,2,FALSE)</f>
        <v>2</v>
      </c>
      <c r="X18" s="19" t="s">
        <v>35</v>
      </c>
      <c r="Y18" s="19">
        <f>VLOOKUP(X18,'Table of Prioritization'!$M$4:$N$8,2,FALSE)</f>
        <v>2</v>
      </c>
      <c r="Z18" s="79">
        <f t="shared" si="1"/>
        <v>16</v>
      </c>
      <c r="AA18" s="82"/>
    </row>
    <row r="19" spans="1:27" s="34" customFormat="1" x14ac:dyDescent="0.3">
      <c r="A19" s="1"/>
      <c r="B19" s="2"/>
      <c r="C19" s="2" t="str">
        <f t="shared" si="2"/>
        <v/>
      </c>
      <c r="D19" s="4"/>
      <c r="E19" s="1"/>
      <c r="F19" s="83"/>
      <c r="G19" s="47"/>
      <c r="H19" s="23"/>
      <c r="I19" s="33"/>
      <c r="J19" s="84"/>
      <c r="K19" s="78"/>
      <c r="L19" s="85" t="e">
        <f>VLOOKUP(K19,'Table of Prioritization'!$A$3:$N$8,2,FALSE)</f>
        <v>#N/A</v>
      </c>
      <c r="M19" s="19"/>
      <c r="N19" s="85" t="e">
        <f>VLOOKUP(M19,'Table of Prioritization'!$C$3:$D$7,2,FALSE)</f>
        <v>#N/A</v>
      </c>
      <c r="O19" s="19"/>
      <c r="P19" s="85" t="e">
        <f>VLOOKUP(O19,'Table of Prioritization'!$E$3:$F$7,2,FALSE)</f>
        <v>#N/A</v>
      </c>
      <c r="Q19" s="86" t="e">
        <f t="shared" si="0"/>
        <v>#N/A</v>
      </c>
      <c r="R19" s="78"/>
      <c r="S19" s="20" t="e">
        <f>VLOOKUP(R19,'Table of Prioritization'!$G$4:$H$7,2,FALSE)</f>
        <v>#N/A</v>
      </c>
      <c r="T19" s="19"/>
      <c r="U19" s="20" t="e">
        <f>VLOOKUP(T19,'Table of Prioritization'!$I$4:$J$6,2,FALSE)</f>
        <v>#N/A</v>
      </c>
      <c r="V19" s="19"/>
      <c r="W19" s="20" t="e">
        <f>VLOOKUP(V19,'Table of Prioritization'!$K$4:$L$5,2,FALSE)</f>
        <v>#N/A</v>
      </c>
      <c r="X19" s="19"/>
      <c r="Y19" s="19" t="e">
        <f>VLOOKUP(X19,'Table of Prioritization'!$M$4:$N$8,2,FALSE)</f>
        <v>#N/A</v>
      </c>
      <c r="Z19" s="86" t="e">
        <f t="shared" ref="Z19:Z82" si="3">S19*U19*W19*Y19</f>
        <v>#N/A</v>
      </c>
      <c r="AA19" s="87"/>
    </row>
    <row r="20" spans="1:27" x14ac:dyDescent="0.3">
      <c r="A20" s="1"/>
      <c r="B20" s="2"/>
      <c r="C20" s="2" t="str">
        <f t="shared" si="2"/>
        <v/>
      </c>
      <c r="D20" s="4"/>
      <c r="E20" s="1"/>
      <c r="F20" s="35"/>
      <c r="G20" s="45"/>
      <c r="H20" s="23"/>
      <c r="I20" s="3"/>
      <c r="J20" s="75"/>
      <c r="K20" s="78"/>
      <c r="L20" s="25" t="e">
        <f>VLOOKUP(K20,'Table of Prioritization'!$A$3:$N$8,2,FALSE)</f>
        <v>#N/A</v>
      </c>
      <c r="M20" s="19"/>
      <c r="N20" s="25" t="e">
        <f>VLOOKUP(M20,'Table of Prioritization'!$C$3:$D$7,2,FALSE)</f>
        <v>#N/A</v>
      </c>
      <c r="O20" s="19"/>
      <c r="P20" s="25" t="e">
        <f>VLOOKUP(O20,'Table of Prioritization'!$E$3:$F$7,2,FALSE)</f>
        <v>#N/A</v>
      </c>
      <c r="Q20" s="79" t="e">
        <f t="shared" ref="Q20:Q82" si="4">L20*N20*P20</f>
        <v>#N/A</v>
      </c>
      <c r="R20" s="78"/>
      <c r="S20" s="20" t="e">
        <f>VLOOKUP(R20,'Table of Prioritization'!$G$4:$H$7,2,FALSE)</f>
        <v>#N/A</v>
      </c>
      <c r="T20" s="19"/>
      <c r="U20" s="20" t="e">
        <f>VLOOKUP(T20,'Table of Prioritization'!$I$4:$J$6,2,FALSE)</f>
        <v>#N/A</v>
      </c>
      <c r="V20" s="19"/>
      <c r="W20" s="20" t="e">
        <f>VLOOKUP(V20,'Table of Prioritization'!$K$4:$L$5,2,FALSE)</f>
        <v>#N/A</v>
      </c>
      <c r="X20" s="19"/>
      <c r="Y20" s="19" t="e">
        <f>VLOOKUP(X20,'Table of Prioritization'!$M$4:$N$8,2,FALSE)</f>
        <v>#N/A</v>
      </c>
      <c r="Z20" s="79" t="e">
        <f t="shared" si="3"/>
        <v>#N/A</v>
      </c>
      <c r="AA20" s="82"/>
    </row>
    <row r="21" spans="1:27" x14ac:dyDescent="0.3">
      <c r="A21" s="1"/>
      <c r="B21" s="2"/>
      <c r="C21" s="2" t="str">
        <f t="shared" si="2"/>
        <v/>
      </c>
      <c r="D21" s="4"/>
      <c r="E21" s="1"/>
      <c r="F21" s="35"/>
      <c r="G21" s="45"/>
      <c r="H21" s="23"/>
      <c r="I21" s="3"/>
      <c r="J21" s="75"/>
      <c r="K21" s="78"/>
      <c r="L21" s="25" t="e">
        <f>VLOOKUP(K21,'Table of Prioritization'!$A$3:$N$8,2,FALSE)</f>
        <v>#N/A</v>
      </c>
      <c r="M21" s="19"/>
      <c r="N21" s="25" t="e">
        <f>VLOOKUP(M21,'Table of Prioritization'!$C$3:$D$7,2,FALSE)</f>
        <v>#N/A</v>
      </c>
      <c r="O21" s="19"/>
      <c r="P21" s="25" t="e">
        <f>VLOOKUP(O21,'Table of Prioritization'!$E$3:$F$7,2,FALSE)</f>
        <v>#N/A</v>
      </c>
      <c r="Q21" s="79" t="e">
        <f t="shared" si="4"/>
        <v>#N/A</v>
      </c>
      <c r="R21" s="78"/>
      <c r="S21" s="20" t="e">
        <f>VLOOKUP(R21,'Table of Prioritization'!$G$4:$H$7,2,FALSE)</f>
        <v>#N/A</v>
      </c>
      <c r="T21" s="19"/>
      <c r="U21" s="20" t="e">
        <f>VLOOKUP(T21,'Table of Prioritization'!$I$4:$J$6,2,FALSE)</f>
        <v>#N/A</v>
      </c>
      <c r="V21" s="19"/>
      <c r="W21" s="20" t="e">
        <f>VLOOKUP(V21,'Table of Prioritization'!$K$4:$L$5,2,FALSE)</f>
        <v>#N/A</v>
      </c>
      <c r="X21" s="19"/>
      <c r="Y21" s="19" t="e">
        <f>VLOOKUP(X21,'Table of Prioritization'!$M$4:$N$8,2,FALSE)</f>
        <v>#N/A</v>
      </c>
      <c r="Z21" s="79" t="e">
        <f t="shared" si="3"/>
        <v>#N/A</v>
      </c>
      <c r="AA21" s="82"/>
    </row>
    <row r="22" spans="1:27" x14ac:dyDescent="0.3">
      <c r="A22" s="1"/>
      <c r="B22" s="2"/>
      <c r="C22" s="2" t="str">
        <f t="shared" si="2"/>
        <v/>
      </c>
      <c r="D22" s="4"/>
      <c r="E22" s="1"/>
      <c r="F22" s="35"/>
      <c r="G22" s="45"/>
      <c r="H22" s="23"/>
      <c r="I22" s="3"/>
      <c r="J22" s="75"/>
      <c r="K22" s="78"/>
      <c r="L22" s="25" t="e">
        <f>VLOOKUP(K22,'Table of Prioritization'!$A$3:$N$8,2,FALSE)</f>
        <v>#N/A</v>
      </c>
      <c r="M22" s="19"/>
      <c r="N22" s="25" t="e">
        <f>VLOOKUP(M22,'Table of Prioritization'!$C$3:$D$7,2,FALSE)</f>
        <v>#N/A</v>
      </c>
      <c r="O22" s="19"/>
      <c r="P22" s="25" t="e">
        <f>VLOOKUP(O22,'Table of Prioritization'!$E$3:$F$7,2,FALSE)</f>
        <v>#N/A</v>
      </c>
      <c r="Q22" s="79" t="e">
        <f t="shared" si="4"/>
        <v>#N/A</v>
      </c>
      <c r="R22" s="78"/>
      <c r="S22" s="20" t="e">
        <f>VLOOKUP(R22,'Table of Prioritization'!$G$4:$H$7,2,FALSE)</f>
        <v>#N/A</v>
      </c>
      <c r="T22" s="19"/>
      <c r="U22" s="20" t="e">
        <f>VLOOKUP(T22,'Table of Prioritization'!$I$4:$J$6,2,FALSE)</f>
        <v>#N/A</v>
      </c>
      <c r="V22" s="19"/>
      <c r="W22" s="20" t="e">
        <f>VLOOKUP(V22,'Table of Prioritization'!$K$4:$L$5,2,FALSE)</f>
        <v>#N/A</v>
      </c>
      <c r="X22" s="19"/>
      <c r="Y22" s="19" t="e">
        <f>VLOOKUP(X22,'Table of Prioritization'!$M$4:$N$8,2,FALSE)</f>
        <v>#N/A</v>
      </c>
      <c r="Z22" s="79" t="e">
        <f t="shared" si="3"/>
        <v>#N/A</v>
      </c>
      <c r="AA22" s="82"/>
    </row>
    <row r="23" spans="1:27" x14ac:dyDescent="0.3">
      <c r="A23" s="1"/>
      <c r="B23" s="2"/>
      <c r="C23" s="2" t="str">
        <f t="shared" si="2"/>
        <v/>
      </c>
      <c r="D23" s="4"/>
      <c r="E23" s="1"/>
      <c r="F23" s="35"/>
      <c r="G23" s="45"/>
      <c r="H23" s="23"/>
      <c r="I23" s="3"/>
      <c r="J23" s="75"/>
      <c r="K23" s="78"/>
      <c r="L23" s="25" t="e">
        <f>VLOOKUP(K23,'Table of Prioritization'!$A$3:$N$8,2,FALSE)</f>
        <v>#N/A</v>
      </c>
      <c r="M23" s="19"/>
      <c r="N23" s="25" t="e">
        <f>VLOOKUP(M23,'Table of Prioritization'!$C$3:$D$7,2,FALSE)</f>
        <v>#N/A</v>
      </c>
      <c r="O23" s="19"/>
      <c r="P23" s="25" t="e">
        <f>VLOOKUP(O23,'Table of Prioritization'!$E$3:$F$7,2,FALSE)</f>
        <v>#N/A</v>
      </c>
      <c r="Q23" s="79" t="e">
        <f t="shared" si="4"/>
        <v>#N/A</v>
      </c>
      <c r="R23" s="78"/>
      <c r="S23" s="20" t="e">
        <f>VLOOKUP(R23,'Table of Prioritization'!$G$4:$H$7,2,FALSE)</f>
        <v>#N/A</v>
      </c>
      <c r="T23" s="19"/>
      <c r="U23" s="20" t="e">
        <f>VLOOKUP(T23,'Table of Prioritization'!$I$4:$J$6,2,FALSE)</f>
        <v>#N/A</v>
      </c>
      <c r="V23" s="19"/>
      <c r="W23" s="20" t="e">
        <f>VLOOKUP(V23,'Table of Prioritization'!$K$4:$L$5,2,FALSE)</f>
        <v>#N/A</v>
      </c>
      <c r="X23" s="19"/>
      <c r="Y23" s="19" t="e">
        <f>VLOOKUP(X23,'Table of Prioritization'!$M$4:$N$8,2,FALSE)</f>
        <v>#N/A</v>
      </c>
      <c r="Z23" s="79" t="e">
        <f t="shared" si="3"/>
        <v>#N/A</v>
      </c>
      <c r="AA23" s="82"/>
    </row>
    <row r="24" spans="1:27" x14ac:dyDescent="0.3">
      <c r="A24" s="1"/>
      <c r="B24" s="2"/>
      <c r="C24" s="2" t="str">
        <f t="shared" si="2"/>
        <v/>
      </c>
      <c r="D24" s="4"/>
      <c r="E24" s="1"/>
      <c r="F24" s="35"/>
      <c r="G24" s="45"/>
      <c r="H24" s="23"/>
      <c r="I24" s="3"/>
      <c r="J24" s="75"/>
      <c r="K24" s="78"/>
      <c r="L24" s="25" t="e">
        <f>VLOOKUP(K24,'Table of Prioritization'!$A$3:$N$8,2,FALSE)</f>
        <v>#N/A</v>
      </c>
      <c r="M24" s="19"/>
      <c r="N24" s="25" t="e">
        <f>VLOOKUP(M24,'Table of Prioritization'!$C$3:$D$7,2,FALSE)</f>
        <v>#N/A</v>
      </c>
      <c r="O24" s="19"/>
      <c r="P24" s="25" t="e">
        <f>VLOOKUP(O24,'Table of Prioritization'!$E$3:$F$7,2,FALSE)</f>
        <v>#N/A</v>
      </c>
      <c r="Q24" s="79" t="e">
        <f t="shared" si="4"/>
        <v>#N/A</v>
      </c>
      <c r="R24" s="78"/>
      <c r="S24" s="20" t="e">
        <f>VLOOKUP(R24,'Table of Prioritization'!$G$4:$H$7,2,FALSE)</f>
        <v>#N/A</v>
      </c>
      <c r="T24" s="19"/>
      <c r="U24" s="20" t="e">
        <f>VLOOKUP(T24,'Table of Prioritization'!$I$4:$J$6,2,FALSE)</f>
        <v>#N/A</v>
      </c>
      <c r="V24" s="19"/>
      <c r="W24" s="20" t="e">
        <f>VLOOKUP(V24,'Table of Prioritization'!$K$4:$L$5,2,FALSE)</f>
        <v>#N/A</v>
      </c>
      <c r="X24" s="19"/>
      <c r="Y24" s="19" t="e">
        <f>VLOOKUP(X24,'Table of Prioritization'!$M$4:$N$8,2,FALSE)</f>
        <v>#N/A</v>
      </c>
      <c r="Z24" s="79" t="e">
        <f t="shared" si="3"/>
        <v>#N/A</v>
      </c>
      <c r="AA24" s="82"/>
    </row>
    <row r="25" spans="1:27" x14ac:dyDescent="0.3">
      <c r="A25" s="1"/>
      <c r="B25" s="2"/>
      <c r="C25" s="2" t="str">
        <f t="shared" si="2"/>
        <v/>
      </c>
      <c r="D25" s="4"/>
      <c r="E25" s="1"/>
      <c r="F25" s="35"/>
      <c r="G25" s="45"/>
      <c r="H25" s="23"/>
      <c r="I25" s="3"/>
      <c r="J25" s="75"/>
      <c r="K25" s="78"/>
      <c r="L25" s="25" t="e">
        <f>VLOOKUP(K25,'Table of Prioritization'!$A$3:$N$8,2,FALSE)</f>
        <v>#N/A</v>
      </c>
      <c r="M25" s="19"/>
      <c r="N25" s="25" t="e">
        <f>VLOOKUP(M25,'Table of Prioritization'!$C$3:$D$7,2,FALSE)</f>
        <v>#N/A</v>
      </c>
      <c r="O25" s="19"/>
      <c r="P25" s="25" t="e">
        <f>VLOOKUP(O25,'Table of Prioritization'!$E$3:$F$7,2,FALSE)</f>
        <v>#N/A</v>
      </c>
      <c r="Q25" s="79" t="e">
        <f t="shared" si="4"/>
        <v>#N/A</v>
      </c>
      <c r="R25" s="78"/>
      <c r="S25" s="20" t="e">
        <f>VLOOKUP(R25,'Table of Prioritization'!$G$4:$H$7,2,FALSE)</f>
        <v>#N/A</v>
      </c>
      <c r="T25" s="19"/>
      <c r="U25" s="20" t="e">
        <f>VLOOKUP(T25,'Table of Prioritization'!$I$4:$J$6,2,FALSE)</f>
        <v>#N/A</v>
      </c>
      <c r="V25" s="19"/>
      <c r="W25" s="20" t="e">
        <f>VLOOKUP(V25,'Table of Prioritization'!$K$4:$L$5,2,FALSE)</f>
        <v>#N/A</v>
      </c>
      <c r="X25" s="19"/>
      <c r="Y25" s="19" t="e">
        <f>VLOOKUP(X25,'Table of Prioritization'!$M$4:$N$8,2,FALSE)</f>
        <v>#N/A</v>
      </c>
      <c r="Z25" s="79" t="e">
        <f t="shared" si="3"/>
        <v>#N/A</v>
      </c>
      <c r="AA25" s="82"/>
    </row>
    <row r="26" spans="1:27" x14ac:dyDescent="0.3">
      <c r="A26" s="1"/>
      <c r="B26" s="2"/>
      <c r="C26" s="2" t="str">
        <f t="shared" si="2"/>
        <v/>
      </c>
      <c r="D26" s="4"/>
      <c r="E26" s="1"/>
      <c r="F26" s="35"/>
      <c r="G26" s="45"/>
      <c r="H26" s="23"/>
      <c r="I26" s="3"/>
      <c r="J26" s="75"/>
      <c r="K26" s="78"/>
      <c r="L26" s="25" t="e">
        <f>VLOOKUP(K26,'Table of Prioritization'!$A$3:$N$8,2,FALSE)</f>
        <v>#N/A</v>
      </c>
      <c r="M26" s="19"/>
      <c r="N26" s="25" t="e">
        <f>VLOOKUP(M26,'Table of Prioritization'!$C$3:$D$7,2,FALSE)</f>
        <v>#N/A</v>
      </c>
      <c r="O26" s="19"/>
      <c r="P26" s="25" t="e">
        <f>VLOOKUP(O26,'Table of Prioritization'!$E$3:$F$7,2,FALSE)</f>
        <v>#N/A</v>
      </c>
      <c r="Q26" s="79" t="e">
        <f t="shared" si="4"/>
        <v>#N/A</v>
      </c>
      <c r="R26" s="78"/>
      <c r="S26" s="20" t="e">
        <f>VLOOKUP(R26,'Table of Prioritization'!$G$4:$H$7,2,FALSE)</f>
        <v>#N/A</v>
      </c>
      <c r="T26" s="19"/>
      <c r="U26" s="20" t="e">
        <f>VLOOKUP(T26,'Table of Prioritization'!$I$4:$J$6,2,FALSE)</f>
        <v>#N/A</v>
      </c>
      <c r="V26" s="19"/>
      <c r="W26" s="20" t="e">
        <f>VLOOKUP(V26,'Table of Prioritization'!$K$4:$L$5,2,FALSE)</f>
        <v>#N/A</v>
      </c>
      <c r="X26" s="19"/>
      <c r="Y26" s="19" t="e">
        <f>VLOOKUP(X26,'Table of Prioritization'!$M$4:$N$8,2,FALSE)</f>
        <v>#N/A</v>
      </c>
      <c r="Z26" s="79" t="e">
        <f t="shared" si="3"/>
        <v>#N/A</v>
      </c>
      <c r="AA26" s="82"/>
    </row>
    <row r="27" spans="1:27" x14ac:dyDescent="0.3">
      <c r="A27" s="1"/>
      <c r="B27" s="2"/>
      <c r="C27" s="2" t="str">
        <f t="shared" si="2"/>
        <v/>
      </c>
      <c r="D27" s="4"/>
      <c r="E27" s="1"/>
      <c r="F27" s="35"/>
      <c r="G27" s="45"/>
      <c r="H27" s="23"/>
      <c r="I27" s="3"/>
      <c r="J27" s="75"/>
      <c r="K27" s="78"/>
      <c r="L27" s="25" t="e">
        <f>VLOOKUP(K27,'Table of Prioritization'!$A$3:$N$8,2,FALSE)</f>
        <v>#N/A</v>
      </c>
      <c r="M27" s="19"/>
      <c r="N27" s="25" t="e">
        <f>VLOOKUP(M27,'Table of Prioritization'!$C$3:$D$7,2,FALSE)</f>
        <v>#N/A</v>
      </c>
      <c r="O27" s="19"/>
      <c r="P27" s="25" t="e">
        <f>VLOOKUP(O27,'Table of Prioritization'!$E$3:$F$7,2,FALSE)</f>
        <v>#N/A</v>
      </c>
      <c r="Q27" s="79" t="e">
        <f t="shared" si="4"/>
        <v>#N/A</v>
      </c>
      <c r="R27" s="78"/>
      <c r="S27" s="20" t="e">
        <f>VLOOKUP(R27,'Table of Prioritization'!$G$4:$H$7,2,FALSE)</f>
        <v>#N/A</v>
      </c>
      <c r="T27" s="19"/>
      <c r="U27" s="20" t="e">
        <f>VLOOKUP(T27,'Table of Prioritization'!$I$4:$J$6,2,FALSE)</f>
        <v>#N/A</v>
      </c>
      <c r="V27" s="19"/>
      <c r="W27" s="20" t="e">
        <f>VLOOKUP(V27,'Table of Prioritization'!$K$4:$L$5,2,FALSE)</f>
        <v>#N/A</v>
      </c>
      <c r="X27" s="19"/>
      <c r="Y27" s="19" t="e">
        <f>VLOOKUP(X27,'Table of Prioritization'!$M$4:$N$8,2,FALSE)</f>
        <v>#N/A</v>
      </c>
      <c r="Z27" s="79" t="e">
        <f t="shared" si="3"/>
        <v>#N/A</v>
      </c>
      <c r="AA27" s="82"/>
    </row>
    <row r="28" spans="1:27" x14ac:dyDescent="0.3">
      <c r="A28" s="1"/>
      <c r="B28" s="2"/>
      <c r="C28" s="2" t="str">
        <f t="shared" si="2"/>
        <v/>
      </c>
      <c r="D28" s="4"/>
      <c r="E28" s="1"/>
      <c r="F28" s="35"/>
      <c r="G28" s="45"/>
      <c r="H28" s="23"/>
      <c r="I28" s="3"/>
      <c r="J28" s="75"/>
      <c r="K28" s="78"/>
      <c r="L28" s="25" t="e">
        <f>VLOOKUP(K28,'Table of Prioritization'!$A$3:$N$8,2,FALSE)</f>
        <v>#N/A</v>
      </c>
      <c r="M28" s="19"/>
      <c r="N28" s="25" t="e">
        <f>VLOOKUP(M28,'Table of Prioritization'!$C$3:$D$7,2,FALSE)</f>
        <v>#N/A</v>
      </c>
      <c r="O28" s="19"/>
      <c r="P28" s="25" t="e">
        <f>VLOOKUP(O28,'Table of Prioritization'!$E$3:$F$7,2,FALSE)</f>
        <v>#N/A</v>
      </c>
      <c r="Q28" s="79" t="e">
        <f t="shared" si="4"/>
        <v>#N/A</v>
      </c>
      <c r="R28" s="78"/>
      <c r="S28" s="20" t="e">
        <f>VLOOKUP(R28,'Table of Prioritization'!$G$4:$H$7,2,FALSE)</f>
        <v>#N/A</v>
      </c>
      <c r="T28" s="19"/>
      <c r="U28" s="20" t="e">
        <f>VLOOKUP(T28,'Table of Prioritization'!$I$4:$J$6,2,FALSE)</f>
        <v>#N/A</v>
      </c>
      <c r="V28" s="19"/>
      <c r="W28" s="20" t="e">
        <f>VLOOKUP(V28,'Table of Prioritization'!$K$4:$L$5,2,FALSE)</f>
        <v>#N/A</v>
      </c>
      <c r="X28" s="19"/>
      <c r="Y28" s="19" t="e">
        <f>VLOOKUP(X28,'Table of Prioritization'!$M$4:$N$8,2,FALSE)</f>
        <v>#N/A</v>
      </c>
      <c r="Z28" s="79" t="e">
        <f t="shared" si="3"/>
        <v>#N/A</v>
      </c>
      <c r="AA28" s="82"/>
    </row>
    <row r="29" spans="1:27" x14ac:dyDescent="0.3">
      <c r="A29" s="1"/>
      <c r="B29" s="2"/>
      <c r="C29" s="2" t="str">
        <f t="shared" si="2"/>
        <v/>
      </c>
      <c r="D29" s="4"/>
      <c r="E29" s="1"/>
      <c r="F29" s="35"/>
      <c r="G29" s="45"/>
      <c r="H29" s="23"/>
      <c r="I29" s="3"/>
      <c r="J29" s="75"/>
      <c r="K29" s="78"/>
      <c r="L29" s="25" t="e">
        <f>VLOOKUP(K29,'Table of Prioritization'!$A$3:$N$8,2,FALSE)</f>
        <v>#N/A</v>
      </c>
      <c r="M29" s="19"/>
      <c r="N29" s="25" t="e">
        <f>VLOOKUP(M29,'Table of Prioritization'!$C$3:$D$7,2,FALSE)</f>
        <v>#N/A</v>
      </c>
      <c r="O29" s="19"/>
      <c r="P29" s="25" t="e">
        <f>VLOOKUP(O29,'Table of Prioritization'!$E$3:$F$7,2,FALSE)</f>
        <v>#N/A</v>
      </c>
      <c r="Q29" s="79" t="e">
        <f t="shared" si="4"/>
        <v>#N/A</v>
      </c>
      <c r="R29" s="78"/>
      <c r="S29" s="20" t="e">
        <f>VLOOKUP(R29,'Table of Prioritization'!$G$4:$H$7,2,FALSE)</f>
        <v>#N/A</v>
      </c>
      <c r="T29" s="19"/>
      <c r="U29" s="20" t="e">
        <f>VLOOKUP(T29,'Table of Prioritization'!$I$4:$J$6,2,FALSE)</f>
        <v>#N/A</v>
      </c>
      <c r="V29" s="19"/>
      <c r="W29" s="20" t="e">
        <f>VLOOKUP(V29,'Table of Prioritization'!$K$4:$L$5,2,FALSE)</f>
        <v>#N/A</v>
      </c>
      <c r="X29" s="19"/>
      <c r="Y29" s="19" t="e">
        <f>VLOOKUP(X29,'Table of Prioritization'!$M$4:$N$8,2,FALSE)</f>
        <v>#N/A</v>
      </c>
      <c r="Z29" s="79" t="e">
        <f t="shared" si="3"/>
        <v>#N/A</v>
      </c>
      <c r="AA29" s="82"/>
    </row>
    <row r="30" spans="1:27" x14ac:dyDescent="0.3">
      <c r="A30" s="1"/>
      <c r="B30" s="2"/>
      <c r="C30" s="2" t="str">
        <f t="shared" si="2"/>
        <v/>
      </c>
      <c r="D30" s="4"/>
      <c r="E30" s="1"/>
      <c r="F30" s="35"/>
      <c r="G30" s="45"/>
      <c r="H30" s="23"/>
      <c r="I30" s="3"/>
      <c r="J30" s="75"/>
      <c r="K30" s="78"/>
      <c r="L30" s="25" t="e">
        <f>VLOOKUP(K30,'Table of Prioritization'!$A$3:$N$8,2,FALSE)</f>
        <v>#N/A</v>
      </c>
      <c r="M30" s="19"/>
      <c r="N30" s="25" t="e">
        <f>VLOOKUP(M30,'Table of Prioritization'!$C$3:$D$7,2,FALSE)</f>
        <v>#N/A</v>
      </c>
      <c r="O30" s="19"/>
      <c r="P30" s="25" t="e">
        <f>VLOOKUP(O30,'Table of Prioritization'!$E$3:$F$7,2,FALSE)</f>
        <v>#N/A</v>
      </c>
      <c r="Q30" s="79" t="e">
        <f t="shared" si="4"/>
        <v>#N/A</v>
      </c>
      <c r="R30" s="78"/>
      <c r="S30" s="20" t="e">
        <f>VLOOKUP(R30,'Table of Prioritization'!$G$4:$H$7,2,FALSE)</f>
        <v>#N/A</v>
      </c>
      <c r="T30" s="19"/>
      <c r="U30" s="20" t="e">
        <f>VLOOKUP(T30,'Table of Prioritization'!$I$4:$J$6,2,FALSE)</f>
        <v>#N/A</v>
      </c>
      <c r="V30" s="19"/>
      <c r="W30" s="20" t="e">
        <f>VLOOKUP(V30,'Table of Prioritization'!$K$4:$L$5,2,FALSE)</f>
        <v>#N/A</v>
      </c>
      <c r="X30" s="19"/>
      <c r="Y30" s="19" t="e">
        <f>VLOOKUP(X30,'Table of Prioritization'!$M$4:$N$8,2,FALSE)</f>
        <v>#N/A</v>
      </c>
      <c r="Z30" s="79" t="e">
        <f t="shared" si="3"/>
        <v>#N/A</v>
      </c>
      <c r="AA30" s="82"/>
    </row>
    <row r="31" spans="1:27" x14ac:dyDescent="0.3">
      <c r="A31" s="1"/>
      <c r="B31" s="2"/>
      <c r="C31" s="2" t="str">
        <f t="shared" si="2"/>
        <v/>
      </c>
      <c r="D31" s="4"/>
      <c r="E31" s="1"/>
      <c r="F31" s="35"/>
      <c r="G31" s="45"/>
      <c r="H31" s="23"/>
      <c r="I31" s="3"/>
      <c r="J31" s="75"/>
      <c r="K31" s="78"/>
      <c r="L31" s="25" t="e">
        <f>VLOOKUP(K31,'Table of Prioritization'!$A$3:$N$8,2,FALSE)</f>
        <v>#N/A</v>
      </c>
      <c r="M31" s="19"/>
      <c r="N31" s="25" t="e">
        <f>VLOOKUP(M31,'Table of Prioritization'!$C$3:$D$7,2,FALSE)</f>
        <v>#N/A</v>
      </c>
      <c r="O31" s="19"/>
      <c r="P31" s="25" t="e">
        <f>VLOOKUP(O31,'Table of Prioritization'!$E$3:$F$7,2,FALSE)</f>
        <v>#N/A</v>
      </c>
      <c r="Q31" s="79" t="e">
        <f t="shared" si="4"/>
        <v>#N/A</v>
      </c>
      <c r="R31" s="78"/>
      <c r="S31" s="20" t="e">
        <f>VLOOKUP(R31,'Table of Prioritization'!$G$4:$H$7,2,FALSE)</f>
        <v>#N/A</v>
      </c>
      <c r="T31" s="19"/>
      <c r="U31" s="20" t="e">
        <f>VLOOKUP(T31,'Table of Prioritization'!$I$4:$J$6,2,FALSE)</f>
        <v>#N/A</v>
      </c>
      <c r="V31" s="19"/>
      <c r="W31" s="20" t="e">
        <f>VLOOKUP(V31,'Table of Prioritization'!$K$4:$L$5,2,FALSE)</f>
        <v>#N/A</v>
      </c>
      <c r="X31" s="19"/>
      <c r="Y31" s="19" t="e">
        <f>VLOOKUP(X31,'Table of Prioritization'!$M$4:$N$8,2,FALSE)</f>
        <v>#N/A</v>
      </c>
      <c r="Z31" s="79" t="e">
        <f t="shared" si="3"/>
        <v>#N/A</v>
      </c>
      <c r="AA31" s="82"/>
    </row>
    <row r="32" spans="1:27" x14ac:dyDescent="0.3">
      <c r="A32" s="1"/>
      <c r="B32" s="2"/>
      <c r="C32" s="2" t="str">
        <f t="shared" si="2"/>
        <v/>
      </c>
      <c r="D32" s="4"/>
      <c r="E32" s="1"/>
      <c r="F32" s="35"/>
      <c r="G32" s="45"/>
      <c r="H32" s="23"/>
      <c r="I32" s="3"/>
      <c r="J32" s="75"/>
      <c r="K32" s="78"/>
      <c r="L32" s="25" t="e">
        <f>VLOOKUP(K32,'Table of Prioritization'!$A$3:$N$8,2,FALSE)</f>
        <v>#N/A</v>
      </c>
      <c r="M32" s="19"/>
      <c r="N32" s="25" t="e">
        <f>VLOOKUP(M32,'Table of Prioritization'!$C$3:$D$7,2,FALSE)</f>
        <v>#N/A</v>
      </c>
      <c r="O32" s="19"/>
      <c r="P32" s="25" t="e">
        <f>VLOOKUP(O32,'Table of Prioritization'!$E$3:$F$7,2,FALSE)</f>
        <v>#N/A</v>
      </c>
      <c r="Q32" s="79" t="e">
        <f t="shared" si="4"/>
        <v>#N/A</v>
      </c>
      <c r="R32" s="78"/>
      <c r="S32" s="20" t="e">
        <f>VLOOKUP(R32,'Table of Prioritization'!$G$4:$H$7,2,FALSE)</f>
        <v>#N/A</v>
      </c>
      <c r="T32" s="19"/>
      <c r="U32" s="20" t="e">
        <f>VLOOKUP(T32,'Table of Prioritization'!$I$4:$J$6,2,FALSE)</f>
        <v>#N/A</v>
      </c>
      <c r="V32" s="19"/>
      <c r="W32" s="20" t="e">
        <f>VLOOKUP(V32,'Table of Prioritization'!$K$4:$L$5,2,FALSE)</f>
        <v>#N/A</v>
      </c>
      <c r="X32" s="19"/>
      <c r="Y32" s="19" t="e">
        <f>VLOOKUP(X32,'Table of Prioritization'!$M$4:$N$8,2,FALSE)</f>
        <v>#N/A</v>
      </c>
      <c r="Z32" s="79" t="e">
        <f t="shared" si="3"/>
        <v>#N/A</v>
      </c>
      <c r="AA32" s="82"/>
    </row>
    <row r="33" spans="1:27" x14ac:dyDescent="0.3">
      <c r="A33" s="1"/>
      <c r="B33" s="2"/>
      <c r="C33" s="2" t="str">
        <f t="shared" si="2"/>
        <v/>
      </c>
      <c r="D33" s="4"/>
      <c r="E33" s="1"/>
      <c r="F33" s="35"/>
      <c r="G33" s="45"/>
      <c r="H33" s="23"/>
      <c r="I33" s="3"/>
      <c r="J33" s="75"/>
      <c r="K33" s="78"/>
      <c r="L33" s="25" t="e">
        <f>VLOOKUP(K33,'Table of Prioritization'!$A$3:$N$8,2,FALSE)</f>
        <v>#N/A</v>
      </c>
      <c r="M33" s="19"/>
      <c r="N33" s="25" t="e">
        <f>VLOOKUP(M33,'Table of Prioritization'!$C$3:$D$7,2,FALSE)</f>
        <v>#N/A</v>
      </c>
      <c r="O33" s="19"/>
      <c r="P33" s="25" t="e">
        <f>VLOOKUP(O33,'Table of Prioritization'!$E$3:$F$7,2,FALSE)</f>
        <v>#N/A</v>
      </c>
      <c r="Q33" s="79" t="e">
        <f t="shared" si="4"/>
        <v>#N/A</v>
      </c>
      <c r="R33" s="78"/>
      <c r="S33" s="20" t="e">
        <f>VLOOKUP(R33,'Table of Prioritization'!$G$4:$H$7,2,FALSE)</f>
        <v>#N/A</v>
      </c>
      <c r="T33" s="19"/>
      <c r="U33" s="20" t="e">
        <f>VLOOKUP(T33,'Table of Prioritization'!$I$4:$J$6,2,FALSE)</f>
        <v>#N/A</v>
      </c>
      <c r="V33" s="19"/>
      <c r="W33" s="20" t="e">
        <f>VLOOKUP(V33,'Table of Prioritization'!$K$4:$L$5,2,FALSE)</f>
        <v>#N/A</v>
      </c>
      <c r="X33" s="19"/>
      <c r="Y33" s="19" t="e">
        <f>VLOOKUP(X33,'Table of Prioritization'!$M$4:$N$8,2,FALSE)</f>
        <v>#N/A</v>
      </c>
      <c r="Z33" s="79" t="e">
        <f t="shared" si="3"/>
        <v>#N/A</v>
      </c>
      <c r="AA33" s="82"/>
    </row>
    <row r="34" spans="1:27" x14ac:dyDescent="0.3">
      <c r="A34" s="1"/>
      <c r="B34" s="2"/>
      <c r="C34" s="2" t="str">
        <f t="shared" si="2"/>
        <v/>
      </c>
      <c r="D34" s="4"/>
      <c r="E34" s="1"/>
      <c r="F34" s="35"/>
      <c r="G34" s="45"/>
      <c r="H34" s="23"/>
      <c r="I34" s="3"/>
      <c r="J34" s="75"/>
      <c r="K34" s="78"/>
      <c r="L34" s="25" t="e">
        <f>VLOOKUP(K34,'Table of Prioritization'!$A$3:$N$8,2,FALSE)</f>
        <v>#N/A</v>
      </c>
      <c r="M34" s="19"/>
      <c r="N34" s="25" t="e">
        <f>VLOOKUP(M34,'Table of Prioritization'!$C$3:$D$7,2,FALSE)</f>
        <v>#N/A</v>
      </c>
      <c r="O34" s="19"/>
      <c r="P34" s="25" t="e">
        <f>VLOOKUP(O34,'Table of Prioritization'!$E$3:$F$7,2,FALSE)</f>
        <v>#N/A</v>
      </c>
      <c r="Q34" s="79" t="e">
        <f t="shared" si="4"/>
        <v>#N/A</v>
      </c>
      <c r="R34" s="78"/>
      <c r="S34" s="20" t="e">
        <f>VLOOKUP(R34,'Table of Prioritization'!$G$4:$H$7,2,FALSE)</f>
        <v>#N/A</v>
      </c>
      <c r="T34" s="19"/>
      <c r="U34" s="20" t="e">
        <f>VLOOKUP(T34,'Table of Prioritization'!$I$4:$J$6,2,FALSE)</f>
        <v>#N/A</v>
      </c>
      <c r="V34" s="19"/>
      <c r="W34" s="20" t="e">
        <f>VLOOKUP(V34,'Table of Prioritization'!$K$4:$L$5,2,FALSE)</f>
        <v>#N/A</v>
      </c>
      <c r="X34" s="19"/>
      <c r="Y34" s="19" t="e">
        <f>VLOOKUP(X34,'Table of Prioritization'!$M$4:$N$8,2,FALSE)</f>
        <v>#N/A</v>
      </c>
      <c r="Z34" s="79" t="e">
        <f t="shared" si="3"/>
        <v>#N/A</v>
      </c>
      <c r="AA34" s="82"/>
    </row>
    <row r="35" spans="1:27" x14ac:dyDescent="0.3">
      <c r="A35" s="1"/>
      <c r="B35" s="2"/>
      <c r="C35" s="2" t="str">
        <f t="shared" si="2"/>
        <v/>
      </c>
      <c r="D35" s="4"/>
      <c r="E35" s="1"/>
      <c r="F35" s="35"/>
      <c r="G35" s="45"/>
      <c r="H35" s="23"/>
      <c r="I35" s="3"/>
      <c r="J35" s="75"/>
      <c r="K35" s="78"/>
      <c r="L35" s="25" t="e">
        <f>VLOOKUP(K35,'Table of Prioritization'!$A$3:$N$8,2,FALSE)</f>
        <v>#N/A</v>
      </c>
      <c r="M35" s="19"/>
      <c r="N35" s="25" t="e">
        <f>VLOOKUP(M35,'Table of Prioritization'!$C$3:$D$7,2,FALSE)</f>
        <v>#N/A</v>
      </c>
      <c r="O35" s="19"/>
      <c r="P35" s="25" t="e">
        <f>VLOOKUP(O35,'Table of Prioritization'!$E$3:$F$7,2,FALSE)</f>
        <v>#N/A</v>
      </c>
      <c r="Q35" s="79" t="e">
        <f t="shared" si="4"/>
        <v>#N/A</v>
      </c>
      <c r="R35" s="78"/>
      <c r="S35" s="20" t="e">
        <f>VLOOKUP(R35,'Table of Prioritization'!$G$4:$H$7,2,FALSE)</f>
        <v>#N/A</v>
      </c>
      <c r="T35" s="19"/>
      <c r="U35" s="20" t="e">
        <f>VLOOKUP(T35,'Table of Prioritization'!$I$4:$J$6,2,FALSE)</f>
        <v>#N/A</v>
      </c>
      <c r="V35" s="19"/>
      <c r="W35" s="20" t="e">
        <f>VLOOKUP(V35,'Table of Prioritization'!$K$4:$L$5,2,FALSE)</f>
        <v>#N/A</v>
      </c>
      <c r="X35" s="19"/>
      <c r="Y35" s="19" t="e">
        <f>VLOOKUP(X35,'Table of Prioritization'!$M$4:$N$8,2,FALSE)</f>
        <v>#N/A</v>
      </c>
      <c r="Z35" s="79" t="e">
        <f t="shared" si="3"/>
        <v>#N/A</v>
      </c>
      <c r="AA35" s="82"/>
    </row>
    <row r="36" spans="1:27" x14ac:dyDescent="0.3">
      <c r="A36" s="1"/>
      <c r="B36" s="2"/>
      <c r="C36" s="2" t="str">
        <f t="shared" si="2"/>
        <v/>
      </c>
      <c r="D36" s="4"/>
      <c r="E36" s="1"/>
      <c r="F36" s="35"/>
      <c r="G36" s="45"/>
      <c r="H36" s="23"/>
      <c r="I36" s="3"/>
      <c r="J36" s="75"/>
      <c r="K36" s="78"/>
      <c r="L36" s="25" t="e">
        <f>VLOOKUP(K36,'Table of Prioritization'!$A$3:$N$8,2,FALSE)</f>
        <v>#N/A</v>
      </c>
      <c r="M36" s="19"/>
      <c r="N36" s="25" t="e">
        <f>VLOOKUP(M36,'Table of Prioritization'!$C$3:$D$7,2,FALSE)</f>
        <v>#N/A</v>
      </c>
      <c r="O36" s="19"/>
      <c r="P36" s="25" t="e">
        <f>VLOOKUP(O36,'Table of Prioritization'!$E$3:$F$7,2,FALSE)</f>
        <v>#N/A</v>
      </c>
      <c r="Q36" s="79" t="e">
        <f t="shared" si="4"/>
        <v>#N/A</v>
      </c>
      <c r="R36" s="78"/>
      <c r="S36" s="20" t="e">
        <f>VLOOKUP(R36,'Table of Prioritization'!$G$4:$H$7,2,FALSE)</f>
        <v>#N/A</v>
      </c>
      <c r="T36" s="19"/>
      <c r="U36" s="20" t="e">
        <f>VLOOKUP(T36,'Table of Prioritization'!$I$4:$J$6,2,FALSE)</f>
        <v>#N/A</v>
      </c>
      <c r="V36" s="19"/>
      <c r="W36" s="20" t="e">
        <f>VLOOKUP(V36,'Table of Prioritization'!$K$4:$L$5,2,FALSE)</f>
        <v>#N/A</v>
      </c>
      <c r="X36" s="19"/>
      <c r="Y36" s="19" t="e">
        <f>VLOOKUP(X36,'Table of Prioritization'!$M$4:$N$8,2,FALSE)</f>
        <v>#N/A</v>
      </c>
      <c r="Z36" s="79" t="e">
        <f t="shared" si="3"/>
        <v>#N/A</v>
      </c>
      <c r="AA36" s="82"/>
    </row>
    <row r="37" spans="1:27" x14ac:dyDescent="0.3">
      <c r="A37" s="1"/>
      <c r="B37" s="2"/>
      <c r="C37" s="2" t="str">
        <f t="shared" si="2"/>
        <v/>
      </c>
      <c r="D37" s="4"/>
      <c r="E37" s="1"/>
      <c r="F37" s="35"/>
      <c r="G37" s="45"/>
      <c r="H37" s="23"/>
      <c r="I37" s="3"/>
      <c r="J37" s="75"/>
      <c r="K37" s="78"/>
      <c r="L37" s="25" t="e">
        <f>VLOOKUP(K37,'Table of Prioritization'!$A$3:$N$8,2,FALSE)</f>
        <v>#N/A</v>
      </c>
      <c r="M37" s="19"/>
      <c r="N37" s="25" t="e">
        <f>VLOOKUP(M37,'Table of Prioritization'!$C$3:$D$7,2,FALSE)</f>
        <v>#N/A</v>
      </c>
      <c r="O37" s="19"/>
      <c r="P37" s="25" t="e">
        <f>VLOOKUP(O37,'Table of Prioritization'!$E$3:$F$7,2,FALSE)</f>
        <v>#N/A</v>
      </c>
      <c r="Q37" s="79" t="e">
        <f t="shared" si="4"/>
        <v>#N/A</v>
      </c>
      <c r="R37" s="78"/>
      <c r="S37" s="20" t="e">
        <f>VLOOKUP(R37,'Table of Prioritization'!$G$4:$H$7,2,FALSE)</f>
        <v>#N/A</v>
      </c>
      <c r="T37" s="19"/>
      <c r="U37" s="20" t="e">
        <f>VLOOKUP(T37,'Table of Prioritization'!$I$4:$J$6,2,FALSE)</f>
        <v>#N/A</v>
      </c>
      <c r="V37" s="19"/>
      <c r="W37" s="20" t="e">
        <f>VLOOKUP(V37,'Table of Prioritization'!$K$4:$L$5,2,FALSE)</f>
        <v>#N/A</v>
      </c>
      <c r="X37" s="19"/>
      <c r="Y37" s="19" t="e">
        <f>VLOOKUP(X37,'Table of Prioritization'!$M$4:$N$8,2,FALSE)</f>
        <v>#N/A</v>
      </c>
      <c r="Z37" s="79" t="e">
        <f t="shared" si="3"/>
        <v>#N/A</v>
      </c>
      <c r="AA37" s="82"/>
    </row>
    <row r="38" spans="1:27" x14ac:dyDescent="0.3">
      <c r="A38" s="1"/>
      <c r="B38" s="2"/>
      <c r="C38" s="2" t="str">
        <f t="shared" si="2"/>
        <v/>
      </c>
      <c r="D38" s="4"/>
      <c r="E38" s="1"/>
      <c r="F38" s="35"/>
      <c r="G38" s="45"/>
      <c r="H38" s="23"/>
      <c r="I38" s="3"/>
      <c r="J38" s="75"/>
      <c r="K38" s="78"/>
      <c r="L38" s="25" t="e">
        <f>VLOOKUP(K38,'Table of Prioritization'!$A$3:$N$8,2,FALSE)</f>
        <v>#N/A</v>
      </c>
      <c r="M38" s="19"/>
      <c r="N38" s="25" t="e">
        <f>VLOOKUP(M38,'Table of Prioritization'!$C$3:$D$7,2,FALSE)</f>
        <v>#N/A</v>
      </c>
      <c r="O38" s="19"/>
      <c r="P38" s="25" t="e">
        <f>VLOOKUP(O38,'Table of Prioritization'!$E$3:$F$7,2,FALSE)</f>
        <v>#N/A</v>
      </c>
      <c r="Q38" s="79" t="e">
        <f t="shared" si="4"/>
        <v>#N/A</v>
      </c>
      <c r="R38" s="78"/>
      <c r="S38" s="20" t="e">
        <f>VLOOKUP(R38,'Table of Prioritization'!$G$4:$H$7,2,FALSE)</f>
        <v>#N/A</v>
      </c>
      <c r="T38" s="19"/>
      <c r="U38" s="20" t="e">
        <f>VLOOKUP(T38,'Table of Prioritization'!$I$4:$J$6,2,FALSE)</f>
        <v>#N/A</v>
      </c>
      <c r="V38" s="19"/>
      <c r="W38" s="20" t="e">
        <f>VLOOKUP(V38,'Table of Prioritization'!$K$4:$L$5,2,FALSE)</f>
        <v>#N/A</v>
      </c>
      <c r="X38" s="19"/>
      <c r="Y38" s="19" t="e">
        <f>VLOOKUP(X38,'Table of Prioritization'!$M$4:$N$8,2,FALSE)</f>
        <v>#N/A</v>
      </c>
      <c r="Z38" s="79" t="e">
        <f t="shared" si="3"/>
        <v>#N/A</v>
      </c>
      <c r="AA38" s="82"/>
    </row>
    <row r="39" spans="1:27" x14ac:dyDescent="0.3">
      <c r="A39" s="1"/>
      <c r="B39" s="2"/>
      <c r="C39" s="2" t="str">
        <f t="shared" si="2"/>
        <v/>
      </c>
      <c r="D39" s="4"/>
      <c r="E39" s="1"/>
      <c r="F39" s="35"/>
      <c r="G39" s="45"/>
      <c r="H39" s="23"/>
      <c r="I39" s="3"/>
      <c r="J39" s="75"/>
      <c r="K39" s="78"/>
      <c r="L39" s="25" t="e">
        <f>VLOOKUP(K39,'Table of Prioritization'!$A$3:$N$8,2,FALSE)</f>
        <v>#N/A</v>
      </c>
      <c r="M39" s="19"/>
      <c r="N39" s="25" t="e">
        <f>VLOOKUP(M39,'Table of Prioritization'!$C$3:$D$7,2,FALSE)</f>
        <v>#N/A</v>
      </c>
      <c r="O39" s="19"/>
      <c r="P39" s="25" t="e">
        <f>VLOOKUP(O39,'Table of Prioritization'!$E$3:$F$7,2,FALSE)</f>
        <v>#N/A</v>
      </c>
      <c r="Q39" s="79" t="e">
        <f t="shared" si="4"/>
        <v>#N/A</v>
      </c>
      <c r="R39" s="78"/>
      <c r="S39" s="20" t="e">
        <f>VLOOKUP(R39,'Table of Prioritization'!$G$4:$H$7,2,FALSE)</f>
        <v>#N/A</v>
      </c>
      <c r="T39" s="19"/>
      <c r="U39" s="20" t="e">
        <f>VLOOKUP(T39,'Table of Prioritization'!$I$4:$J$6,2,FALSE)</f>
        <v>#N/A</v>
      </c>
      <c r="V39" s="19"/>
      <c r="W39" s="20" t="e">
        <f>VLOOKUP(V39,'Table of Prioritization'!$K$4:$L$5,2,FALSE)</f>
        <v>#N/A</v>
      </c>
      <c r="X39" s="19"/>
      <c r="Y39" s="19" t="e">
        <f>VLOOKUP(X39,'Table of Prioritization'!$M$4:$N$8,2,FALSE)</f>
        <v>#N/A</v>
      </c>
      <c r="Z39" s="79" t="e">
        <f t="shared" si="3"/>
        <v>#N/A</v>
      </c>
      <c r="AA39" s="82"/>
    </row>
    <row r="40" spans="1:27" x14ac:dyDescent="0.3">
      <c r="A40" s="1"/>
      <c r="B40" s="2"/>
      <c r="C40" s="2" t="str">
        <f t="shared" si="2"/>
        <v/>
      </c>
      <c r="D40" s="4"/>
      <c r="E40" s="1"/>
      <c r="F40" s="35"/>
      <c r="G40" s="45"/>
      <c r="H40" s="23"/>
      <c r="I40" s="3"/>
      <c r="J40" s="75"/>
      <c r="K40" s="78"/>
      <c r="L40" s="25" t="e">
        <f>VLOOKUP(K40,'Table of Prioritization'!$A$3:$N$8,2,FALSE)</f>
        <v>#N/A</v>
      </c>
      <c r="M40" s="19"/>
      <c r="N40" s="25" t="e">
        <f>VLOOKUP(M40,'Table of Prioritization'!$C$3:$D$7,2,FALSE)</f>
        <v>#N/A</v>
      </c>
      <c r="O40" s="19"/>
      <c r="P40" s="25" t="e">
        <f>VLOOKUP(O40,'Table of Prioritization'!$E$3:$F$7,2,FALSE)</f>
        <v>#N/A</v>
      </c>
      <c r="Q40" s="79" t="e">
        <f t="shared" si="4"/>
        <v>#N/A</v>
      </c>
      <c r="R40" s="78"/>
      <c r="S40" s="20" t="e">
        <f>VLOOKUP(R40,'Table of Prioritization'!$G$4:$H$7,2,FALSE)</f>
        <v>#N/A</v>
      </c>
      <c r="T40" s="19"/>
      <c r="U40" s="20" t="e">
        <f>VLOOKUP(T40,'Table of Prioritization'!$I$4:$J$6,2,FALSE)</f>
        <v>#N/A</v>
      </c>
      <c r="V40" s="19"/>
      <c r="W40" s="20" t="e">
        <f>VLOOKUP(V40,'Table of Prioritization'!$K$4:$L$5,2,FALSE)</f>
        <v>#N/A</v>
      </c>
      <c r="X40" s="19"/>
      <c r="Y40" s="19" t="e">
        <f>VLOOKUP(X40,'Table of Prioritization'!$M$4:$N$8,2,FALSE)</f>
        <v>#N/A</v>
      </c>
      <c r="Z40" s="79" t="e">
        <f t="shared" si="3"/>
        <v>#N/A</v>
      </c>
      <c r="AA40" s="82"/>
    </row>
    <row r="41" spans="1:27" x14ac:dyDescent="0.3">
      <c r="A41" s="1"/>
      <c r="B41" s="2"/>
      <c r="C41" s="2" t="str">
        <f t="shared" si="2"/>
        <v/>
      </c>
      <c r="D41" s="4"/>
      <c r="E41" s="1"/>
      <c r="F41" s="35"/>
      <c r="G41" s="45"/>
      <c r="H41" s="23"/>
      <c r="I41" s="3"/>
      <c r="J41" s="75"/>
      <c r="K41" s="78"/>
      <c r="L41" s="25" t="e">
        <f>VLOOKUP(K41,'Table of Prioritization'!$A$3:$N$8,2,FALSE)</f>
        <v>#N/A</v>
      </c>
      <c r="M41" s="19"/>
      <c r="N41" s="25" t="e">
        <f>VLOOKUP(M41,'Table of Prioritization'!$C$3:$D$7,2,FALSE)</f>
        <v>#N/A</v>
      </c>
      <c r="O41" s="19"/>
      <c r="P41" s="25" t="e">
        <f>VLOOKUP(O41,'Table of Prioritization'!$E$3:$F$7,2,FALSE)</f>
        <v>#N/A</v>
      </c>
      <c r="Q41" s="79" t="e">
        <f t="shared" si="4"/>
        <v>#N/A</v>
      </c>
      <c r="R41" s="78"/>
      <c r="S41" s="20" t="e">
        <f>VLOOKUP(R41,'Table of Prioritization'!$G$4:$H$7,2,FALSE)</f>
        <v>#N/A</v>
      </c>
      <c r="T41" s="19"/>
      <c r="U41" s="20" t="e">
        <f>VLOOKUP(T41,'Table of Prioritization'!$I$4:$J$6,2,FALSE)</f>
        <v>#N/A</v>
      </c>
      <c r="V41" s="19"/>
      <c r="W41" s="20" t="e">
        <f>VLOOKUP(V41,'Table of Prioritization'!$K$4:$L$5,2,FALSE)</f>
        <v>#N/A</v>
      </c>
      <c r="X41" s="19"/>
      <c r="Y41" s="19" t="e">
        <f>VLOOKUP(X41,'Table of Prioritization'!$M$4:$N$8,2,FALSE)</f>
        <v>#N/A</v>
      </c>
      <c r="Z41" s="79" t="e">
        <f t="shared" si="3"/>
        <v>#N/A</v>
      </c>
      <c r="AA41" s="82"/>
    </row>
    <row r="42" spans="1:27" x14ac:dyDescent="0.3">
      <c r="A42" s="1"/>
      <c r="B42" s="2"/>
      <c r="C42" s="2" t="str">
        <f t="shared" si="2"/>
        <v/>
      </c>
      <c r="D42" s="4"/>
      <c r="E42" s="1"/>
      <c r="F42" s="35"/>
      <c r="G42" s="45"/>
      <c r="H42" s="23"/>
      <c r="I42" s="3"/>
      <c r="J42" s="75"/>
      <c r="K42" s="78"/>
      <c r="L42" s="25" t="e">
        <f>VLOOKUP(K42,'Table of Prioritization'!$A$3:$N$8,2,FALSE)</f>
        <v>#N/A</v>
      </c>
      <c r="M42" s="19"/>
      <c r="N42" s="25" t="e">
        <f>VLOOKUP(M42,'Table of Prioritization'!$C$3:$D$7,2,FALSE)</f>
        <v>#N/A</v>
      </c>
      <c r="O42" s="19"/>
      <c r="P42" s="25" t="e">
        <f>VLOOKUP(O42,'Table of Prioritization'!$E$3:$F$7,2,FALSE)</f>
        <v>#N/A</v>
      </c>
      <c r="Q42" s="79" t="e">
        <f t="shared" si="4"/>
        <v>#N/A</v>
      </c>
      <c r="R42" s="78"/>
      <c r="S42" s="20" t="e">
        <f>VLOOKUP(R42,'Table of Prioritization'!$G$4:$H$7,2,FALSE)</f>
        <v>#N/A</v>
      </c>
      <c r="T42" s="19"/>
      <c r="U42" s="20" t="e">
        <f>VLOOKUP(T42,'Table of Prioritization'!$I$4:$J$6,2,FALSE)</f>
        <v>#N/A</v>
      </c>
      <c r="V42" s="19"/>
      <c r="W42" s="20" t="e">
        <f>VLOOKUP(V42,'Table of Prioritization'!$K$4:$L$5,2,FALSE)</f>
        <v>#N/A</v>
      </c>
      <c r="X42" s="19"/>
      <c r="Y42" s="19" t="e">
        <f>VLOOKUP(X42,'Table of Prioritization'!$M$4:$N$8,2,FALSE)</f>
        <v>#N/A</v>
      </c>
      <c r="Z42" s="79" t="e">
        <f t="shared" si="3"/>
        <v>#N/A</v>
      </c>
      <c r="AA42" s="82"/>
    </row>
    <row r="43" spans="1:27" x14ac:dyDescent="0.3">
      <c r="A43" s="1"/>
      <c r="B43" s="2"/>
      <c r="C43" s="2" t="str">
        <f t="shared" si="2"/>
        <v/>
      </c>
      <c r="D43" s="4"/>
      <c r="E43" s="1"/>
      <c r="F43" s="35"/>
      <c r="G43" s="45"/>
      <c r="H43" s="23"/>
      <c r="I43" s="3"/>
      <c r="J43" s="75"/>
      <c r="K43" s="78"/>
      <c r="L43" s="25" t="e">
        <f>VLOOKUP(K43,'Table of Prioritization'!$A$3:$N$8,2,FALSE)</f>
        <v>#N/A</v>
      </c>
      <c r="M43" s="19"/>
      <c r="N43" s="25" t="e">
        <f>VLOOKUP(M43,'Table of Prioritization'!$C$3:$D$7,2,FALSE)</f>
        <v>#N/A</v>
      </c>
      <c r="O43" s="19"/>
      <c r="P43" s="25" t="e">
        <f>VLOOKUP(O43,'Table of Prioritization'!$E$3:$F$7,2,FALSE)</f>
        <v>#N/A</v>
      </c>
      <c r="Q43" s="79" t="e">
        <f t="shared" si="4"/>
        <v>#N/A</v>
      </c>
      <c r="R43" s="78"/>
      <c r="S43" s="20" t="e">
        <f>VLOOKUP(R43,'Table of Prioritization'!$G$4:$H$7,2,FALSE)</f>
        <v>#N/A</v>
      </c>
      <c r="T43" s="19"/>
      <c r="U43" s="20" t="e">
        <f>VLOOKUP(T43,'Table of Prioritization'!$I$4:$J$6,2,FALSE)</f>
        <v>#N/A</v>
      </c>
      <c r="V43" s="19"/>
      <c r="W43" s="20" t="e">
        <f>VLOOKUP(V43,'Table of Prioritization'!$K$4:$L$5,2,FALSE)</f>
        <v>#N/A</v>
      </c>
      <c r="X43" s="19"/>
      <c r="Y43" s="19" t="e">
        <f>VLOOKUP(X43,'Table of Prioritization'!$M$4:$N$8,2,FALSE)</f>
        <v>#N/A</v>
      </c>
      <c r="Z43" s="79" t="e">
        <f t="shared" si="3"/>
        <v>#N/A</v>
      </c>
      <c r="AA43" s="82"/>
    </row>
    <row r="44" spans="1:27" x14ac:dyDescent="0.3">
      <c r="A44" s="1"/>
      <c r="B44" s="2"/>
      <c r="C44" s="2" t="str">
        <f t="shared" si="2"/>
        <v/>
      </c>
      <c r="D44" s="4"/>
      <c r="E44" s="1"/>
      <c r="F44" s="35"/>
      <c r="G44" s="45"/>
      <c r="H44" s="23"/>
      <c r="I44" s="3"/>
      <c r="J44" s="75"/>
      <c r="K44" s="78"/>
      <c r="L44" s="25" t="e">
        <f>VLOOKUP(K44,'Table of Prioritization'!$A$3:$N$8,2,FALSE)</f>
        <v>#N/A</v>
      </c>
      <c r="M44" s="19"/>
      <c r="N44" s="25" t="e">
        <f>VLOOKUP(M44,'Table of Prioritization'!$C$3:$D$7,2,FALSE)</f>
        <v>#N/A</v>
      </c>
      <c r="O44" s="19"/>
      <c r="P44" s="25" t="e">
        <f>VLOOKUP(O44,'Table of Prioritization'!$E$3:$F$7,2,FALSE)</f>
        <v>#N/A</v>
      </c>
      <c r="Q44" s="79" t="e">
        <f t="shared" si="4"/>
        <v>#N/A</v>
      </c>
      <c r="R44" s="78"/>
      <c r="S44" s="20" t="e">
        <f>VLOOKUP(R44,'Table of Prioritization'!$G$4:$H$7,2,FALSE)</f>
        <v>#N/A</v>
      </c>
      <c r="T44" s="19"/>
      <c r="U44" s="20" t="e">
        <f>VLOOKUP(T44,'Table of Prioritization'!$I$4:$J$6,2,FALSE)</f>
        <v>#N/A</v>
      </c>
      <c r="V44" s="19"/>
      <c r="W44" s="20" t="e">
        <f>VLOOKUP(V44,'Table of Prioritization'!$K$4:$L$5,2,FALSE)</f>
        <v>#N/A</v>
      </c>
      <c r="X44" s="19"/>
      <c r="Y44" s="19" t="e">
        <f>VLOOKUP(X44,'Table of Prioritization'!$M$4:$N$8,2,FALSE)</f>
        <v>#N/A</v>
      </c>
      <c r="Z44" s="79" t="e">
        <f t="shared" si="3"/>
        <v>#N/A</v>
      </c>
      <c r="AA44" s="82"/>
    </row>
    <row r="45" spans="1:27" x14ac:dyDescent="0.3">
      <c r="A45" s="1"/>
      <c r="B45" s="2"/>
      <c r="C45" s="2" t="str">
        <f t="shared" si="2"/>
        <v/>
      </c>
      <c r="D45" s="4"/>
      <c r="E45" s="1"/>
      <c r="F45" s="35"/>
      <c r="G45" s="45"/>
      <c r="H45" s="23"/>
      <c r="I45" s="3"/>
      <c r="J45" s="75"/>
      <c r="K45" s="78"/>
      <c r="L45" s="25" t="e">
        <f>VLOOKUP(K45,'Table of Prioritization'!$A$3:$N$8,2,FALSE)</f>
        <v>#N/A</v>
      </c>
      <c r="M45" s="19"/>
      <c r="N45" s="25" t="e">
        <f>VLOOKUP(M45,'Table of Prioritization'!$C$3:$D$7,2,FALSE)</f>
        <v>#N/A</v>
      </c>
      <c r="O45" s="19"/>
      <c r="P45" s="25" t="e">
        <f>VLOOKUP(O45,'Table of Prioritization'!$E$3:$F$7,2,FALSE)</f>
        <v>#N/A</v>
      </c>
      <c r="Q45" s="79" t="e">
        <f t="shared" si="4"/>
        <v>#N/A</v>
      </c>
      <c r="R45" s="78"/>
      <c r="S45" s="20" t="e">
        <f>VLOOKUP(R45,'Table of Prioritization'!$G$4:$H$7,2,FALSE)</f>
        <v>#N/A</v>
      </c>
      <c r="T45" s="19"/>
      <c r="U45" s="20" t="e">
        <f>VLOOKUP(T45,'Table of Prioritization'!$I$4:$J$6,2,FALSE)</f>
        <v>#N/A</v>
      </c>
      <c r="V45" s="19"/>
      <c r="W45" s="20" t="e">
        <f>VLOOKUP(V45,'Table of Prioritization'!$K$4:$L$5,2,FALSE)</f>
        <v>#N/A</v>
      </c>
      <c r="X45" s="19"/>
      <c r="Y45" s="19" t="e">
        <f>VLOOKUP(X45,'Table of Prioritization'!$M$4:$N$8,2,FALSE)</f>
        <v>#N/A</v>
      </c>
      <c r="Z45" s="79" t="e">
        <f t="shared" si="3"/>
        <v>#N/A</v>
      </c>
      <c r="AA45" s="82"/>
    </row>
    <row r="46" spans="1:27" x14ac:dyDescent="0.3">
      <c r="A46" s="1"/>
      <c r="B46" s="2"/>
      <c r="C46" s="2" t="str">
        <f t="shared" si="2"/>
        <v/>
      </c>
      <c r="D46" s="4"/>
      <c r="E46" s="1"/>
      <c r="F46" s="35"/>
      <c r="G46" s="45"/>
      <c r="H46" s="23"/>
      <c r="I46" s="3"/>
      <c r="J46" s="75"/>
      <c r="K46" s="78"/>
      <c r="L46" s="25" t="e">
        <f>VLOOKUP(K46,'Table of Prioritization'!$A$3:$N$8,2,FALSE)</f>
        <v>#N/A</v>
      </c>
      <c r="M46" s="19"/>
      <c r="N46" s="25" t="e">
        <f>VLOOKUP(M46,'Table of Prioritization'!$C$3:$D$7,2,FALSE)</f>
        <v>#N/A</v>
      </c>
      <c r="O46" s="19"/>
      <c r="P46" s="25" t="e">
        <f>VLOOKUP(O46,'Table of Prioritization'!$E$3:$F$7,2,FALSE)</f>
        <v>#N/A</v>
      </c>
      <c r="Q46" s="79" t="e">
        <f t="shared" si="4"/>
        <v>#N/A</v>
      </c>
      <c r="R46" s="78"/>
      <c r="S46" s="20" t="e">
        <f>VLOOKUP(R46,'Table of Prioritization'!$G$4:$H$7,2,FALSE)</f>
        <v>#N/A</v>
      </c>
      <c r="T46" s="19"/>
      <c r="U46" s="20" t="e">
        <f>VLOOKUP(T46,'Table of Prioritization'!$I$4:$J$6,2,FALSE)</f>
        <v>#N/A</v>
      </c>
      <c r="V46" s="19"/>
      <c r="W46" s="20" t="e">
        <f>VLOOKUP(V46,'Table of Prioritization'!$K$4:$L$5,2,FALSE)</f>
        <v>#N/A</v>
      </c>
      <c r="X46" s="19"/>
      <c r="Y46" s="19" t="e">
        <f>VLOOKUP(X46,'Table of Prioritization'!$M$4:$N$8,2,FALSE)</f>
        <v>#N/A</v>
      </c>
      <c r="Z46" s="79" t="e">
        <f t="shared" si="3"/>
        <v>#N/A</v>
      </c>
      <c r="AA46" s="82"/>
    </row>
    <row r="47" spans="1:27" x14ac:dyDescent="0.3">
      <c r="A47" s="1"/>
      <c r="B47" s="2"/>
      <c r="C47" s="2" t="str">
        <f t="shared" si="2"/>
        <v/>
      </c>
      <c r="D47" s="4"/>
      <c r="E47" s="1"/>
      <c r="F47" s="35"/>
      <c r="G47" s="45"/>
      <c r="H47" s="23"/>
      <c r="I47" s="3"/>
      <c r="J47" s="75"/>
      <c r="K47" s="78"/>
      <c r="L47" s="25" t="e">
        <f>VLOOKUP(K47,'Table of Prioritization'!$A$3:$N$8,2,FALSE)</f>
        <v>#N/A</v>
      </c>
      <c r="M47" s="19"/>
      <c r="N47" s="25" t="e">
        <f>VLOOKUP(M47,'Table of Prioritization'!$C$3:$D$7,2,FALSE)</f>
        <v>#N/A</v>
      </c>
      <c r="O47" s="19"/>
      <c r="P47" s="25" t="e">
        <f>VLOOKUP(O47,'Table of Prioritization'!$E$3:$F$7,2,FALSE)</f>
        <v>#N/A</v>
      </c>
      <c r="Q47" s="79" t="e">
        <f t="shared" si="4"/>
        <v>#N/A</v>
      </c>
      <c r="R47" s="78"/>
      <c r="S47" s="20" t="e">
        <f>VLOOKUP(R47,'Table of Prioritization'!$G$4:$H$7,2,FALSE)</f>
        <v>#N/A</v>
      </c>
      <c r="T47" s="19"/>
      <c r="U47" s="20" t="e">
        <f>VLOOKUP(T47,'Table of Prioritization'!$I$4:$J$6,2,FALSE)</f>
        <v>#N/A</v>
      </c>
      <c r="V47" s="19"/>
      <c r="W47" s="20" t="e">
        <f>VLOOKUP(V47,'Table of Prioritization'!$K$4:$L$5,2,FALSE)</f>
        <v>#N/A</v>
      </c>
      <c r="X47" s="19"/>
      <c r="Y47" s="19" t="e">
        <f>VLOOKUP(X47,'Table of Prioritization'!$M$4:$N$8,2,FALSE)</f>
        <v>#N/A</v>
      </c>
      <c r="Z47" s="79" t="e">
        <f t="shared" si="3"/>
        <v>#N/A</v>
      </c>
      <c r="AA47" s="82"/>
    </row>
    <row r="48" spans="1:27" x14ac:dyDescent="0.3">
      <c r="A48" s="1"/>
      <c r="B48" s="2"/>
      <c r="C48" s="2" t="str">
        <f t="shared" si="2"/>
        <v/>
      </c>
      <c r="D48" s="4"/>
      <c r="E48" s="1"/>
      <c r="F48" s="35"/>
      <c r="G48" s="45"/>
      <c r="H48" s="23"/>
      <c r="I48" s="3"/>
      <c r="J48" s="75"/>
      <c r="K48" s="78"/>
      <c r="L48" s="25" t="e">
        <f>VLOOKUP(K48,'Table of Prioritization'!$A$3:$N$8,2,FALSE)</f>
        <v>#N/A</v>
      </c>
      <c r="M48" s="19"/>
      <c r="N48" s="25" t="e">
        <f>VLOOKUP(M48,'Table of Prioritization'!$C$3:$D$7,2,FALSE)</f>
        <v>#N/A</v>
      </c>
      <c r="O48" s="19"/>
      <c r="P48" s="25" t="e">
        <f>VLOOKUP(O48,'Table of Prioritization'!$E$3:$F$7,2,FALSE)</f>
        <v>#N/A</v>
      </c>
      <c r="Q48" s="79" t="e">
        <f t="shared" si="4"/>
        <v>#N/A</v>
      </c>
      <c r="R48" s="78"/>
      <c r="S48" s="20" t="e">
        <f>VLOOKUP(R48,'Table of Prioritization'!$G$4:$H$7,2,FALSE)</f>
        <v>#N/A</v>
      </c>
      <c r="T48" s="19"/>
      <c r="U48" s="20" t="e">
        <f>VLOOKUP(T48,'Table of Prioritization'!$I$4:$J$6,2,FALSE)</f>
        <v>#N/A</v>
      </c>
      <c r="V48" s="19"/>
      <c r="W48" s="20" t="e">
        <f>VLOOKUP(V48,'Table of Prioritization'!$K$4:$L$5,2,FALSE)</f>
        <v>#N/A</v>
      </c>
      <c r="X48" s="19"/>
      <c r="Y48" s="19" t="e">
        <f>VLOOKUP(X48,'Table of Prioritization'!$M$4:$N$8,2,FALSE)</f>
        <v>#N/A</v>
      </c>
      <c r="Z48" s="79" t="e">
        <f t="shared" si="3"/>
        <v>#N/A</v>
      </c>
      <c r="AA48" s="82"/>
    </row>
    <row r="49" spans="1:27" x14ac:dyDescent="0.3">
      <c r="A49" s="1"/>
      <c r="B49" s="2"/>
      <c r="C49" s="2" t="str">
        <f t="shared" si="2"/>
        <v/>
      </c>
      <c r="D49" s="4"/>
      <c r="E49" s="1"/>
      <c r="F49" s="35"/>
      <c r="G49" s="45"/>
      <c r="H49" s="23"/>
      <c r="I49" s="3"/>
      <c r="J49" s="75"/>
      <c r="K49" s="78"/>
      <c r="L49" s="25" t="e">
        <f>VLOOKUP(K49,'Table of Prioritization'!$A$3:$N$8,2,FALSE)</f>
        <v>#N/A</v>
      </c>
      <c r="M49" s="19"/>
      <c r="N49" s="25" t="e">
        <f>VLOOKUP(M49,'Table of Prioritization'!$C$3:$D$7,2,FALSE)</f>
        <v>#N/A</v>
      </c>
      <c r="O49" s="19"/>
      <c r="P49" s="25" t="e">
        <f>VLOOKUP(O49,'Table of Prioritization'!$E$3:$F$7,2,FALSE)</f>
        <v>#N/A</v>
      </c>
      <c r="Q49" s="79" t="e">
        <f t="shared" si="4"/>
        <v>#N/A</v>
      </c>
      <c r="R49" s="78"/>
      <c r="S49" s="20" t="e">
        <f>VLOOKUP(R49,'Table of Prioritization'!$G$4:$H$7,2,FALSE)</f>
        <v>#N/A</v>
      </c>
      <c r="T49" s="19"/>
      <c r="U49" s="20" t="e">
        <f>VLOOKUP(T49,'Table of Prioritization'!$I$4:$J$6,2,FALSE)</f>
        <v>#N/A</v>
      </c>
      <c r="V49" s="19"/>
      <c r="W49" s="20" t="e">
        <f>VLOOKUP(V49,'Table of Prioritization'!$K$4:$L$5,2,FALSE)</f>
        <v>#N/A</v>
      </c>
      <c r="X49" s="19"/>
      <c r="Y49" s="19" t="e">
        <f>VLOOKUP(X49,'Table of Prioritization'!$M$4:$N$8,2,FALSE)</f>
        <v>#N/A</v>
      </c>
      <c r="Z49" s="79" t="e">
        <f t="shared" si="3"/>
        <v>#N/A</v>
      </c>
      <c r="AA49" s="82"/>
    </row>
    <row r="50" spans="1:27" x14ac:dyDescent="0.3">
      <c r="A50" s="1"/>
      <c r="B50" s="2"/>
      <c r="C50" s="2" t="str">
        <f t="shared" si="2"/>
        <v/>
      </c>
      <c r="D50" s="4"/>
      <c r="E50" s="1"/>
      <c r="F50" s="35"/>
      <c r="G50" s="45"/>
      <c r="H50" s="23"/>
      <c r="I50" s="3"/>
      <c r="J50" s="75"/>
      <c r="K50" s="78"/>
      <c r="L50" s="25" t="e">
        <f>VLOOKUP(K50,'Table of Prioritization'!$A$3:$N$8,2,FALSE)</f>
        <v>#N/A</v>
      </c>
      <c r="M50" s="19"/>
      <c r="N50" s="25" t="e">
        <f>VLOOKUP(M50,'Table of Prioritization'!$C$3:$D$7,2,FALSE)</f>
        <v>#N/A</v>
      </c>
      <c r="O50" s="19"/>
      <c r="P50" s="25" t="e">
        <f>VLOOKUP(O50,'Table of Prioritization'!$E$3:$F$7,2,FALSE)</f>
        <v>#N/A</v>
      </c>
      <c r="Q50" s="79" t="e">
        <f t="shared" si="4"/>
        <v>#N/A</v>
      </c>
      <c r="R50" s="78"/>
      <c r="S50" s="20" t="e">
        <f>VLOOKUP(R50,'Table of Prioritization'!$G$4:$H$7,2,FALSE)</f>
        <v>#N/A</v>
      </c>
      <c r="T50" s="19"/>
      <c r="U50" s="20" t="e">
        <f>VLOOKUP(T50,'Table of Prioritization'!$I$4:$J$6,2,FALSE)</f>
        <v>#N/A</v>
      </c>
      <c r="V50" s="19"/>
      <c r="W50" s="20" t="e">
        <f>VLOOKUP(V50,'Table of Prioritization'!$K$4:$L$5,2,FALSE)</f>
        <v>#N/A</v>
      </c>
      <c r="X50" s="19"/>
      <c r="Y50" s="19" t="e">
        <f>VLOOKUP(X50,'Table of Prioritization'!$M$4:$N$8,2,FALSE)</f>
        <v>#N/A</v>
      </c>
      <c r="Z50" s="79" t="e">
        <f t="shared" si="3"/>
        <v>#N/A</v>
      </c>
      <c r="AA50" s="82"/>
    </row>
    <row r="51" spans="1:27" x14ac:dyDescent="0.3">
      <c r="A51" s="1"/>
      <c r="B51" s="2"/>
      <c r="C51" s="2" t="str">
        <f t="shared" si="2"/>
        <v/>
      </c>
      <c r="D51" s="4"/>
      <c r="E51" s="1"/>
      <c r="F51" s="35"/>
      <c r="G51" s="45"/>
      <c r="H51" s="23"/>
      <c r="I51" s="3"/>
      <c r="J51" s="75"/>
      <c r="K51" s="78"/>
      <c r="L51" s="25" t="e">
        <f>VLOOKUP(K51,'Table of Prioritization'!$A$3:$N$8,2,FALSE)</f>
        <v>#N/A</v>
      </c>
      <c r="M51" s="19"/>
      <c r="N51" s="25" t="e">
        <f>VLOOKUP(M51,'Table of Prioritization'!$C$3:$D$7,2,FALSE)</f>
        <v>#N/A</v>
      </c>
      <c r="O51" s="19"/>
      <c r="P51" s="25" t="e">
        <f>VLOOKUP(O51,'Table of Prioritization'!$E$3:$F$7,2,FALSE)</f>
        <v>#N/A</v>
      </c>
      <c r="Q51" s="79" t="e">
        <f t="shared" si="4"/>
        <v>#N/A</v>
      </c>
      <c r="R51" s="78"/>
      <c r="S51" s="20" t="e">
        <f>VLOOKUP(R51,'Table of Prioritization'!$G$4:$H$7,2,FALSE)</f>
        <v>#N/A</v>
      </c>
      <c r="T51" s="19"/>
      <c r="U51" s="20" t="e">
        <f>VLOOKUP(T51,'Table of Prioritization'!$I$4:$J$6,2,FALSE)</f>
        <v>#N/A</v>
      </c>
      <c r="V51" s="19"/>
      <c r="W51" s="20" t="e">
        <f>VLOOKUP(V51,'Table of Prioritization'!$K$4:$L$5,2,FALSE)</f>
        <v>#N/A</v>
      </c>
      <c r="X51" s="19"/>
      <c r="Y51" s="19" t="e">
        <f>VLOOKUP(X51,'Table of Prioritization'!$M$4:$N$8,2,FALSE)</f>
        <v>#N/A</v>
      </c>
      <c r="Z51" s="79" t="e">
        <f t="shared" si="3"/>
        <v>#N/A</v>
      </c>
      <c r="AA51" s="82"/>
    </row>
    <row r="52" spans="1:27" x14ac:dyDescent="0.3">
      <c r="A52" s="1"/>
      <c r="B52" s="2"/>
      <c r="C52" s="2" t="str">
        <f t="shared" si="2"/>
        <v/>
      </c>
      <c r="D52" s="4"/>
      <c r="E52" s="1"/>
      <c r="F52" s="35"/>
      <c r="G52" s="45"/>
      <c r="H52" s="23"/>
      <c r="I52" s="3"/>
      <c r="J52" s="75"/>
      <c r="K52" s="78"/>
      <c r="L52" s="25" t="e">
        <f>VLOOKUP(K52,'Table of Prioritization'!$A$3:$N$8,2,FALSE)</f>
        <v>#N/A</v>
      </c>
      <c r="M52" s="19"/>
      <c r="N52" s="25" t="e">
        <f>VLOOKUP(M52,'Table of Prioritization'!$C$3:$D$7,2,FALSE)</f>
        <v>#N/A</v>
      </c>
      <c r="O52" s="19"/>
      <c r="P52" s="25" t="e">
        <f>VLOOKUP(O52,'Table of Prioritization'!$E$3:$F$7,2,FALSE)</f>
        <v>#N/A</v>
      </c>
      <c r="Q52" s="79" t="e">
        <f t="shared" si="4"/>
        <v>#N/A</v>
      </c>
      <c r="R52" s="78"/>
      <c r="S52" s="20" t="e">
        <f>VLOOKUP(R52,'Table of Prioritization'!$G$4:$H$7,2,FALSE)</f>
        <v>#N/A</v>
      </c>
      <c r="T52" s="19"/>
      <c r="U52" s="20" t="e">
        <f>VLOOKUP(T52,'Table of Prioritization'!$I$4:$J$6,2,FALSE)</f>
        <v>#N/A</v>
      </c>
      <c r="V52" s="19"/>
      <c r="W52" s="20" t="e">
        <f>VLOOKUP(V52,'Table of Prioritization'!$K$4:$L$5,2,FALSE)</f>
        <v>#N/A</v>
      </c>
      <c r="X52" s="19"/>
      <c r="Y52" s="19" t="e">
        <f>VLOOKUP(X52,'Table of Prioritization'!$M$4:$N$8,2,FALSE)</f>
        <v>#N/A</v>
      </c>
      <c r="Z52" s="79" t="e">
        <f t="shared" si="3"/>
        <v>#N/A</v>
      </c>
      <c r="AA52" s="82"/>
    </row>
    <row r="53" spans="1:27" x14ac:dyDescent="0.3">
      <c r="A53" s="1"/>
      <c r="B53" s="2"/>
      <c r="C53" s="2" t="str">
        <f t="shared" si="2"/>
        <v/>
      </c>
      <c r="D53" s="4"/>
      <c r="E53" s="1"/>
      <c r="F53" s="35"/>
      <c r="G53" s="45"/>
      <c r="H53" s="23"/>
      <c r="I53" s="3"/>
      <c r="J53" s="75"/>
      <c r="K53" s="78"/>
      <c r="L53" s="25" t="e">
        <f>VLOOKUP(K53,'Table of Prioritization'!$A$3:$N$8,2,FALSE)</f>
        <v>#N/A</v>
      </c>
      <c r="M53" s="19"/>
      <c r="N53" s="25" t="e">
        <f>VLOOKUP(M53,'Table of Prioritization'!$C$3:$D$7,2,FALSE)</f>
        <v>#N/A</v>
      </c>
      <c r="O53" s="19"/>
      <c r="P53" s="25" t="e">
        <f>VLOOKUP(O53,'Table of Prioritization'!$E$3:$F$7,2,FALSE)</f>
        <v>#N/A</v>
      </c>
      <c r="Q53" s="79" t="e">
        <f t="shared" si="4"/>
        <v>#N/A</v>
      </c>
      <c r="R53" s="78"/>
      <c r="S53" s="20" t="e">
        <f>VLOOKUP(R53,'Table of Prioritization'!$G$4:$H$7,2,FALSE)</f>
        <v>#N/A</v>
      </c>
      <c r="T53" s="19"/>
      <c r="U53" s="20" t="e">
        <f>VLOOKUP(T53,'Table of Prioritization'!$I$4:$J$6,2,FALSE)</f>
        <v>#N/A</v>
      </c>
      <c r="V53" s="19"/>
      <c r="W53" s="20" t="e">
        <f>VLOOKUP(V53,'Table of Prioritization'!$K$4:$L$5,2,FALSE)</f>
        <v>#N/A</v>
      </c>
      <c r="X53" s="19"/>
      <c r="Y53" s="19" t="e">
        <f>VLOOKUP(X53,'Table of Prioritization'!$M$4:$N$8,2,FALSE)</f>
        <v>#N/A</v>
      </c>
      <c r="Z53" s="79" t="e">
        <f t="shared" si="3"/>
        <v>#N/A</v>
      </c>
      <c r="AA53" s="82"/>
    </row>
    <row r="54" spans="1:27" x14ac:dyDescent="0.3">
      <c r="A54" s="1"/>
      <c r="B54" s="2"/>
      <c r="C54" s="2" t="str">
        <f t="shared" si="2"/>
        <v/>
      </c>
      <c r="D54" s="4"/>
      <c r="E54" s="1"/>
      <c r="F54" s="35"/>
      <c r="G54" s="45"/>
      <c r="H54" s="23"/>
      <c r="I54" s="3"/>
      <c r="J54" s="75"/>
      <c r="K54" s="78"/>
      <c r="L54" s="25" t="e">
        <f>VLOOKUP(K54,'Table of Prioritization'!$A$3:$N$8,2,FALSE)</f>
        <v>#N/A</v>
      </c>
      <c r="M54" s="19"/>
      <c r="N54" s="25" t="e">
        <f>VLOOKUP(M54,'Table of Prioritization'!$C$3:$D$7,2,FALSE)</f>
        <v>#N/A</v>
      </c>
      <c r="O54" s="19"/>
      <c r="P54" s="25" t="e">
        <f>VLOOKUP(O54,'Table of Prioritization'!$E$3:$F$7,2,FALSE)</f>
        <v>#N/A</v>
      </c>
      <c r="Q54" s="79" t="e">
        <f t="shared" si="4"/>
        <v>#N/A</v>
      </c>
      <c r="R54" s="78"/>
      <c r="S54" s="20" t="e">
        <f>VLOOKUP(R54,'Table of Prioritization'!$G$4:$H$7,2,FALSE)</f>
        <v>#N/A</v>
      </c>
      <c r="T54" s="19"/>
      <c r="U54" s="20" t="e">
        <f>VLOOKUP(T54,'Table of Prioritization'!$I$4:$J$6,2,FALSE)</f>
        <v>#N/A</v>
      </c>
      <c r="V54" s="19"/>
      <c r="W54" s="20" t="e">
        <f>VLOOKUP(V54,'Table of Prioritization'!$K$4:$L$5,2,FALSE)</f>
        <v>#N/A</v>
      </c>
      <c r="X54" s="19"/>
      <c r="Y54" s="19" t="e">
        <f>VLOOKUP(X54,'Table of Prioritization'!$M$4:$N$8,2,FALSE)</f>
        <v>#N/A</v>
      </c>
      <c r="Z54" s="79" t="e">
        <f t="shared" si="3"/>
        <v>#N/A</v>
      </c>
      <c r="AA54" s="82"/>
    </row>
    <row r="55" spans="1:27" x14ac:dyDescent="0.3">
      <c r="A55" s="1"/>
      <c r="B55" s="2"/>
      <c r="C55" s="2" t="str">
        <f t="shared" si="2"/>
        <v/>
      </c>
      <c r="D55" s="4"/>
      <c r="E55" s="1"/>
      <c r="F55" s="35"/>
      <c r="G55" s="45"/>
      <c r="H55" s="23"/>
      <c r="I55" s="3"/>
      <c r="J55" s="75"/>
      <c r="K55" s="78"/>
      <c r="L55" s="25" t="e">
        <f>VLOOKUP(K55,'Table of Prioritization'!$A$3:$N$8,2,FALSE)</f>
        <v>#N/A</v>
      </c>
      <c r="M55" s="19"/>
      <c r="N55" s="25" t="e">
        <f>VLOOKUP(M55,'Table of Prioritization'!$C$3:$D$7,2,FALSE)</f>
        <v>#N/A</v>
      </c>
      <c r="O55" s="19"/>
      <c r="P55" s="25" t="e">
        <f>VLOOKUP(O55,'Table of Prioritization'!$E$3:$F$7,2,FALSE)</f>
        <v>#N/A</v>
      </c>
      <c r="Q55" s="79" t="e">
        <f t="shared" si="4"/>
        <v>#N/A</v>
      </c>
      <c r="R55" s="78"/>
      <c r="S55" s="20" t="e">
        <f>VLOOKUP(R55,'Table of Prioritization'!$G$4:$H$7,2,FALSE)</f>
        <v>#N/A</v>
      </c>
      <c r="T55" s="19"/>
      <c r="U55" s="20" t="e">
        <f>VLOOKUP(T55,'Table of Prioritization'!$I$4:$J$6,2,FALSE)</f>
        <v>#N/A</v>
      </c>
      <c r="V55" s="19"/>
      <c r="W55" s="20" t="e">
        <f>VLOOKUP(V55,'Table of Prioritization'!$K$4:$L$5,2,FALSE)</f>
        <v>#N/A</v>
      </c>
      <c r="X55" s="19"/>
      <c r="Y55" s="19" t="e">
        <f>VLOOKUP(X55,'Table of Prioritization'!$M$4:$N$8,2,FALSE)</f>
        <v>#N/A</v>
      </c>
      <c r="Z55" s="79" t="e">
        <f t="shared" si="3"/>
        <v>#N/A</v>
      </c>
      <c r="AA55" s="82"/>
    </row>
    <row r="56" spans="1:27" x14ac:dyDescent="0.3">
      <c r="A56" s="1"/>
      <c r="B56" s="2"/>
      <c r="C56" s="2" t="str">
        <f t="shared" si="2"/>
        <v/>
      </c>
      <c r="D56" s="4"/>
      <c r="E56" s="1"/>
      <c r="F56" s="35"/>
      <c r="G56" s="45"/>
      <c r="H56" s="23"/>
      <c r="I56" s="3"/>
      <c r="J56" s="75"/>
      <c r="K56" s="78"/>
      <c r="L56" s="25" t="e">
        <f>VLOOKUP(K56,'Table of Prioritization'!$A$3:$N$8,2,FALSE)</f>
        <v>#N/A</v>
      </c>
      <c r="M56" s="19"/>
      <c r="N56" s="25" t="e">
        <f>VLOOKUP(M56,'Table of Prioritization'!$C$3:$D$7,2,FALSE)</f>
        <v>#N/A</v>
      </c>
      <c r="O56" s="19"/>
      <c r="P56" s="25" t="e">
        <f>VLOOKUP(O56,'Table of Prioritization'!$E$3:$F$7,2,FALSE)</f>
        <v>#N/A</v>
      </c>
      <c r="Q56" s="79" t="e">
        <f t="shared" si="4"/>
        <v>#N/A</v>
      </c>
      <c r="R56" s="78"/>
      <c r="S56" s="20" t="e">
        <f>VLOOKUP(R56,'Table of Prioritization'!$G$4:$H$7,2,FALSE)</f>
        <v>#N/A</v>
      </c>
      <c r="T56" s="19"/>
      <c r="U56" s="20" t="e">
        <f>VLOOKUP(T56,'Table of Prioritization'!$I$4:$J$6,2,FALSE)</f>
        <v>#N/A</v>
      </c>
      <c r="V56" s="19"/>
      <c r="W56" s="20" t="e">
        <f>VLOOKUP(V56,'Table of Prioritization'!$K$4:$L$5,2,FALSE)</f>
        <v>#N/A</v>
      </c>
      <c r="X56" s="19"/>
      <c r="Y56" s="19" t="e">
        <f>VLOOKUP(X56,'Table of Prioritization'!$M$4:$N$8,2,FALSE)</f>
        <v>#N/A</v>
      </c>
      <c r="Z56" s="79" t="e">
        <f t="shared" si="3"/>
        <v>#N/A</v>
      </c>
      <c r="AA56" s="82"/>
    </row>
    <row r="57" spans="1:27" x14ac:dyDescent="0.3">
      <c r="A57" s="1"/>
      <c r="B57" s="2"/>
      <c r="C57" s="2" t="str">
        <f t="shared" si="2"/>
        <v/>
      </c>
      <c r="D57" s="4"/>
      <c r="E57" s="1"/>
      <c r="F57" s="35"/>
      <c r="G57" s="45"/>
      <c r="H57" s="23"/>
      <c r="I57" s="3"/>
      <c r="J57" s="75"/>
      <c r="K57" s="78"/>
      <c r="L57" s="25" t="e">
        <f>VLOOKUP(K57,'Table of Prioritization'!$A$3:$N$8,2,FALSE)</f>
        <v>#N/A</v>
      </c>
      <c r="M57" s="19"/>
      <c r="N57" s="25" t="e">
        <f>VLOOKUP(M57,'Table of Prioritization'!$C$3:$D$7,2,FALSE)</f>
        <v>#N/A</v>
      </c>
      <c r="O57" s="19"/>
      <c r="P57" s="25" t="e">
        <f>VLOOKUP(O57,'Table of Prioritization'!$E$3:$F$7,2,FALSE)</f>
        <v>#N/A</v>
      </c>
      <c r="Q57" s="79" t="e">
        <f t="shared" si="4"/>
        <v>#N/A</v>
      </c>
      <c r="R57" s="78"/>
      <c r="S57" s="20" t="e">
        <f>VLOOKUP(R57,'Table of Prioritization'!$G$4:$H$7,2,FALSE)</f>
        <v>#N/A</v>
      </c>
      <c r="T57" s="19"/>
      <c r="U57" s="20" t="e">
        <f>VLOOKUP(T57,'Table of Prioritization'!$I$4:$J$6,2,FALSE)</f>
        <v>#N/A</v>
      </c>
      <c r="V57" s="19"/>
      <c r="W57" s="20" t="e">
        <f>VLOOKUP(V57,'Table of Prioritization'!$K$4:$L$5,2,FALSE)</f>
        <v>#N/A</v>
      </c>
      <c r="X57" s="19"/>
      <c r="Y57" s="19" t="e">
        <f>VLOOKUP(X57,'Table of Prioritization'!$M$4:$N$8,2,FALSE)</f>
        <v>#N/A</v>
      </c>
      <c r="Z57" s="79" t="e">
        <f t="shared" si="3"/>
        <v>#N/A</v>
      </c>
      <c r="AA57" s="82"/>
    </row>
    <row r="58" spans="1:27" x14ac:dyDescent="0.3">
      <c r="A58" s="1"/>
      <c r="B58" s="2"/>
      <c r="C58" s="2" t="str">
        <f t="shared" si="2"/>
        <v/>
      </c>
      <c r="D58" s="4"/>
      <c r="E58" s="1"/>
      <c r="F58" s="35"/>
      <c r="G58" s="45"/>
      <c r="H58" s="23"/>
      <c r="I58" s="3"/>
      <c r="J58" s="75"/>
      <c r="K58" s="78"/>
      <c r="L58" s="25" t="e">
        <f>VLOOKUP(K58,'Table of Prioritization'!$A$3:$N$8,2,FALSE)</f>
        <v>#N/A</v>
      </c>
      <c r="M58" s="19"/>
      <c r="N58" s="25" t="e">
        <f>VLOOKUP(M58,'Table of Prioritization'!$C$3:$D$7,2,FALSE)</f>
        <v>#N/A</v>
      </c>
      <c r="O58" s="19"/>
      <c r="P58" s="25" t="e">
        <f>VLOOKUP(O58,'Table of Prioritization'!$E$3:$F$7,2,FALSE)</f>
        <v>#N/A</v>
      </c>
      <c r="Q58" s="79" t="e">
        <f t="shared" si="4"/>
        <v>#N/A</v>
      </c>
      <c r="R58" s="78"/>
      <c r="S58" s="20" t="e">
        <f>VLOOKUP(R58,'Table of Prioritization'!$G$4:$H$7,2,FALSE)</f>
        <v>#N/A</v>
      </c>
      <c r="T58" s="19"/>
      <c r="U58" s="20" t="e">
        <f>VLOOKUP(T58,'Table of Prioritization'!$I$4:$J$6,2,FALSE)</f>
        <v>#N/A</v>
      </c>
      <c r="V58" s="19"/>
      <c r="W58" s="20" t="e">
        <f>VLOOKUP(V58,'Table of Prioritization'!$K$4:$L$5,2,FALSE)</f>
        <v>#N/A</v>
      </c>
      <c r="X58" s="19"/>
      <c r="Y58" s="19" t="e">
        <f>VLOOKUP(X58,'Table of Prioritization'!$M$4:$N$8,2,FALSE)</f>
        <v>#N/A</v>
      </c>
      <c r="Z58" s="79" t="e">
        <f t="shared" si="3"/>
        <v>#N/A</v>
      </c>
      <c r="AA58" s="82"/>
    </row>
    <row r="59" spans="1:27" x14ac:dyDescent="0.3">
      <c r="A59" s="1"/>
      <c r="B59" s="2"/>
      <c r="C59" s="2" t="str">
        <f t="shared" si="2"/>
        <v/>
      </c>
      <c r="D59" s="4"/>
      <c r="E59" s="1"/>
      <c r="F59" s="35"/>
      <c r="G59" s="45"/>
      <c r="H59" s="23"/>
      <c r="I59" s="3"/>
      <c r="J59" s="75"/>
      <c r="K59" s="78"/>
      <c r="L59" s="25" t="e">
        <f>VLOOKUP(K59,'Table of Prioritization'!$A$3:$N$8,2,FALSE)</f>
        <v>#N/A</v>
      </c>
      <c r="M59" s="19"/>
      <c r="N59" s="25" t="e">
        <f>VLOOKUP(M59,'Table of Prioritization'!$C$3:$D$7,2,FALSE)</f>
        <v>#N/A</v>
      </c>
      <c r="O59" s="19"/>
      <c r="P59" s="25" t="e">
        <f>VLOOKUP(O59,'Table of Prioritization'!$E$3:$F$7,2,FALSE)</f>
        <v>#N/A</v>
      </c>
      <c r="Q59" s="79" t="e">
        <f t="shared" si="4"/>
        <v>#N/A</v>
      </c>
      <c r="R59" s="78"/>
      <c r="S59" s="20" t="e">
        <f>VLOOKUP(R59,'Table of Prioritization'!$G$4:$H$7,2,FALSE)</f>
        <v>#N/A</v>
      </c>
      <c r="T59" s="19"/>
      <c r="U59" s="20" t="e">
        <f>VLOOKUP(T59,'Table of Prioritization'!$I$4:$J$6,2,FALSE)</f>
        <v>#N/A</v>
      </c>
      <c r="V59" s="19"/>
      <c r="W59" s="20" t="e">
        <f>VLOOKUP(V59,'Table of Prioritization'!$K$4:$L$5,2,FALSE)</f>
        <v>#N/A</v>
      </c>
      <c r="X59" s="19"/>
      <c r="Y59" s="19" t="e">
        <f>VLOOKUP(X59,'Table of Prioritization'!$M$4:$N$8,2,FALSE)</f>
        <v>#N/A</v>
      </c>
      <c r="Z59" s="79" t="e">
        <f t="shared" si="3"/>
        <v>#N/A</v>
      </c>
      <c r="AA59" s="82"/>
    </row>
    <row r="60" spans="1:27" x14ac:dyDescent="0.3">
      <c r="A60" s="1"/>
      <c r="B60" s="2"/>
      <c r="C60" s="2" t="str">
        <f t="shared" si="2"/>
        <v/>
      </c>
      <c r="D60" s="4"/>
      <c r="E60" s="1"/>
      <c r="F60" s="35"/>
      <c r="G60" s="45"/>
      <c r="H60" s="23"/>
      <c r="I60" s="3"/>
      <c r="J60" s="75"/>
      <c r="K60" s="78"/>
      <c r="L60" s="25" t="e">
        <f>VLOOKUP(K60,'Table of Prioritization'!$A$3:$N$8,2,FALSE)</f>
        <v>#N/A</v>
      </c>
      <c r="M60" s="19"/>
      <c r="N60" s="25" t="e">
        <f>VLOOKUP(M60,'Table of Prioritization'!$C$3:$D$7,2,FALSE)</f>
        <v>#N/A</v>
      </c>
      <c r="O60" s="19"/>
      <c r="P60" s="25" t="e">
        <f>VLOOKUP(O60,'Table of Prioritization'!$E$3:$F$7,2,FALSE)</f>
        <v>#N/A</v>
      </c>
      <c r="Q60" s="79" t="e">
        <f t="shared" si="4"/>
        <v>#N/A</v>
      </c>
      <c r="R60" s="78"/>
      <c r="S60" s="20" t="e">
        <f>VLOOKUP(R60,'Table of Prioritization'!$G$4:$H$7,2,FALSE)</f>
        <v>#N/A</v>
      </c>
      <c r="T60" s="19"/>
      <c r="U60" s="20" t="e">
        <f>VLOOKUP(T60,'Table of Prioritization'!$I$4:$J$6,2,FALSE)</f>
        <v>#N/A</v>
      </c>
      <c r="V60" s="19"/>
      <c r="W60" s="20" t="e">
        <f>VLOOKUP(V60,'Table of Prioritization'!$K$4:$L$5,2,FALSE)</f>
        <v>#N/A</v>
      </c>
      <c r="X60" s="19"/>
      <c r="Y60" s="19" t="e">
        <f>VLOOKUP(X60,'Table of Prioritization'!$M$4:$N$8,2,FALSE)</f>
        <v>#N/A</v>
      </c>
      <c r="Z60" s="79" t="e">
        <f t="shared" si="3"/>
        <v>#N/A</v>
      </c>
      <c r="AA60" s="82"/>
    </row>
    <row r="61" spans="1:27" x14ac:dyDescent="0.3">
      <c r="A61" s="1"/>
      <c r="B61" s="2"/>
      <c r="C61" s="2" t="str">
        <f t="shared" si="2"/>
        <v/>
      </c>
      <c r="D61" s="4"/>
      <c r="E61" s="1"/>
      <c r="F61" s="35"/>
      <c r="G61" s="45"/>
      <c r="H61" s="23"/>
      <c r="I61" s="3"/>
      <c r="J61" s="75"/>
      <c r="K61" s="78"/>
      <c r="L61" s="25" t="e">
        <f>VLOOKUP(K61,'Table of Prioritization'!$A$3:$N$8,2,FALSE)</f>
        <v>#N/A</v>
      </c>
      <c r="M61" s="19"/>
      <c r="N61" s="25" t="e">
        <f>VLOOKUP(M61,'Table of Prioritization'!$C$3:$D$7,2,FALSE)</f>
        <v>#N/A</v>
      </c>
      <c r="O61" s="19"/>
      <c r="P61" s="25" t="e">
        <f>VLOOKUP(O61,'Table of Prioritization'!$E$3:$F$7,2,FALSE)</f>
        <v>#N/A</v>
      </c>
      <c r="Q61" s="79" t="e">
        <f t="shared" si="4"/>
        <v>#N/A</v>
      </c>
      <c r="R61" s="78"/>
      <c r="S61" s="20" t="e">
        <f>VLOOKUP(R61,'Table of Prioritization'!$G$4:$H$7,2,FALSE)</f>
        <v>#N/A</v>
      </c>
      <c r="T61" s="19"/>
      <c r="U61" s="20" t="e">
        <f>VLOOKUP(T61,'Table of Prioritization'!$I$4:$J$6,2,FALSE)</f>
        <v>#N/A</v>
      </c>
      <c r="V61" s="19"/>
      <c r="W61" s="20" t="e">
        <f>VLOOKUP(V61,'Table of Prioritization'!$K$4:$L$5,2,FALSE)</f>
        <v>#N/A</v>
      </c>
      <c r="X61" s="19"/>
      <c r="Y61" s="19" t="e">
        <f>VLOOKUP(X61,'Table of Prioritization'!$M$4:$N$8,2,FALSE)</f>
        <v>#N/A</v>
      </c>
      <c r="Z61" s="79" t="e">
        <f t="shared" si="3"/>
        <v>#N/A</v>
      </c>
      <c r="AA61" s="82"/>
    </row>
    <row r="62" spans="1:27" x14ac:dyDescent="0.3">
      <c r="A62" s="1"/>
      <c r="B62" s="2"/>
      <c r="C62" s="2" t="str">
        <f t="shared" si="2"/>
        <v/>
      </c>
      <c r="D62" s="4"/>
      <c r="E62" s="1"/>
      <c r="F62" s="35"/>
      <c r="G62" s="45"/>
      <c r="H62" s="23"/>
      <c r="I62" s="3"/>
      <c r="J62" s="75"/>
      <c r="K62" s="78"/>
      <c r="L62" s="25" t="e">
        <f>VLOOKUP(K62,'Table of Prioritization'!$A$3:$N$8,2,FALSE)</f>
        <v>#N/A</v>
      </c>
      <c r="M62" s="19"/>
      <c r="N62" s="25" t="e">
        <f>VLOOKUP(M62,'Table of Prioritization'!$C$3:$D$7,2,FALSE)</f>
        <v>#N/A</v>
      </c>
      <c r="O62" s="19"/>
      <c r="P62" s="25" t="e">
        <f>VLOOKUP(O62,'Table of Prioritization'!$E$3:$F$7,2,FALSE)</f>
        <v>#N/A</v>
      </c>
      <c r="Q62" s="79" t="e">
        <f t="shared" si="4"/>
        <v>#N/A</v>
      </c>
      <c r="R62" s="78"/>
      <c r="S62" s="20" t="e">
        <f>VLOOKUP(R62,'Table of Prioritization'!$G$4:$H$7,2,FALSE)</f>
        <v>#N/A</v>
      </c>
      <c r="T62" s="19"/>
      <c r="U62" s="20" t="e">
        <f>VLOOKUP(T62,'Table of Prioritization'!$I$4:$J$6,2,FALSE)</f>
        <v>#N/A</v>
      </c>
      <c r="V62" s="19"/>
      <c r="W62" s="20" t="e">
        <f>VLOOKUP(V62,'Table of Prioritization'!$K$4:$L$5,2,FALSE)</f>
        <v>#N/A</v>
      </c>
      <c r="X62" s="19"/>
      <c r="Y62" s="19" t="e">
        <f>VLOOKUP(X62,'Table of Prioritization'!$M$4:$N$8,2,FALSE)</f>
        <v>#N/A</v>
      </c>
      <c r="Z62" s="79" t="e">
        <f t="shared" si="3"/>
        <v>#N/A</v>
      </c>
      <c r="AA62" s="82"/>
    </row>
    <row r="63" spans="1:27" x14ac:dyDescent="0.3">
      <c r="A63" s="1"/>
      <c r="B63" s="2"/>
      <c r="C63" s="2" t="str">
        <f t="shared" si="2"/>
        <v/>
      </c>
      <c r="D63" s="4"/>
      <c r="E63" s="1"/>
      <c r="F63" s="35"/>
      <c r="G63" s="45"/>
      <c r="H63" s="23"/>
      <c r="I63" s="3"/>
      <c r="J63" s="75"/>
      <c r="K63" s="78"/>
      <c r="L63" s="25" t="e">
        <f>VLOOKUP(K63,'Table of Prioritization'!$A$3:$N$8,2,FALSE)</f>
        <v>#N/A</v>
      </c>
      <c r="M63" s="19"/>
      <c r="N63" s="25" t="e">
        <f>VLOOKUP(M63,'Table of Prioritization'!$C$3:$D$7,2,FALSE)</f>
        <v>#N/A</v>
      </c>
      <c r="O63" s="19"/>
      <c r="P63" s="25" t="e">
        <f>VLOOKUP(O63,'Table of Prioritization'!$E$3:$F$7,2,FALSE)</f>
        <v>#N/A</v>
      </c>
      <c r="Q63" s="79" t="e">
        <f t="shared" si="4"/>
        <v>#N/A</v>
      </c>
      <c r="R63" s="78"/>
      <c r="S63" s="20" t="e">
        <f>VLOOKUP(R63,'Table of Prioritization'!$G$4:$H$7,2,FALSE)</f>
        <v>#N/A</v>
      </c>
      <c r="T63" s="19"/>
      <c r="U63" s="20" t="e">
        <f>VLOOKUP(T63,'Table of Prioritization'!$I$4:$J$6,2,FALSE)</f>
        <v>#N/A</v>
      </c>
      <c r="V63" s="19"/>
      <c r="W63" s="20" t="e">
        <f>VLOOKUP(V63,'Table of Prioritization'!$K$4:$L$5,2,FALSE)</f>
        <v>#N/A</v>
      </c>
      <c r="X63" s="19"/>
      <c r="Y63" s="19" t="e">
        <f>VLOOKUP(X63,'Table of Prioritization'!$M$4:$N$8,2,FALSE)</f>
        <v>#N/A</v>
      </c>
      <c r="Z63" s="79" t="e">
        <f t="shared" si="3"/>
        <v>#N/A</v>
      </c>
      <c r="AA63" s="82"/>
    </row>
    <row r="64" spans="1:27" x14ac:dyDescent="0.3">
      <c r="A64" s="1"/>
      <c r="B64" s="2"/>
      <c r="C64" s="2" t="str">
        <f t="shared" si="2"/>
        <v/>
      </c>
      <c r="D64" s="4"/>
      <c r="E64" s="1"/>
      <c r="F64" s="35"/>
      <c r="G64" s="45"/>
      <c r="H64" s="23"/>
      <c r="I64" s="3"/>
      <c r="J64" s="75"/>
      <c r="K64" s="78"/>
      <c r="L64" s="25" t="e">
        <f>VLOOKUP(K64,'Table of Prioritization'!$A$3:$N$8,2,FALSE)</f>
        <v>#N/A</v>
      </c>
      <c r="M64" s="19"/>
      <c r="N64" s="25" t="e">
        <f>VLOOKUP(M64,'Table of Prioritization'!$C$3:$D$7,2,FALSE)</f>
        <v>#N/A</v>
      </c>
      <c r="O64" s="19"/>
      <c r="P64" s="25" t="e">
        <f>VLOOKUP(O64,'Table of Prioritization'!$E$3:$F$7,2,FALSE)</f>
        <v>#N/A</v>
      </c>
      <c r="Q64" s="79" t="e">
        <f t="shared" si="4"/>
        <v>#N/A</v>
      </c>
      <c r="R64" s="78"/>
      <c r="S64" s="20" t="e">
        <f>VLOOKUP(R64,'Table of Prioritization'!$G$4:$H$7,2,FALSE)</f>
        <v>#N/A</v>
      </c>
      <c r="T64" s="19"/>
      <c r="U64" s="20" t="e">
        <f>VLOOKUP(T64,'Table of Prioritization'!$I$4:$J$6,2,FALSE)</f>
        <v>#N/A</v>
      </c>
      <c r="V64" s="19"/>
      <c r="W64" s="20" t="e">
        <f>VLOOKUP(V64,'Table of Prioritization'!$K$4:$L$5,2,FALSE)</f>
        <v>#N/A</v>
      </c>
      <c r="X64" s="19"/>
      <c r="Y64" s="19" t="e">
        <f>VLOOKUP(X64,'Table of Prioritization'!$M$4:$N$8,2,FALSE)</f>
        <v>#N/A</v>
      </c>
      <c r="Z64" s="79" t="e">
        <f t="shared" si="3"/>
        <v>#N/A</v>
      </c>
      <c r="AA64" s="82"/>
    </row>
    <row r="65" spans="1:27" x14ac:dyDescent="0.3">
      <c r="A65" s="1"/>
      <c r="B65" s="2"/>
      <c r="C65" s="2" t="str">
        <f t="shared" si="2"/>
        <v/>
      </c>
      <c r="D65" s="4"/>
      <c r="E65" s="1"/>
      <c r="F65" s="35"/>
      <c r="G65" s="45"/>
      <c r="H65" s="23"/>
      <c r="I65" s="3"/>
      <c r="J65" s="75"/>
      <c r="K65" s="78"/>
      <c r="L65" s="25" t="e">
        <f>VLOOKUP(K65,'Table of Prioritization'!$A$3:$N$8,2,FALSE)</f>
        <v>#N/A</v>
      </c>
      <c r="M65" s="19"/>
      <c r="N65" s="25" t="e">
        <f>VLOOKUP(M65,'Table of Prioritization'!$C$3:$D$7,2,FALSE)</f>
        <v>#N/A</v>
      </c>
      <c r="O65" s="19"/>
      <c r="P65" s="25" t="e">
        <f>VLOOKUP(O65,'Table of Prioritization'!$E$3:$F$7,2,FALSE)</f>
        <v>#N/A</v>
      </c>
      <c r="Q65" s="79" t="e">
        <f t="shared" si="4"/>
        <v>#N/A</v>
      </c>
      <c r="R65" s="78"/>
      <c r="S65" s="20" t="e">
        <f>VLOOKUP(R65,'Table of Prioritization'!$G$4:$H$7,2,FALSE)</f>
        <v>#N/A</v>
      </c>
      <c r="T65" s="19"/>
      <c r="U65" s="20" t="e">
        <f>VLOOKUP(T65,'Table of Prioritization'!$I$4:$J$6,2,FALSE)</f>
        <v>#N/A</v>
      </c>
      <c r="V65" s="19"/>
      <c r="W65" s="20" t="e">
        <f>VLOOKUP(V65,'Table of Prioritization'!$K$4:$L$5,2,FALSE)</f>
        <v>#N/A</v>
      </c>
      <c r="X65" s="19"/>
      <c r="Y65" s="19" t="e">
        <f>VLOOKUP(X65,'Table of Prioritization'!$M$4:$N$8,2,FALSE)</f>
        <v>#N/A</v>
      </c>
      <c r="Z65" s="79" t="e">
        <f t="shared" si="3"/>
        <v>#N/A</v>
      </c>
      <c r="AA65" s="82"/>
    </row>
    <row r="66" spans="1:27" x14ac:dyDescent="0.3">
      <c r="A66" s="1"/>
      <c r="B66" s="2"/>
      <c r="C66" s="2" t="str">
        <f t="shared" si="2"/>
        <v/>
      </c>
      <c r="D66" s="4"/>
      <c r="E66" s="1"/>
      <c r="F66" s="35"/>
      <c r="G66" s="45"/>
      <c r="H66" s="23"/>
      <c r="I66" s="3"/>
      <c r="J66" s="75"/>
      <c r="K66" s="78"/>
      <c r="L66" s="25" t="e">
        <f>VLOOKUP(K66,'Table of Prioritization'!$A$3:$N$8,2,FALSE)</f>
        <v>#N/A</v>
      </c>
      <c r="M66" s="19"/>
      <c r="N66" s="25" t="e">
        <f>VLOOKUP(M66,'Table of Prioritization'!$C$3:$D$7,2,FALSE)</f>
        <v>#N/A</v>
      </c>
      <c r="O66" s="19"/>
      <c r="P66" s="25" t="e">
        <f>VLOOKUP(O66,'Table of Prioritization'!$E$3:$F$7,2,FALSE)</f>
        <v>#N/A</v>
      </c>
      <c r="Q66" s="79" t="e">
        <f t="shared" si="4"/>
        <v>#N/A</v>
      </c>
      <c r="R66" s="78"/>
      <c r="S66" s="20" t="e">
        <f>VLOOKUP(R66,'Table of Prioritization'!$G$4:$H$7,2,FALSE)</f>
        <v>#N/A</v>
      </c>
      <c r="T66" s="19"/>
      <c r="U66" s="20" t="e">
        <f>VLOOKUP(T66,'Table of Prioritization'!$I$4:$J$6,2,FALSE)</f>
        <v>#N/A</v>
      </c>
      <c r="V66" s="19"/>
      <c r="W66" s="20" t="e">
        <f>VLOOKUP(V66,'Table of Prioritization'!$K$4:$L$5,2,FALSE)</f>
        <v>#N/A</v>
      </c>
      <c r="X66" s="19"/>
      <c r="Y66" s="19" t="e">
        <f>VLOOKUP(X66,'Table of Prioritization'!$M$4:$N$8,2,FALSE)</f>
        <v>#N/A</v>
      </c>
      <c r="Z66" s="79" t="e">
        <f t="shared" si="3"/>
        <v>#N/A</v>
      </c>
      <c r="AA66" s="82"/>
    </row>
    <row r="67" spans="1:27" x14ac:dyDescent="0.3">
      <c r="A67" s="1"/>
      <c r="B67" s="2"/>
      <c r="C67" s="2" t="str">
        <f t="shared" si="2"/>
        <v/>
      </c>
      <c r="D67" s="4"/>
      <c r="E67" s="1"/>
      <c r="F67" s="35"/>
      <c r="G67" s="45"/>
      <c r="H67" s="23"/>
      <c r="I67" s="3"/>
      <c r="J67" s="75"/>
      <c r="K67" s="78"/>
      <c r="L67" s="25" t="e">
        <f>VLOOKUP(K67,'Table of Prioritization'!$A$3:$N$8,2,FALSE)</f>
        <v>#N/A</v>
      </c>
      <c r="M67" s="19"/>
      <c r="N67" s="25" t="e">
        <f>VLOOKUP(M67,'Table of Prioritization'!$C$3:$D$7,2,FALSE)</f>
        <v>#N/A</v>
      </c>
      <c r="O67" s="19"/>
      <c r="P67" s="25" t="e">
        <f>VLOOKUP(O67,'Table of Prioritization'!$E$3:$F$7,2,FALSE)</f>
        <v>#N/A</v>
      </c>
      <c r="Q67" s="79" t="e">
        <f t="shared" si="4"/>
        <v>#N/A</v>
      </c>
      <c r="R67" s="78"/>
      <c r="S67" s="20" t="e">
        <f>VLOOKUP(R67,'Table of Prioritization'!$G$4:$H$7,2,FALSE)</f>
        <v>#N/A</v>
      </c>
      <c r="T67" s="19"/>
      <c r="U67" s="20" t="e">
        <f>VLOOKUP(T67,'Table of Prioritization'!$I$4:$J$6,2,FALSE)</f>
        <v>#N/A</v>
      </c>
      <c r="V67" s="19"/>
      <c r="W67" s="20" t="e">
        <f>VLOOKUP(V67,'Table of Prioritization'!$K$4:$L$5,2,FALSE)</f>
        <v>#N/A</v>
      </c>
      <c r="X67" s="19"/>
      <c r="Y67" s="19" t="e">
        <f>VLOOKUP(X67,'Table of Prioritization'!$M$4:$N$8,2,FALSE)</f>
        <v>#N/A</v>
      </c>
      <c r="Z67" s="79" t="e">
        <f t="shared" si="3"/>
        <v>#N/A</v>
      </c>
      <c r="AA67" s="82"/>
    </row>
    <row r="68" spans="1:27" x14ac:dyDescent="0.3">
      <c r="A68" s="1"/>
      <c r="B68" s="2"/>
      <c r="C68" s="2" t="str">
        <f t="shared" si="2"/>
        <v/>
      </c>
      <c r="D68" s="4"/>
      <c r="E68" s="1"/>
      <c r="F68" s="35"/>
      <c r="G68" s="45"/>
      <c r="H68" s="23"/>
      <c r="I68" s="3"/>
      <c r="J68" s="75"/>
      <c r="K68" s="78"/>
      <c r="L68" s="25" t="e">
        <f>VLOOKUP(K68,'Table of Prioritization'!$A$3:$N$8,2,FALSE)</f>
        <v>#N/A</v>
      </c>
      <c r="M68" s="19"/>
      <c r="N68" s="25" t="e">
        <f>VLOOKUP(M68,'Table of Prioritization'!$C$3:$D$7,2,FALSE)</f>
        <v>#N/A</v>
      </c>
      <c r="O68" s="19"/>
      <c r="P68" s="25" t="e">
        <f>VLOOKUP(O68,'Table of Prioritization'!$E$3:$F$7,2,FALSE)</f>
        <v>#N/A</v>
      </c>
      <c r="Q68" s="79" t="e">
        <f t="shared" si="4"/>
        <v>#N/A</v>
      </c>
      <c r="R68" s="78"/>
      <c r="S68" s="20" t="e">
        <f>VLOOKUP(R68,'Table of Prioritization'!$G$4:$H$7,2,FALSE)</f>
        <v>#N/A</v>
      </c>
      <c r="T68" s="19"/>
      <c r="U68" s="20" t="e">
        <f>VLOOKUP(T68,'Table of Prioritization'!$I$4:$J$6,2,FALSE)</f>
        <v>#N/A</v>
      </c>
      <c r="V68" s="19"/>
      <c r="W68" s="20" t="e">
        <f>VLOOKUP(V68,'Table of Prioritization'!$K$4:$L$5,2,FALSE)</f>
        <v>#N/A</v>
      </c>
      <c r="X68" s="19"/>
      <c r="Y68" s="19" t="e">
        <f>VLOOKUP(X68,'Table of Prioritization'!$M$4:$N$8,2,FALSE)</f>
        <v>#N/A</v>
      </c>
      <c r="Z68" s="79" t="e">
        <f t="shared" si="3"/>
        <v>#N/A</v>
      </c>
      <c r="AA68" s="82"/>
    </row>
    <row r="69" spans="1:27" x14ac:dyDescent="0.3">
      <c r="A69" s="1"/>
      <c r="B69" s="2"/>
      <c r="C69" s="2" t="str">
        <f t="shared" si="2"/>
        <v/>
      </c>
      <c r="D69" s="4"/>
      <c r="E69" s="1"/>
      <c r="F69" s="35"/>
      <c r="G69" s="45"/>
      <c r="H69" s="23"/>
      <c r="I69" s="3"/>
      <c r="J69" s="75"/>
      <c r="K69" s="78"/>
      <c r="L69" s="25" t="e">
        <f>VLOOKUP(K69,'Table of Prioritization'!$A$3:$N$8,2,FALSE)</f>
        <v>#N/A</v>
      </c>
      <c r="M69" s="19"/>
      <c r="N69" s="25" t="e">
        <f>VLOOKUP(M69,'Table of Prioritization'!$C$3:$D$7,2,FALSE)</f>
        <v>#N/A</v>
      </c>
      <c r="O69" s="19"/>
      <c r="P69" s="25" t="e">
        <f>VLOOKUP(O69,'Table of Prioritization'!$E$3:$F$7,2,FALSE)</f>
        <v>#N/A</v>
      </c>
      <c r="Q69" s="79" t="e">
        <f t="shared" si="4"/>
        <v>#N/A</v>
      </c>
      <c r="R69" s="78"/>
      <c r="S69" s="20" t="e">
        <f>VLOOKUP(R69,'Table of Prioritization'!$G$4:$H$7,2,FALSE)</f>
        <v>#N/A</v>
      </c>
      <c r="T69" s="19"/>
      <c r="U69" s="20" t="e">
        <f>VLOOKUP(T69,'Table of Prioritization'!$I$4:$J$6,2,FALSE)</f>
        <v>#N/A</v>
      </c>
      <c r="V69" s="19"/>
      <c r="W69" s="20" t="e">
        <f>VLOOKUP(V69,'Table of Prioritization'!$K$4:$L$5,2,FALSE)</f>
        <v>#N/A</v>
      </c>
      <c r="X69" s="19"/>
      <c r="Y69" s="19" t="e">
        <f>VLOOKUP(X69,'Table of Prioritization'!$M$4:$N$8,2,FALSE)</f>
        <v>#N/A</v>
      </c>
      <c r="Z69" s="79" t="e">
        <f t="shared" si="3"/>
        <v>#N/A</v>
      </c>
      <c r="AA69" s="82"/>
    </row>
    <row r="70" spans="1:27" x14ac:dyDescent="0.3">
      <c r="A70" s="1"/>
      <c r="B70" s="2"/>
      <c r="C70" s="2" t="str">
        <f t="shared" si="2"/>
        <v/>
      </c>
      <c r="D70" s="4"/>
      <c r="E70" s="1"/>
      <c r="F70" s="35"/>
      <c r="G70" s="45"/>
      <c r="H70" s="23"/>
      <c r="I70" s="3"/>
      <c r="J70" s="75"/>
      <c r="K70" s="78"/>
      <c r="L70" s="25" t="e">
        <f>VLOOKUP(K70,'Table of Prioritization'!$A$3:$N$8,2,FALSE)</f>
        <v>#N/A</v>
      </c>
      <c r="M70" s="19"/>
      <c r="N70" s="25" t="e">
        <f>VLOOKUP(M70,'Table of Prioritization'!$C$3:$D$7,2,FALSE)</f>
        <v>#N/A</v>
      </c>
      <c r="O70" s="19"/>
      <c r="P70" s="25" t="e">
        <f>VLOOKUP(O70,'Table of Prioritization'!$E$3:$F$7,2,FALSE)</f>
        <v>#N/A</v>
      </c>
      <c r="Q70" s="79" t="e">
        <f t="shared" si="4"/>
        <v>#N/A</v>
      </c>
      <c r="R70" s="78"/>
      <c r="S70" s="20" t="e">
        <f>VLOOKUP(R70,'Table of Prioritization'!$G$4:$H$7,2,FALSE)</f>
        <v>#N/A</v>
      </c>
      <c r="T70" s="19"/>
      <c r="U70" s="20" t="e">
        <f>VLOOKUP(T70,'Table of Prioritization'!$I$4:$J$6,2,FALSE)</f>
        <v>#N/A</v>
      </c>
      <c r="V70" s="19"/>
      <c r="W70" s="20" t="e">
        <f>VLOOKUP(V70,'Table of Prioritization'!$K$4:$L$5,2,FALSE)</f>
        <v>#N/A</v>
      </c>
      <c r="X70" s="19"/>
      <c r="Y70" s="19" t="e">
        <f>VLOOKUP(X70,'Table of Prioritization'!$M$4:$N$8,2,FALSE)</f>
        <v>#N/A</v>
      </c>
      <c r="Z70" s="79" t="e">
        <f t="shared" si="3"/>
        <v>#N/A</v>
      </c>
      <c r="AA70" s="82"/>
    </row>
    <row r="71" spans="1:27" x14ac:dyDescent="0.3">
      <c r="A71" s="1"/>
      <c r="B71" s="2"/>
      <c r="C71" s="2" t="str">
        <f t="shared" si="2"/>
        <v/>
      </c>
      <c r="D71" s="4"/>
      <c r="E71" s="1"/>
      <c r="F71" s="35"/>
      <c r="G71" s="45"/>
      <c r="H71" s="23"/>
      <c r="I71" s="3"/>
      <c r="J71" s="75"/>
      <c r="K71" s="78"/>
      <c r="L71" s="25" t="e">
        <f>VLOOKUP(K71,'Table of Prioritization'!$A$3:$N$8,2,FALSE)</f>
        <v>#N/A</v>
      </c>
      <c r="M71" s="19"/>
      <c r="N71" s="25" t="e">
        <f>VLOOKUP(M71,'Table of Prioritization'!$C$3:$D$7,2,FALSE)</f>
        <v>#N/A</v>
      </c>
      <c r="O71" s="19"/>
      <c r="P71" s="25" t="e">
        <f>VLOOKUP(O71,'Table of Prioritization'!$E$3:$F$7,2,FALSE)</f>
        <v>#N/A</v>
      </c>
      <c r="Q71" s="79" t="e">
        <f t="shared" si="4"/>
        <v>#N/A</v>
      </c>
      <c r="R71" s="78"/>
      <c r="S71" s="20" t="e">
        <f>VLOOKUP(R71,'Table of Prioritization'!$G$4:$H$7,2,FALSE)</f>
        <v>#N/A</v>
      </c>
      <c r="T71" s="19"/>
      <c r="U71" s="20" t="e">
        <f>VLOOKUP(T71,'Table of Prioritization'!$I$4:$J$6,2,FALSE)</f>
        <v>#N/A</v>
      </c>
      <c r="V71" s="19"/>
      <c r="W71" s="20" t="e">
        <f>VLOOKUP(V71,'Table of Prioritization'!$K$4:$L$5,2,FALSE)</f>
        <v>#N/A</v>
      </c>
      <c r="X71" s="19"/>
      <c r="Y71" s="19" t="e">
        <f>VLOOKUP(X71,'Table of Prioritization'!$M$4:$N$8,2,FALSE)</f>
        <v>#N/A</v>
      </c>
      <c r="Z71" s="79" t="e">
        <f t="shared" si="3"/>
        <v>#N/A</v>
      </c>
      <c r="AA71" s="82"/>
    </row>
    <row r="72" spans="1:27" x14ac:dyDescent="0.3">
      <c r="A72" s="1"/>
      <c r="B72" s="2"/>
      <c r="C72" s="2" t="str">
        <f t="shared" ref="C72:C135" si="5">IF(ISNA(IF(AND(Q72&gt;=24,Q72&lt;=64,Z72&gt;=19,Z72&lt;=96),"P1",IF(AND(Q72&gt;=24,Q72&lt;=64,Z72&gt;=1,Z72&lt;=18),"P2",IF(AND(Q72&gt;=1,Q72&lt;=23,Z72&gt;=19,Z72&lt;=96),"P3",IF(AND(Q72&gt;=1,Q72&lt;=23,Z72&gt;=1,Z72&lt;=18),"P4","ERROR"))))),"",IF(AND(Q72&gt;=24,Q72&lt;=64,Z72&gt;=19,Z72&lt;=96),"P1",IF(AND(Q72&gt;=24,Q72&lt;=64,Z72&gt;=1,Z72&lt;=18),"P2",IF(AND(Q72&gt;=1,Q72&lt;=23,Z72&gt;=19,Z72&lt;=96),"P3",IF(AND(Q72&gt;=1,Q72&lt;=23,Z72&gt;=1,Z72&lt;=18),"P4","ERROR")))))</f>
        <v/>
      </c>
      <c r="D72" s="4"/>
      <c r="E72" s="1"/>
      <c r="F72" s="35"/>
      <c r="G72" s="45"/>
      <c r="H72" s="23"/>
      <c r="I72" s="3"/>
      <c r="J72" s="75"/>
      <c r="K72" s="78"/>
      <c r="L72" s="25" t="e">
        <f>VLOOKUP(K72,'Table of Prioritization'!$A$3:$N$8,2,FALSE)</f>
        <v>#N/A</v>
      </c>
      <c r="M72" s="19"/>
      <c r="N72" s="25" t="e">
        <f>VLOOKUP(M72,'Table of Prioritization'!$C$3:$D$7,2,FALSE)</f>
        <v>#N/A</v>
      </c>
      <c r="O72" s="19"/>
      <c r="P72" s="25" t="e">
        <f>VLOOKUP(O72,'Table of Prioritization'!$E$3:$F$7,2,FALSE)</f>
        <v>#N/A</v>
      </c>
      <c r="Q72" s="79" t="e">
        <f t="shared" si="4"/>
        <v>#N/A</v>
      </c>
      <c r="R72" s="78"/>
      <c r="S72" s="20" t="e">
        <f>VLOOKUP(R72,'Table of Prioritization'!$G$4:$H$7,2,FALSE)</f>
        <v>#N/A</v>
      </c>
      <c r="T72" s="19"/>
      <c r="U72" s="20" t="e">
        <f>VLOOKUP(T72,'Table of Prioritization'!$I$4:$J$6,2,FALSE)</f>
        <v>#N/A</v>
      </c>
      <c r="V72" s="19"/>
      <c r="W72" s="20" t="e">
        <f>VLOOKUP(V72,'Table of Prioritization'!$K$4:$L$5,2,FALSE)</f>
        <v>#N/A</v>
      </c>
      <c r="X72" s="19"/>
      <c r="Y72" s="19" t="e">
        <f>VLOOKUP(X72,'Table of Prioritization'!$M$4:$N$8,2,FALSE)</f>
        <v>#N/A</v>
      </c>
      <c r="Z72" s="79" t="e">
        <f t="shared" si="3"/>
        <v>#N/A</v>
      </c>
      <c r="AA72" s="82"/>
    </row>
    <row r="73" spans="1:27" x14ac:dyDescent="0.3">
      <c r="A73" s="1"/>
      <c r="B73" s="2"/>
      <c r="C73" s="2" t="str">
        <f t="shared" si="5"/>
        <v/>
      </c>
      <c r="D73" s="4"/>
      <c r="E73" s="1"/>
      <c r="F73" s="35"/>
      <c r="G73" s="45"/>
      <c r="H73" s="23"/>
      <c r="I73" s="3"/>
      <c r="J73" s="75"/>
      <c r="K73" s="78"/>
      <c r="L73" s="25" t="e">
        <f>VLOOKUP(K73,'Table of Prioritization'!$A$3:$N$8,2,FALSE)</f>
        <v>#N/A</v>
      </c>
      <c r="M73" s="19"/>
      <c r="N73" s="25" t="e">
        <f>VLOOKUP(M73,'Table of Prioritization'!$C$3:$D$7,2,FALSE)</f>
        <v>#N/A</v>
      </c>
      <c r="O73" s="19"/>
      <c r="P73" s="25" t="e">
        <f>VLOOKUP(O73,'Table of Prioritization'!$E$3:$F$7,2,FALSE)</f>
        <v>#N/A</v>
      </c>
      <c r="Q73" s="79" t="e">
        <f t="shared" si="4"/>
        <v>#N/A</v>
      </c>
      <c r="R73" s="78"/>
      <c r="S73" s="20" t="e">
        <f>VLOOKUP(R73,'Table of Prioritization'!$G$4:$H$7,2,FALSE)</f>
        <v>#N/A</v>
      </c>
      <c r="T73" s="19"/>
      <c r="U73" s="20" t="e">
        <f>VLOOKUP(T73,'Table of Prioritization'!$I$4:$J$6,2,FALSE)</f>
        <v>#N/A</v>
      </c>
      <c r="V73" s="19"/>
      <c r="W73" s="20" t="e">
        <f>VLOOKUP(V73,'Table of Prioritization'!$K$4:$L$5,2,FALSE)</f>
        <v>#N/A</v>
      </c>
      <c r="X73" s="19"/>
      <c r="Y73" s="19" t="e">
        <f>VLOOKUP(X73,'Table of Prioritization'!$M$4:$N$8,2,FALSE)</f>
        <v>#N/A</v>
      </c>
      <c r="Z73" s="79" t="e">
        <f t="shared" si="3"/>
        <v>#N/A</v>
      </c>
      <c r="AA73" s="82"/>
    </row>
    <row r="74" spans="1:27" x14ac:dyDescent="0.3">
      <c r="A74" s="1"/>
      <c r="B74" s="2"/>
      <c r="C74" s="2" t="str">
        <f t="shared" si="5"/>
        <v/>
      </c>
      <c r="D74" s="4"/>
      <c r="E74" s="1"/>
      <c r="F74" s="35"/>
      <c r="G74" s="45"/>
      <c r="H74" s="23"/>
      <c r="I74" s="3"/>
      <c r="J74" s="75"/>
      <c r="K74" s="78"/>
      <c r="L74" s="25" t="e">
        <f>VLOOKUP(K74,'Table of Prioritization'!$A$3:$N$8,2,FALSE)</f>
        <v>#N/A</v>
      </c>
      <c r="M74" s="19"/>
      <c r="N74" s="25" t="e">
        <f>VLOOKUP(M74,'Table of Prioritization'!$C$3:$D$7,2,FALSE)</f>
        <v>#N/A</v>
      </c>
      <c r="O74" s="19"/>
      <c r="P74" s="25" t="e">
        <f>VLOOKUP(O74,'Table of Prioritization'!$E$3:$F$7,2,FALSE)</f>
        <v>#N/A</v>
      </c>
      <c r="Q74" s="79" t="e">
        <f t="shared" si="4"/>
        <v>#N/A</v>
      </c>
      <c r="R74" s="78"/>
      <c r="S74" s="20" t="e">
        <f>VLOOKUP(R74,'Table of Prioritization'!$G$4:$H$7,2,FALSE)</f>
        <v>#N/A</v>
      </c>
      <c r="T74" s="19"/>
      <c r="U74" s="20" t="e">
        <f>VLOOKUP(T74,'Table of Prioritization'!$I$4:$J$6,2,FALSE)</f>
        <v>#N/A</v>
      </c>
      <c r="V74" s="19"/>
      <c r="W74" s="20" t="e">
        <f>VLOOKUP(V74,'Table of Prioritization'!$K$4:$L$5,2,FALSE)</f>
        <v>#N/A</v>
      </c>
      <c r="X74" s="19"/>
      <c r="Y74" s="19" t="e">
        <f>VLOOKUP(X74,'Table of Prioritization'!$M$4:$N$8,2,FALSE)</f>
        <v>#N/A</v>
      </c>
      <c r="Z74" s="79" t="e">
        <f t="shared" si="3"/>
        <v>#N/A</v>
      </c>
      <c r="AA74" s="82"/>
    </row>
    <row r="75" spans="1:27" x14ac:dyDescent="0.3">
      <c r="A75" s="1"/>
      <c r="B75" s="2"/>
      <c r="C75" s="2" t="str">
        <f t="shared" si="5"/>
        <v/>
      </c>
      <c r="D75" s="4"/>
      <c r="E75" s="1"/>
      <c r="F75" s="35"/>
      <c r="G75" s="45"/>
      <c r="H75" s="23"/>
      <c r="I75" s="3"/>
      <c r="J75" s="75"/>
      <c r="K75" s="78"/>
      <c r="L75" s="25" t="e">
        <f>VLOOKUP(K75,'Table of Prioritization'!$A$3:$N$8,2,FALSE)</f>
        <v>#N/A</v>
      </c>
      <c r="M75" s="19"/>
      <c r="N75" s="25" t="e">
        <f>VLOOKUP(M75,'Table of Prioritization'!$C$3:$D$7,2,FALSE)</f>
        <v>#N/A</v>
      </c>
      <c r="O75" s="19"/>
      <c r="P75" s="25" t="e">
        <f>VLOOKUP(O75,'Table of Prioritization'!$E$3:$F$7,2,FALSE)</f>
        <v>#N/A</v>
      </c>
      <c r="Q75" s="79" t="e">
        <f t="shared" si="4"/>
        <v>#N/A</v>
      </c>
      <c r="R75" s="78"/>
      <c r="S75" s="20" t="e">
        <f>VLOOKUP(R75,'Table of Prioritization'!$G$4:$H$7,2,FALSE)</f>
        <v>#N/A</v>
      </c>
      <c r="T75" s="19"/>
      <c r="U75" s="20" t="e">
        <f>VLOOKUP(T75,'Table of Prioritization'!$I$4:$J$6,2,FALSE)</f>
        <v>#N/A</v>
      </c>
      <c r="V75" s="19"/>
      <c r="W75" s="20" t="e">
        <f>VLOOKUP(V75,'Table of Prioritization'!$K$4:$L$5,2,FALSE)</f>
        <v>#N/A</v>
      </c>
      <c r="X75" s="19"/>
      <c r="Y75" s="19" t="e">
        <f>VLOOKUP(X75,'Table of Prioritization'!$M$4:$N$8,2,FALSE)</f>
        <v>#N/A</v>
      </c>
      <c r="Z75" s="79" t="e">
        <f t="shared" si="3"/>
        <v>#N/A</v>
      </c>
      <c r="AA75" s="82"/>
    </row>
    <row r="76" spans="1:27" x14ac:dyDescent="0.3">
      <c r="A76" s="1"/>
      <c r="B76" s="2"/>
      <c r="C76" s="2" t="str">
        <f t="shared" si="5"/>
        <v/>
      </c>
      <c r="D76" s="4"/>
      <c r="E76" s="1"/>
      <c r="F76" s="35"/>
      <c r="G76" s="45"/>
      <c r="H76" s="23"/>
      <c r="I76" s="3"/>
      <c r="J76" s="75"/>
      <c r="K76" s="78"/>
      <c r="L76" s="25" t="e">
        <f>VLOOKUP(K76,'Table of Prioritization'!$A$3:$N$8,2,FALSE)</f>
        <v>#N/A</v>
      </c>
      <c r="M76" s="19"/>
      <c r="N76" s="25" t="e">
        <f>VLOOKUP(M76,'Table of Prioritization'!$C$3:$D$7,2,FALSE)</f>
        <v>#N/A</v>
      </c>
      <c r="O76" s="19"/>
      <c r="P76" s="25" t="e">
        <f>VLOOKUP(O76,'Table of Prioritization'!$E$3:$F$7,2,FALSE)</f>
        <v>#N/A</v>
      </c>
      <c r="Q76" s="79" t="e">
        <f t="shared" si="4"/>
        <v>#N/A</v>
      </c>
      <c r="R76" s="78"/>
      <c r="S76" s="20" t="e">
        <f>VLOOKUP(R76,'Table of Prioritization'!$G$4:$H$7,2,FALSE)</f>
        <v>#N/A</v>
      </c>
      <c r="T76" s="19"/>
      <c r="U76" s="20" t="e">
        <f>VLOOKUP(T76,'Table of Prioritization'!$I$4:$J$6,2,FALSE)</f>
        <v>#N/A</v>
      </c>
      <c r="V76" s="19"/>
      <c r="W76" s="20" t="e">
        <f>VLOOKUP(V76,'Table of Prioritization'!$K$4:$L$5,2,FALSE)</f>
        <v>#N/A</v>
      </c>
      <c r="X76" s="19"/>
      <c r="Y76" s="19" t="e">
        <f>VLOOKUP(X76,'Table of Prioritization'!$M$4:$N$8,2,FALSE)</f>
        <v>#N/A</v>
      </c>
      <c r="Z76" s="79" t="e">
        <f t="shared" si="3"/>
        <v>#N/A</v>
      </c>
      <c r="AA76" s="82"/>
    </row>
    <row r="77" spans="1:27" x14ac:dyDescent="0.3">
      <c r="A77" s="1"/>
      <c r="B77" s="2"/>
      <c r="C77" s="2" t="str">
        <f t="shared" si="5"/>
        <v/>
      </c>
      <c r="D77" s="4"/>
      <c r="E77" s="1"/>
      <c r="F77" s="35"/>
      <c r="G77" s="45"/>
      <c r="H77" s="23"/>
      <c r="I77" s="3"/>
      <c r="J77" s="75"/>
      <c r="K77" s="78"/>
      <c r="L77" s="25" t="e">
        <f>VLOOKUP(K77,'Table of Prioritization'!$A$3:$N$8,2,FALSE)</f>
        <v>#N/A</v>
      </c>
      <c r="M77" s="19"/>
      <c r="N77" s="25" t="e">
        <f>VLOOKUP(M77,'Table of Prioritization'!$C$3:$D$7,2,FALSE)</f>
        <v>#N/A</v>
      </c>
      <c r="O77" s="19"/>
      <c r="P77" s="25" t="e">
        <f>VLOOKUP(O77,'Table of Prioritization'!$E$3:$F$7,2,FALSE)</f>
        <v>#N/A</v>
      </c>
      <c r="Q77" s="79" t="e">
        <f t="shared" si="4"/>
        <v>#N/A</v>
      </c>
      <c r="R77" s="78"/>
      <c r="S77" s="20" t="e">
        <f>VLOOKUP(R77,'Table of Prioritization'!$G$4:$H$7,2,FALSE)</f>
        <v>#N/A</v>
      </c>
      <c r="T77" s="19"/>
      <c r="U77" s="20" t="e">
        <f>VLOOKUP(T77,'Table of Prioritization'!$I$4:$J$6,2,FALSE)</f>
        <v>#N/A</v>
      </c>
      <c r="V77" s="19"/>
      <c r="W77" s="20" t="e">
        <f>VLOOKUP(V77,'Table of Prioritization'!$K$4:$L$5,2,FALSE)</f>
        <v>#N/A</v>
      </c>
      <c r="X77" s="19"/>
      <c r="Y77" s="19" t="e">
        <f>VLOOKUP(X77,'Table of Prioritization'!$M$4:$N$8,2,FALSE)</f>
        <v>#N/A</v>
      </c>
      <c r="Z77" s="79" t="e">
        <f t="shared" si="3"/>
        <v>#N/A</v>
      </c>
      <c r="AA77" s="82"/>
    </row>
    <row r="78" spans="1:27" x14ac:dyDescent="0.3">
      <c r="A78" s="1"/>
      <c r="B78" s="2"/>
      <c r="C78" s="2" t="str">
        <f t="shared" si="5"/>
        <v/>
      </c>
      <c r="D78" s="4"/>
      <c r="E78" s="1"/>
      <c r="F78" s="35"/>
      <c r="G78" s="45"/>
      <c r="H78" s="23"/>
      <c r="I78" s="3"/>
      <c r="J78" s="75"/>
      <c r="K78" s="78"/>
      <c r="L78" s="25" t="e">
        <f>VLOOKUP(K78,'Table of Prioritization'!$A$3:$N$8,2,FALSE)</f>
        <v>#N/A</v>
      </c>
      <c r="M78" s="19"/>
      <c r="N78" s="25" t="e">
        <f>VLOOKUP(M78,'Table of Prioritization'!$C$3:$D$7,2,FALSE)</f>
        <v>#N/A</v>
      </c>
      <c r="O78" s="19"/>
      <c r="P78" s="25" t="e">
        <f>VLOOKUP(O78,'Table of Prioritization'!$E$3:$F$7,2,FALSE)</f>
        <v>#N/A</v>
      </c>
      <c r="Q78" s="79" t="e">
        <f t="shared" si="4"/>
        <v>#N/A</v>
      </c>
      <c r="R78" s="78"/>
      <c r="S78" s="20" t="e">
        <f>VLOOKUP(R78,'Table of Prioritization'!$G$4:$H$7,2,FALSE)</f>
        <v>#N/A</v>
      </c>
      <c r="T78" s="19"/>
      <c r="U78" s="20" t="e">
        <f>VLOOKUP(T78,'Table of Prioritization'!$I$4:$J$6,2,FALSE)</f>
        <v>#N/A</v>
      </c>
      <c r="V78" s="19"/>
      <c r="W78" s="20" t="e">
        <f>VLOOKUP(V78,'Table of Prioritization'!$K$4:$L$5,2,FALSE)</f>
        <v>#N/A</v>
      </c>
      <c r="X78" s="19"/>
      <c r="Y78" s="19" t="e">
        <f>VLOOKUP(X78,'Table of Prioritization'!$M$4:$N$8,2,FALSE)</f>
        <v>#N/A</v>
      </c>
      <c r="Z78" s="79" t="e">
        <f t="shared" si="3"/>
        <v>#N/A</v>
      </c>
      <c r="AA78" s="82"/>
    </row>
    <row r="79" spans="1:27" x14ac:dyDescent="0.3">
      <c r="A79" s="1"/>
      <c r="B79" s="2"/>
      <c r="C79" s="2" t="str">
        <f t="shared" si="5"/>
        <v/>
      </c>
      <c r="D79" s="4"/>
      <c r="E79" s="1"/>
      <c r="F79" s="35"/>
      <c r="G79" s="45"/>
      <c r="H79" s="23"/>
      <c r="I79" s="3"/>
      <c r="J79" s="75"/>
      <c r="K79" s="78"/>
      <c r="L79" s="25" t="e">
        <f>VLOOKUP(K79,'Table of Prioritization'!$A$3:$N$8,2,FALSE)</f>
        <v>#N/A</v>
      </c>
      <c r="M79" s="19"/>
      <c r="N79" s="25" t="e">
        <f>VLOOKUP(M79,'Table of Prioritization'!$C$3:$D$7,2,FALSE)</f>
        <v>#N/A</v>
      </c>
      <c r="O79" s="19"/>
      <c r="P79" s="25" t="e">
        <f>VLOOKUP(O79,'Table of Prioritization'!$E$3:$F$7,2,FALSE)</f>
        <v>#N/A</v>
      </c>
      <c r="Q79" s="79" t="e">
        <f t="shared" si="4"/>
        <v>#N/A</v>
      </c>
      <c r="R79" s="78"/>
      <c r="S79" s="20" t="e">
        <f>VLOOKUP(R79,'Table of Prioritization'!$G$4:$H$7,2,FALSE)</f>
        <v>#N/A</v>
      </c>
      <c r="T79" s="19"/>
      <c r="U79" s="20" t="e">
        <f>VLOOKUP(T79,'Table of Prioritization'!$I$4:$J$6,2,FALSE)</f>
        <v>#N/A</v>
      </c>
      <c r="V79" s="19"/>
      <c r="W79" s="20" t="e">
        <f>VLOOKUP(V79,'Table of Prioritization'!$K$4:$L$5,2,FALSE)</f>
        <v>#N/A</v>
      </c>
      <c r="X79" s="19"/>
      <c r="Y79" s="19" t="e">
        <f>VLOOKUP(X79,'Table of Prioritization'!$M$4:$N$8,2,FALSE)</f>
        <v>#N/A</v>
      </c>
      <c r="Z79" s="79" t="e">
        <f t="shared" si="3"/>
        <v>#N/A</v>
      </c>
      <c r="AA79" s="82"/>
    </row>
    <row r="80" spans="1:27" x14ac:dyDescent="0.3">
      <c r="A80" s="1"/>
      <c r="B80" s="2"/>
      <c r="C80" s="2" t="str">
        <f t="shared" si="5"/>
        <v/>
      </c>
      <c r="D80" s="4"/>
      <c r="E80" s="1"/>
      <c r="F80" s="35"/>
      <c r="G80" s="45"/>
      <c r="H80" s="23"/>
      <c r="I80" s="3"/>
      <c r="J80" s="75"/>
      <c r="K80" s="78"/>
      <c r="L80" s="25" t="e">
        <f>VLOOKUP(K80,'Table of Prioritization'!$A$3:$N$8,2,FALSE)</f>
        <v>#N/A</v>
      </c>
      <c r="M80" s="19"/>
      <c r="N80" s="25" t="e">
        <f>VLOOKUP(M80,'Table of Prioritization'!$C$3:$D$7,2,FALSE)</f>
        <v>#N/A</v>
      </c>
      <c r="O80" s="19"/>
      <c r="P80" s="25" t="e">
        <f>VLOOKUP(O80,'Table of Prioritization'!$E$3:$F$7,2,FALSE)</f>
        <v>#N/A</v>
      </c>
      <c r="Q80" s="79" t="e">
        <f t="shared" si="4"/>
        <v>#N/A</v>
      </c>
      <c r="R80" s="78"/>
      <c r="S80" s="20" t="e">
        <f>VLOOKUP(R80,'Table of Prioritization'!$G$4:$H$7,2,FALSE)</f>
        <v>#N/A</v>
      </c>
      <c r="T80" s="19"/>
      <c r="U80" s="20" t="e">
        <f>VLOOKUP(T80,'Table of Prioritization'!$I$4:$J$6,2,FALSE)</f>
        <v>#N/A</v>
      </c>
      <c r="V80" s="19"/>
      <c r="W80" s="20" t="e">
        <f>VLOOKUP(V80,'Table of Prioritization'!$K$4:$L$5,2,FALSE)</f>
        <v>#N/A</v>
      </c>
      <c r="X80" s="19"/>
      <c r="Y80" s="19" t="e">
        <f>VLOOKUP(X80,'Table of Prioritization'!$M$4:$N$8,2,FALSE)</f>
        <v>#N/A</v>
      </c>
      <c r="Z80" s="79" t="e">
        <f t="shared" si="3"/>
        <v>#N/A</v>
      </c>
      <c r="AA80" s="82"/>
    </row>
    <row r="81" spans="1:27" x14ac:dyDescent="0.3">
      <c r="A81" s="1"/>
      <c r="B81" s="2"/>
      <c r="C81" s="2" t="str">
        <f t="shared" si="5"/>
        <v/>
      </c>
      <c r="D81" s="4"/>
      <c r="E81" s="1"/>
      <c r="F81" s="35"/>
      <c r="G81" s="45"/>
      <c r="H81" s="23"/>
      <c r="I81" s="3"/>
      <c r="J81" s="75"/>
      <c r="K81" s="78"/>
      <c r="L81" s="25" t="e">
        <f>VLOOKUP(K81,'Table of Prioritization'!$A$3:$N$8,2,FALSE)</f>
        <v>#N/A</v>
      </c>
      <c r="M81" s="19"/>
      <c r="N81" s="25" t="e">
        <f>VLOOKUP(M81,'Table of Prioritization'!$C$3:$D$7,2,FALSE)</f>
        <v>#N/A</v>
      </c>
      <c r="O81" s="19"/>
      <c r="P81" s="25" t="e">
        <f>VLOOKUP(O81,'Table of Prioritization'!$E$3:$F$7,2,FALSE)</f>
        <v>#N/A</v>
      </c>
      <c r="Q81" s="79" t="e">
        <f t="shared" si="4"/>
        <v>#N/A</v>
      </c>
      <c r="R81" s="78"/>
      <c r="S81" s="20" t="e">
        <f>VLOOKUP(R81,'Table of Prioritization'!$G$4:$H$7,2,FALSE)</f>
        <v>#N/A</v>
      </c>
      <c r="T81" s="19"/>
      <c r="U81" s="20" t="e">
        <f>VLOOKUP(T81,'Table of Prioritization'!$I$4:$J$6,2,FALSE)</f>
        <v>#N/A</v>
      </c>
      <c r="V81" s="19"/>
      <c r="W81" s="20" t="e">
        <f>VLOOKUP(V81,'Table of Prioritization'!$K$4:$L$5,2,FALSE)</f>
        <v>#N/A</v>
      </c>
      <c r="X81" s="19"/>
      <c r="Y81" s="19" t="e">
        <f>VLOOKUP(X81,'Table of Prioritization'!$M$4:$N$8,2,FALSE)</f>
        <v>#N/A</v>
      </c>
      <c r="Z81" s="79" t="e">
        <f t="shared" si="3"/>
        <v>#N/A</v>
      </c>
      <c r="AA81" s="82"/>
    </row>
    <row r="82" spans="1:27" x14ac:dyDescent="0.3">
      <c r="A82" s="1"/>
      <c r="B82" s="2"/>
      <c r="C82" s="2" t="str">
        <f t="shared" si="5"/>
        <v/>
      </c>
      <c r="D82" s="4"/>
      <c r="E82" s="1"/>
      <c r="F82" s="35"/>
      <c r="G82" s="45"/>
      <c r="H82" s="23"/>
      <c r="I82" s="3"/>
      <c r="J82" s="75"/>
      <c r="K82" s="78"/>
      <c r="L82" s="25" t="e">
        <f>VLOOKUP(K82,'Table of Prioritization'!$A$3:$N$8,2,FALSE)</f>
        <v>#N/A</v>
      </c>
      <c r="M82" s="19"/>
      <c r="N82" s="25" t="e">
        <f>VLOOKUP(M82,'Table of Prioritization'!$C$3:$D$7,2,FALSE)</f>
        <v>#N/A</v>
      </c>
      <c r="O82" s="19"/>
      <c r="P82" s="25" t="e">
        <f>VLOOKUP(O82,'Table of Prioritization'!$E$3:$F$7,2,FALSE)</f>
        <v>#N/A</v>
      </c>
      <c r="Q82" s="79" t="e">
        <f t="shared" si="4"/>
        <v>#N/A</v>
      </c>
      <c r="R82" s="78"/>
      <c r="S82" s="20" t="e">
        <f>VLOOKUP(R82,'Table of Prioritization'!$G$4:$H$7,2,FALSE)</f>
        <v>#N/A</v>
      </c>
      <c r="T82" s="19"/>
      <c r="U82" s="20" t="e">
        <f>VLOOKUP(T82,'Table of Prioritization'!$I$4:$J$6,2,FALSE)</f>
        <v>#N/A</v>
      </c>
      <c r="V82" s="19"/>
      <c r="W82" s="20" t="e">
        <f>VLOOKUP(V82,'Table of Prioritization'!$K$4:$L$5,2,FALSE)</f>
        <v>#N/A</v>
      </c>
      <c r="X82" s="19"/>
      <c r="Y82" s="19" t="e">
        <f>VLOOKUP(X82,'Table of Prioritization'!$M$4:$N$8,2,FALSE)</f>
        <v>#N/A</v>
      </c>
      <c r="Z82" s="79" t="e">
        <f t="shared" si="3"/>
        <v>#N/A</v>
      </c>
      <c r="AA82" s="82"/>
    </row>
    <row r="83" spans="1:27" x14ac:dyDescent="0.3">
      <c r="A83" s="1"/>
      <c r="B83" s="2"/>
      <c r="C83" s="2" t="str">
        <f t="shared" si="5"/>
        <v/>
      </c>
      <c r="D83" s="4"/>
      <c r="E83" s="1"/>
      <c r="F83" s="35"/>
      <c r="G83" s="45"/>
      <c r="H83" s="23"/>
      <c r="I83" s="3"/>
      <c r="J83" s="75"/>
      <c r="K83" s="78"/>
      <c r="L83" s="25" t="e">
        <f>VLOOKUP(K83,'Table of Prioritization'!$A$3:$N$8,2,FALSE)</f>
        <v>#N/A</v>
      </c>
      <c r="M83" s="19"/>
      <c r="N83" s="25" t="e">
        <f>VLOOKUP(M83,'Table of Prioritization'!$C$3:$D$7,2,FALSE)</f>
        <v>#N/A</v>
      </c>
      <c r="O83" s="19"/>
      <c r="P83" s="25" t="e">
        <f>VLOOKUP(O83,'Table of Prioritization'!$E$3:$F$7,2,FALSE)</f>
        <v>#N/A</v>
      </c>
      <c r="Q83" s="79" t="e">
        <f t="shared" ref="Q83:Q142" si="6">L83*N83*P83</f>
        <v>#N/A</v>
      </c>
      <c r="R83" s="78"/>
      <c r="S83" s="20" t="e">
        <f>VLOOKUP(R83,'Table of Prioritization'!$G$4:$H$7,2,FALSE)</f>
        <v>#N/A</v>
      </c>
      <c r="T83" s="19"/>
      <c r="U83" s="20" t="e">
        <f>VLOOKUP(T83,'Table of Prioritization'!$I$4:$J$6,2,FALSE)</f>
        <v>#N/A</v>
      </c>
      <c r="V83" s="19"/>
      <c r="W83" s="20" t="e">
        <f>VLOOKUP(V83,'Table of Prioritization'!$K$4:$L$5,2,FALSE)</f>
        <v>#N/A</v>
      </c>
      <c r="X83" s="19"/>
      <c r="Y83" s="19" t="e">
        <f>VLOOKUP(X83,'Table of Prioritization'!$M$4:$N$8,2,FALSE)</f>
        <v>#N/A</v>
      </c>
      <c r="Z83" s="79" t="e">
        <f t="shared" ref="Z83:Z142" si="7">S83*U83*W83*Y83</f>
        <v>#N/A</v>
      </c>
      <c r="AA83" s="82"/>
    </row>
    <row r="84" spans="1:27" x14ac:dyDescent="0.3">
      <c r="A84" s="1"/>
      <c r="B84" s="2"/>
      <c r="C84" s="2" t="str">
        <f t="shared" si="5"/>
        <v/>
      </c>
      <c r="D84" s="4"/>
      <c r="E84" s="1"/>
      <c r="F84" s="35"/>
      <c r="G84" s="45"/>
      <c r="H84" s="23"/>
      <c r="I84" s="3"/>
      <c r="J84" s="75"/>
      <c r="K84" s="78"/>
      <c r="L84" s="25" t="e">
        <f>VLOOKUP(K84,'Table of Prioritization'!$A$3:$N$8,2,FALSE)</f>
        <v>#N/A</v>
      </c>
      <c r="M84" s="19"/>
      <c r="N84" s="25" t="e">
        <f>VLOOKUP(M84,'Table of Prioritization'!$C$3:$D$7,2,FALSE)</f>
        <v>#N/A</v>
      </c>
      <c r="O84" s="19"/>
      <c r="P84" s="25" t="e">
        <f>VLOOKUP(O84,'Table of Prioritization'!$E$3:$F$7,2,FALSE)</f>
        <v>#N/A</v>
      </c>
      <c r="Q84" s="79" t="e">
        <f t="shared" si="6"/>
        <v>#N/A</v>
      </c>
      <c r="R84" s="78"/>
      <c r="S84" s="20" t="e">
        <f>VLOOKUP(R84,'Table of Prioritization'!$G$4:$H$7,2,FALSE)</f>
        <v>#N/A</v>
      </c>
      <c r="T84" s="19"/>
      <c r="U84" s="20" t="e">
        <f>VLOOKUP(T84,'Table of Prioritization'!$I$4:$J$6,2,FALSE)</f>
        <v>#N/A</v>
      </c>
      <c r="V84" s="19"/>
      <c r="W84" s="20" t="e">
        <f>VLOOKUP(V84,'Table of Prioritization'!$K$4:$L$5,2,FALSE)</f>
        <v>#N/A</v>
      </c>
      <c r="X84" s="19"/>
      <c r="Y84" s="19" t="e">
        <f>VLOOKUP(X84,'Table of Prioritization'!$M$4:$N$8,2,FALSE)</f>
        <v>#N/A</v>
      </c>
      <c r="Z84" s="79" t="e">
        <f t="shared" si="7"/>
        <v>#N/A</v>
      </c>
      <c r="AA84" s="82"/>
    </row>
    <row r="85" spans="1:27" x14ac:dyDescent="0.3">
      <c r="A85" s="1"/>
      <c r="B85" s="2"/>
      <c r="C85" s="2" t="str">
        <f t="shared" si="5"/>
        <v/>
      </c>
      <c r="D85" s="4"/>
      <c r="E85" s="1"/>
      <c r="F85" s="35"/>
      <c r="G85" s="45"/>
      <c r="H85" s="23"/>
      <c r="I85" s="3"/>
      <c r="J85" s="75"/>
      <c r="K85" s="78"/>
      <c r="L85" s="25" t="e">
        <f>VLOOKUP(K85,'Table of Prioritization'!$A$3:$N$8,2,FALSE)</f>
        <v>#N/A</v>
      </c>
      <c r="M85" s="19"/>
      <c r="N85" s="25" t="e">
        <f>VLOOKUP(M85,'Table of Prioritization'!$C$3:$D$7,2,FALSE)</f>
        <v>#N/A</v>
      </c>
      <c r="O85" s="19"/>
      <c r="P85" s="25" t="e">
        <f>VLOOKUP(O85,'Table of Prioritization'!$E$3:$F$7,2,FALSE)</f>
        <v>#N/A</v>
      </c>
      <c r="Q85" s="79" t="e">
        <f t="shared" si="6"/>
        <v>#N/A</v>
      </c>
      <c r="R85" s="78"/>
      <c r="S85" s="20" t="e">
        <f>VLOOKUP(R85,'Table of Prioritization'!$G$4:$H$7,2,FALSE)</f>
        <v>#N/A</v>
      </c>
      <c r="T85" s="19"/>
      <c r="U85" s="20" t="e">
        <f>VLOOKUP(T85,'Table of Prioritization'!$I$4:$J$6,2,FALSE)</f>
        <v>#N/A</v>
      </c>
      <c r="V85" s="19"/>
      <c r="W85" s="20" t="e">
        <f>VLOOKUP(V85,'Table of Prioritization'!$K$4:$L$5,2,FALSE)</f>
        <v>#N/A</v>
      </c>
      <c r="X85" s="19"/>
      <c r="Y85" s="19" t="e">
        <f>VLOOKUP(X85,'Table of Prioritization'!$M$4:$N$8,2,FALSE)</f>
        <v>#N/A</v>
      </c>
      <c r="Z85" s="79" t="e">
        <f t="shared" si="7"/>
        <v>#N/A</v>
      </c>
      <c r="AA85" s="82"/>
    </row>
    <row r="86" spans="1:27" x14ac:dyDescent="0.3">
      <c r="A86" s="1"/>
      <c r="B86" s="2"/>
      <c r="C86" s="2" t="str">
        <f t="shared" si="5"/>
        <v/>
      </c>
      <c r="D86" s="4"/>
      <c r="E86" s="1"/>
      <c r="F86" s="35"/>
      <c r="G86" s="45"/>
      <c r="H86" s="23"/>
      <c r="I86" s="3"/>
      <c r="J86" s="75"/>
      <c r="K86" s="78"/>
      <c r="L86" s="25" t="e">
        <f>VLOOKUP(K86,'Table of Prioritization'!$A$3:$N$8,2,FALSE)</f>
        <v>#N/A</v>
      </c>
      <c r="M86" s="19"/>
      <c r="N86" s="25" t="e">
        <f>VLOOKUP(M86,'Table of Prioritization'!$C$3:$D$7,2,FALSE)</f>
        <v>#N/A</v>
      </c>
      <c r="O86" s="19"/>
      <c r="P86" s="25" t="e">
        <f>VLOOKUP(O86,'Table of Prioritization'!$E$3:$F$7,2,FALSE)</f>
        <v>#N/A</v>
      </c>
      <c r="Q86" s="79" t="e">
        <f t="shared" si="6"/>
        <v>#N/A</v>
      </c>
      <c r="R86" s="78"/>
      <c r="S86" s="20" t="e">
        <f>VLOOKUP(R86,'Table of Prioritization'!$G$4:$H$7,2,FALSE)</f>
        <v>#N/A</v>
      </c>
      <c r="T86" s="19"/>
      <c r="U86" s="20" t="e">
        <f>VLOOKUP(T86,'Table of Prioritization'!$I$4:$J$6,2,FALSE)</f>
        <v>#N/A</v>
      </c>
      <c r="V86" s="19"/>
      <c r="W86" s="20" t="e">
        <f>VLOOKUP(V86,'Table of Prioritization'!$K$4:$L$5,2,FALSE)</f>
        <v>#N/A</v>
      </c>
      <c r="X86" s="19"/>
      <c r="Y86" s="19" t="e">
        <f>VLOOKUP(X86,'Table of Prioritization'!$M$4:$N$8,2,FALSE)</f>
        <v>#N/A</v>
      </c>
      <c r="Z86" s="79" t="e">
        <f t="shared" si="7"/>
        <v>#N/A</v>
      </c>
      <c r="AA86" s="82"/>
    </row>
    <row r="87" spans="1:27" x14ac:dyDescent="0.3">
      <c r="A87" s="1"/>
      <c r="B87" s="2"/>
      <c r="C87" s="2" t="str">
        <f t="shared" si="5"/>
        <v/>
      </c>
      <c r="D87" s="4"/>
      <c r="E87" s="1"/>
      <c r="F87" s="35"/>
      <c r="G87" s="45"/>
      <c r="H87" s="23"/>
      <c r="I87" s="3"/>
      <c r="J87" s="75"/>
      <c r="K87" s="78"/>
      <c r="L87" s="25" t="e">
        <f>VLOOKUP(K87,'Table of Prioritization'!$A$3:$N$8,2,FALSE)</f>
        <v>#N/A</v>
      </c>
      <c r="M87" s="19"/>
      <c r="N87" s="25" t="e">
        <f>VLOOKUP(M87,'Table of Prioritization'!$C$3:$D$7,2,FALSE)</f>
        <v>#N/A</v>
      </c>
      <c r="O87" s="19"/>
      <c r="P87" s="25" t="e">
        <f>VLOOKUP(O87,'Table of Prioritization'!$E$3:$F$7,2,FALSE)</f>
        <v>#N/A</v>
      </c>
      <c r="Q87" s="79" t="e">
        <f t="shared" si="6"/>
        <v>#N/A</v>
      </c>
      <c r="R87" s="78"/>
      <c r="S87" s="20" t="e">
        <f>VLOOKUP(R87,'Table of Prioritization'!$G$4:$H$7,2,FALSE)</f>
        <v>#N/A</v>
      </c>
      <c r="T87" s="19"/>
      <c r="U87" s="20" t="e">
        <f>VLOOKUP(T87,'Table of Prioritization'!$I$4:$J$6,2,FALSE)</f>
        <v>#N/A</v>
      </c>
      <c r="V87" s="19"/>
      <c r="W87" s="20" t="e">
        <f>VLOOKUP(V87,'Table of Prioritization'!$K$4:$L$5,2,FALSE)</f>
        <v>#N/A</v>
      </c>
      <c r="X87" s="19"/>
      <c r="Y87" s="19" t="e">
        <f>VLOOKUP(X87,'Table of Prioritization'!$M$4:$N$8,2,FALSE)</f>
        <v>#N/A</v>
      </c>
      <c r="Z87" s="79" t="e">
        <f t="shared" si="7"/>
        <v>#N/A</v>
      </c>
      <c r="AA87" s="82"/>
    </row>
    <row r="88" spans="1:27" x14ac:dyDescent="0.3">
      <c r="A88" s="1"/>
      <c r="B88" s="2"/>
      <c r="C88" s="2" t="str">
        <f t="shared" si="5"/>
        <v/>
      </c>
      <c r="D88" s="4"/>
      <c r="E88" s="1"/>
      <c r="F88" s="35"/>
      <c r="G88" s="45"/>
      <c r="H88" s="23"/>
      <c r="I88" s="3"/>
      <c r="J88" s="75"/>
      <c r="K88" s="78"/>
      <c r="L88" s="25" t="e">
        <f>VLOOKUP(K88,'Table of Prioritization'!$A$3:$N$8,2,FALSE)</f>
        <v>#N/A</v>
      </c>
      <c r="M88" s="19"/>
      <c r="N88" s="25" t="e">
        <f>VLOOKUP(M88,'Table of Prioritization'!$C$3:$D$7,2,FALSE)</f>
        <v>#N/A</v>
      </c>
      <c r="O88" s="19"/>
      <c r="P88" s="25" t="e">
        <f>VLOOKUP(O88,'Table of Prioritization'!$E$3:$F$7,2,FALSE)</f>
        <v>#N/A</v>
      </c>
      <c r="Q88" s="79" t="e">
        <f t="shared" si="6"/>
        <v>#N/A</v>
      </c>
      <c r="R88" s="78"/>
      <c r="S88" s="20" t="e">
        <f>VLOOKUP(R88,'Table of Prioritization'!$G$4:$H$7,2,FALSE)</f>
        <v>#N/A</v>
      </c>
      <c r="T88" s="19"/>
      <c r="U88" s="20" t="e">
        <f>VLOOKUP(T88,'Table of Prioritization'!$I$4:$J$6,2,FALSE)</f>
        <v>#N/A</v>
      </c>
      <c r="V88" s="19"/>
      <c r="W88" s="20" t="e">
        <f>VLOOKUP(V88,'Table of Prioritization'!$K$4:$L$5,2,FALSE)</f>
        <v>#N/A</v>
      </c>
      <c r="X88" s="19"/>
      <c r="Y88" s="19" t="e">
        <f>VLOOKUP(X88,'Table of Prioritization'!$M$4:$N$8,2,FALSE)</f>
        <v>#N/A</v>
      </c>
      <c r="Z88" s="79" t="e">
        <f t="shared" si="7"/>
        <v>#N/A</v>
      </c>
      <c r="AA88" s="82"/>
    </row>
    <row r="89" spans="1:27" x14ac:dyDescent="0.3">
      <c r="A89" s="1"/>
      <c r="B89" s="2"/>
      <c r="C89" s="2" t="str">
        <f t="shared" si="5"/>
        <v/>
      </c>
      <c r="D89" s="4"/>
      <c r="E89" s="1"/>
      <c r="F89" s="35"/>
      <c r="G89" s="45"/>
      <c r="H89" s="23"/>
      <c r="I89" s="3"/>
      <c r="J89" s="75"/>
      <c r="K89" s="78"/>
      <c r="L89" s="25" t="e">
        <f>VLOOKUP(K89,'Table of Prioritization'!$A$3:$N$8,2,FALSE)</f>
        <v>#N/A</v>
      </c>
      <c r="M89" s="19"/>
      <c r="N89" s="25" t="e">
        <f>VLOOKUP(M89,'Table of Prioritization'!$C$3:$D$7,2,FALSE)</f>
        <v>#N/A</v>
      </c>
      <c r="O89" s="19"/>
      <c r="P89" s="25" t="e">
        <f>VLOOKUP(O89,'Table of Prioritization'!$E$3:$F$7,2,FALSE)</f>
        <v>#N/A</v>
      </c>
      <c r="Q89" s="79" t="e">
        <f t="shared" si="6"/>
        <v>#N/A</v>
      </c>
      <c r="R89" s="78"/>
      <c r="S89" s="20" t="e">
        <f>VLOOKUP(R89,'Table of Prioritization'!$G$4:$H$7,2,FALSE)</f>
        <v>#N/A</v>
      </c>
      <c r="T89" s="19"/>
      <c r="U89" s="20" t="e">
        <f>VLOOKUP(T89,'Table of Prioritization'!$I$4:$J$6,2,FALSE)</f>
        <v>#N/A</v>
      </c>
      <c r="V89" s="19"/>
      <c r="W89" s="20" t="e">
        <f>VLOOKUP(V89,'Table of Prioritization'!$K$4:$L$5,2,FALSE)</f>
        <v>#N/A</v>
      </c>
      <c r="X89" s="19"/>
      <c r="Y89" s="19" t="e">
        <f>VLOOKUP(X89,'Table of Prioritization'!$M$4:$N$8,2,FALSE)</f>
        <v>#N/A</v>
      </c>
      <c r="Z89" s="79" t="e">
        <f t="shared" si="7"/>
        <v>#N/A</v>
      </c>
      <c r="AA89" s="82"/>
    </row>
    <row r="90" spans="1:27" x14ac:dyDescent="0.3">
      <c r="A90" s="1"/>
      <c r="B90" s="2"/>
      <c r="C90" s="2" t="str">
        <f t="shared" si="5"/>
        <v/>
      </c>
      <c r="D90" s="4"/>
      <c r="E90" s="1"/>
      <c r="F90" s="35"/>
      <c r="G90" s="45"/>
      <c r="H90" s="23"/>
      <c r="I90" s="3"/>
      <c r="J90" s="75"/>
      <c r="K90" s="78"/>
      <c r="L90" s="25" t="e">
        <f>VLOOKUP(K90,'Table of Prioritization'!$A$3:$N$8,2,FALSE)</f>
        <v>#N/A</v>
      </c>
      <c r="M90" s="19"/>
      <c r="N90" s="25" t="e">
        <f>VLOOKUP(M90,'Table of Prioritization'!$C$3:$D$7,2,FALSE)</f>
        <v>#N/A</v>
      </c>
      <c r="O90" s="19"/>
      <c r="P90" s="25" t="e">
        <f>VLOOKUP(O90,'Table of Prioritization'!$E$3:$F$7,2,FALSE)</f>
        <v>#N/A</v>
      </c>
      <c r="Q90" s="79" t="e">
        <f t="shared" si="6"/>
        <v>#N/A</v>
      </c>
      <c r="R90" s="78"/>
      <c r="S90" s="20" t="e">
        <f>VLOOKUP(R90,'Table of Prioritization'!$G$4:$H$7,2,FALSE)</f>
        <v>#N/A</v>
      </c>
      <c r="T90" s="19"/>
      <c r="U90" s="20" t="e">
        <f>VLOOKUP(T90,'Table of Prioritization'!$I$4:$J$6,2,FALSE)</f>
        <v>#N/A</v>
      </c>
      <c r="V90" s="19"/>
      <c r="W90" s="20" t="e">
        <f>VLOOKUP(V90,'Table of Prioritization'!$K$4:$L$5,2,FALSE)</f>
        <v>#N/A</v>
      </c>
      <c r="X90" s="19"/>
      <c r="Y90" s="19" t="e">
        <f>VLOOKUP(X90,'Table of Prioritization'!$M$4:$N$8,2,FALSE)</f>
        <v>#N/A</v>
      </c>
      <c r="Z90" s="79" t="e">
        <f t="shared" si="7"/>
        <v>#N/A</v>
      </c>
      <c r="AA90" s="82"/>
    </row>
    <row r="91" spans="1:27" x14ac:dyDescent="0.3">
      <c r="A91" s="1"/>
      <c r="B91" s="2"/>
      <c r="C91" s="2" t="str">
        <f t="shared" si="5"/>
        <v/>
      </c>
      <c r="D91" s="4"/>
      <c r="E91" s="1"/>
      <c r="F91" s="35"/>
      <c r="G91" s="45"/>
      <c r="H91" s="23"/>
      <c r="I91" s="3"/>
      <c r="J91" s="75"/>
      <c r="K91" s="78"/>
      <c r="L91" s="25" t="e">
        <f>VLOOKUP(K91,'Table of Prioritization'!$A$3:$N$8,2,FALSE)</f>
        <v>#N/A</v>
      </c>
      <c r="M91" s="19"/>
      <c r="N91" s="25" t="e">
        <f>VLOOKUP(M91,'Table of Prioritization'!$C$3:$D$7,2,FALSE)</f>
        <v>#N/A</v>
      </c>
      <c r="O91" s="19"/>
      <c r="P91" s="25" t="e">
        <f>VLOOKUP(O91,'Table of Prioritization'!$E$3:$F$7,2,FALSE)</f>
        <v>#N/A</v>
      </c>
      <c r="Q91" s="79" t="e">
        <f t="shared" si="6"/>
        <v>#N/A</v>
      </c>
      <c r="R91" s="78"/>
      <c r="S91" s="20" t="e">
        <f>VLOOKUP(R91,'Table of Prioritization'!$G$4:$H$7,2,FALSE)</f>
        <v>#N/A</v>
      </c>
      <c r="T91" s="19"/>
      <c r="U91" s="20" t="e">
        <f>VLOOKUP(T91,'Table of Prioritization'!$I$4:$J$6,2,FALSE)</f>
        <v>#N/A</v>
      </c>
      <c r="V91" s="19"/>
      <c r="W91" s="20" t="e">
        <f>VLOOKUP(V91,'Table of Prioritization'!$K$4:$L$5,2,FALSE)</f>
        <v>#N/A</v>
      </c>
      <c r="X91" s="19"/>
      <c r="Y91" s="19" t="e">
        <f>VLOOKUP(X91,'Table of Prioritization'!$M$4:$N$8,2,FALSE)</f>
        <v>#N/A</v>
      </c>
      <c r="Z91" s="79" t="e">
        <f t="shared" si="7"/>
        <v>#N/A</v>
      </c>
      <c r="AA91" s="82"/>
    </row>
    <row r="92" spans="1:27" x14ac:dyDescent="0.3">
      <c r="A92" s="1"/>
      <c r="B92" s="2"/>
      <c r="C92" s="2" t="str">
        <f t="shared" si="5"/>
        <v/>
      </c>
      <c r="D92" s="4"/>
      <c r="E92" s="1"/>
      <c r="F92" s="35"/>
      <c r="G92" s="45"/>
      <c r="H92" s="23"/>
      <c r="I92" s="3"/>
      <c r="J92" s="75"/>
      <c r="K92" s="78"/>
      <c r="L92" s="25" t="e">
        <f>VLOOKUP(K92,'Table of Prioritization'!$A$3:$N$8,2,FALSE)</f>
        <v>#N/A</v>
      </c>
      <c r="M92" s="19"/>
      <c r="N92" s="25" t="e">
        <f>VLOOKUP(M92,'Table of Prioritization'!$C$3:$D$7,2,FALSE)</f>
        <v>#N/A</v>
      </c>
      <c r="O92" s="19"/>
      <c r="P92" s="25" t="e">
        <f>VLOOKUP(O92,'Table of Prioritization'!$E$3:$F$7,2,FALSE)</f>
        <v>#N/A</v>
      </c>
      <c r="Q92" s="79" t="e">
        <f t="shared" si="6"/>
        <v>#N/A</v>
      </c>
      <c r="R92" s="78"/>
      <c r="S92" s="20" t="e">
        <f>VLOOKUP(R92,'Table of Prioritization'!$G$4:$H$7,2,FALSE)</f>
        <v>#N/A</v>
      </c>
      <c r="T92" s="19"/>
      <c r="U92" s="20" t="e">
        <f>VLOOKUP(T92,'Table of Prioritization'!$I$4:$J$6,2,FALSE)</f>
        <v>#N/A</v>
      </c>
      <c r="V92" s="19"/>
      <c r="W92" s="20" t="e">
        <f>VLOOKUP(V92,'Table of Prioritization'!$K$4:$L$5,2,FALSE)</f>
        <v>#N/A</v>
      </c>
      <c r="X92" s="19"/>
      <c r="Y92" s="19" t="e">
        <f>VLOOKUP(X92,'Table of Prioritization'!$M$4:$N$8,2,FALSE)</f>
        <v>#N/A</v>
      </c>
      <c r="Z92" s="79" t="e">
        <f t="shared" si="7"/>
        <v>#N/A</v>
      </c>
      <c r="AA92" s="82"/>
    </row>
    <row r="93" spans="1:27" x14ac:dyDescent="0.3">
      <c r="A93" s="1"/>
      <c r="B93" s="2"/>
      <c r="C93" s="2" t="str">
        <f t="shared" si="5"/>
        <v/>
      </c>
      <c r="D93" s="4"/>
      <c r="E93" s="1"/>
      <c r="F93" s="35"/>
      <c r="G93" s="45"/>
      <c r="H93" s="23"/>
      <c r="I93" s="3"/>
      <c r="J93" s="75"/>
      <c r="K93" s="78"/>
      <c r="L93" s="25" t="e">
        <f>VLOOKUP(K93,'Table of Prioritization'!$A$3:$N$8,2,FALSE)</f>
        <v>#N/A</v>
      </c>
      <c r="M93" s="19"/>
      <c r="N93" s="25" t="e">
        <f>VLOOKUP(M93,'Table of Prioritization'!$C$3:$D$7,2,FALSE)</f>
        <v>#N/A</v>
      </c>
      <c r="O93" s="19"/>
      <c r="P93" s="25" t="e">
        <f>VLOOKUP(O93,'Table of Prioritization'!$E$3:$F$7,2,FALSE)</f>
        <v>#N/A</v>
      </c>
      <c r="Q93" s="79" t="e">
        <f t="shared" si="6"/>
        <v>#N/A</v>
      </c>
      <c r="R93" s="78"/>
      <c r="S93" s="20" t="e">
        <f>VLOOKUP(R93,'Table of Prioritization'!$G$4:$H$7,2,FALSE)</f>
        <v>#N/A</v>
      </c>
      <c r="T93" s="19"/>
      <c r="U93" s="20" t="e">
        <f>VLOOKUP(T93,'Table of Prioritization'!$I$4:$J$6,2,FALSE)</f>
        <v>#N/A</v>
      </c>
      <c r="V93" s="19"/>
      <c r="W93" s="20" t="e">
        <f>VLOOKUP(V93,'Table of Prioritization'!$K$4:$L$5,2,FALSE)</f>
        <v>#N/A</v>
      </c>
      <c r="X93" s="19"/>
      <c r="Y93" s="19" t="e">
        <f>VLOOKUP(X93,'Table of Prioritization'!$M$4:$N$8,2,FALSE)</f>
        <v>#N/A</v>
      </c>
      <c r="Z93" s="79" t="e">
        <f t="shared" si="7"/>
        <v>#N/A</v>
      </c>
      <c r="AA93" s="82"/>
    </row>
    <row r="94" spans="1:27" x14ac:dyDescent="0.3">
      <c r="A94" s="1"/>
      <c r="B94" s="2"/>
      <c r="C94" s="2" t="str">
        <f t="shared" si="5"/>
        <v/>
      </c>
      <c r="D94" s="4"/>
      <c r="E94" s="1"/>
      <c r="F94" s="35"/>
      <c r="G94" s="45"/>
      <c r="H94" s="23"/>
      <c r="I94" s="3"/>
      <c r="J94" s="75"/>
      <c r="K94" s="78"/>
      <c r="L94" s="25" t="e">
        <f>VLOOKUP(K94,'Table of Prioritization'!$A$3:$N$8,2,FALSE)</f>
        <v>#N/A</v>
      </c>
      <c r="M94" s="19"/>
      <c r="N94" s="25" t="e">
        <f>VLOOKUP(M94,'Table of Prioritization'!$C$3:$D$7,2,FALSE)</f>
        <v>#N/A</v>
      </c>
      <c r="O94" s="19"/>
      <c r="P94" s="25" t="e">
        <f>VLOOKUP(O94,'Table of Prioritization'!$E$3:$F$7,2,FALSE)</f>
        <v>#N/A</v>
      </c>
      <c r="Q94" s="79" t="e">
        <f t="shared" si="6"/>
        <v>#N/A</v>
      </c>
      <c r="R94" s="78"/>
      <c r="S94" s="20" t="e">
        <f>VLOOKUP(R94,'Table of Prioritization'!$G$4:$H$7,2,FALSE)</f>
        <v>#N/A</v>
      </c>
      <c r="T94" s="19"/>
      <c r="U94" s="20" t="e">
        <f>VLOOKUP(T94,'Table of Prioritization'!$I$4:$J$6,2,FALSE)</f>
        <v>#N/A</v>
      </c>
      <c r="V94" s="19"/>
      <c r="W94" s="20" t="e">
        <f>VLOOKUP(V94,'Table of Prioritization'!$K$4:$L$5,2,FALSE)</f>
        <v>#N/A</v>
      </c>
      <c r="X94" s="19"/>
      <c r="Y94" s="19" t="e">
        <f>VLOOKUP(X94,'Table of Prioritization'!$M$4:$N$8,2,FALSE)</f>
        <v>#N/A</v>
      </c>
      <c r="Z94" s="79" t="e">
        <f t="shared" si="7"/>
        <v>#N/A</v>
      </c>
      <c r="AA94" s="82"/>
    </row>
    <row r="95" spans="1:27" x14ac:dyDescent="0.3">
      <c r="A95" s="1"/>
      <c r="B95" s="2"/>
      <c r="C95" s="2" t="str">
        <f t="shared" si="5"/>
        <v/>
      </c>
      <c r="D95" s="4"/>
      <c r="E95" s="1"/>
      <c r="F95" s="35"/>
      <c r="G95" s="45"/>
      <c r="H95" s="23"/>
      <c r="I95" s="3"/>
      <c r="J95" s="75"/>
      <c r="K95" s="78"/>
      <c r="L95" s="25" t="e">
        <f>VLOOKUP(K95,'Table of Prioritization'!$A$3:$N$8,2,FALSE)</f>
        <v>#N/A</v>
      </c>
      <c r="M95" s="19"/>
      <c r="N95" s="25" t="e">
        <f>VLOOKUP(M95,'Table of Prioritization'!$C$3:$D$7,2,FALSE)</f>
        <v>#N/A</v>
      </c>
      <c r="O95" s="19"/>
      <c r="P95" s="25" t="e">
        <f>VLOOKUP(O95,'Table of Prioritization'!$E$3:$F$7,2,FALSE)</f>
        <v>#N/A</v>
      </c>
      <c r="Q95" s="79" t="e">
        <f t="shared" si="6"/>
        <v>#N/A</v>
      </c>
      <c r="R95" s="78"/>
      <c r="S95" s="20" t="e">
        <f>VLOOKUP(R95,'Table of Prioritization'!$G$4:$H$7,2,FALSE)</f>
        <v>#N/A</v>
      </c>
      <c r="T95" s="19"/>
      <c r="U95" s="20" t="e">
        <f>VLOOKUP(T95,'Table of Prioritization'!$I$4:$J$6,2,FALSE)</f>
        <v>#N/A</v>
      </c>
      <c r="V95" s="19"/>
      <c r="W95" s="20" t="e">
        <f>VLOOKUP(V95,'Table of Prioritization'!$K$4:$L$5,2,FALSE)</f>
        <v>#N/A</v>
      </c>
      <c r="X95" s="19"/>
      <c r="Y95" s="19" t="e">
        <f>VLOOKUP(X95,'Table of Prioritization'!$M$4:$N$8,2,FALSE)</f>
        <v>#N/A</v>
      </c>
      <c r="Z95" s="79" t="e">
        <f t="shared" si="7"/>
        <v>#N/A</v>
      </c>
      <c r="AA95" s="82"/>
    </row>
    <row r="96" spans="1:27" x14ac:dyDescent="0.3">
      <c r="A96" s="1"/>
      <c r="B96" s="2"/>
      <c r="C96" s="2" t="str">
        <f t="shared" si="5"/>
        <v/>
      </c>
      <c r="D96" s="4"/>
      <c r="E96" s="1"/>
      <c r="F96" s="35"/>
      <c r="G96" s="45"/>
      <c r="H96" s="23"/>
      <c r="I96" s="3"/>
      <c r="J96" s="75"/>
      <c r="K96" s="78"/>
      <c r="L96" s="25" t="e">
        <f>VLOOKUP(K96,'Table of Prioritization'!$A$3:$N$8,2,FALSE)</f>
        <v>#N/A</v>
      </c>
      <c r="M96" s="19"/>
      <c r="N96" s="25" t="e">
        <f>VLOOKUP(M96,'Table of Prioritization'!$C$3:$D$7,2,FALSE)</f>
        <v>#N/A</v>
      </c>
      <c r="O96" s="19"/>
      <c r="P96" s="25" t="e">
        <f>VLOOKUP(O96,'Table of Prioritization'!$E$3:$F$7,2,FALSE)</f>
        <v>#N/A</v>
      </c>
      <c r="Q96" s="79" t="e">
        <f t="shared" si="6"/>
        <v>#N/A</v>
      </c>
      <c r="R96" s="78"/>
      <c r="S96" s="20" t="e">
        <f>VLOOKUP(R96,'Table of Prioritization'!$G$4:$H$7,2,FALSE)</f>
        <v>#N/A</v>
      </c>
      <c r="T96" s="19"/>
      <c r="U96" s="20" t="e">
        <f>VLOOKUP(T96,'Table of Prioritization'!$I$4:$J$6,2,FALSE)</f>
        <v>#N/A</v>
      </c>
      <c r="V96" s="19"/>
      <c r="W96" s="20" t="e">
        <f>VLOOKUP(V96,'Table of Prioritization'!$K$4:$L$5,2,FALSE)</f>
        <v>#N/A</v>
      </c>
      <c r="X96" s="19"/>
      <c r="Y96" s="19" t="e">
        <f>VLOOKUP(X96,'Table of Prioritization'!$M$4:$N$8,2,FALSE)</f>
        <v>#N/A</v>
      </c>
      <c r="Z96" s="79" t="e">
        <f t="shared" si="7"/>
        <v>#N/A</v>
      </c>
      <c r="AA96" s="82"/>
    </row>
    <row r="97" spans="1:27" x14ac:dyDescent="0.3">
      <c r="A97" s="1"/>
      <c r="B97" s="2"/>
      <c r="C97" s="2" t="str">
        <f t="shared" si="5"/>
        <v/>
      </c>
      <c r="D97" s="4"/>
      <c r="E97" s="1"/>
      <c r="F97" s="35"/>
      <c r="G97" s="45"/>
      <c r="H97" s="23"/>
      <c r="I97" s="3"/>
      <c r="J97" s="75"/>
      <c r="K97" s="78"/>
      <c r="L97" s="25" t="e">
        <f>VLOOKUP(K97,'Table of Prioritization'!$A$3:$N$8,2,FALSE)</f>
        <v>#N/A</v>
      </c>
      <c r="M97" s="19"/>
      <c r="N97" s="25" t="e">
        <f>VLOOKUP(M97,'Table of Prioritization'!$C$3:$D$7,2,FALSE)</f>
        <v>#N/A</v>
      </c>
      <c r="O97" s="19"/>
      <c r="P97" s="25" t="e">
        <f>VLOOKUP(O97,'Table of Prioritization'!$E$3:$F$7,2,FALSE)</f>
        <v>#N/A</v>
      </c>
      <c r="Q97" s="79" t="e">
        <f t="shared" si="6"/>
        <v>#N/A</v>
      </c>
      <c r="R97" s="78"/>
      <c r="S97" s="20" t="e">
        <f>VLOOKUP(R97,'Table of Prioritization'!$G$4:$H$7,2,FALSE)</f>
        <v>#N/A</v>
      </c>
      <c r="T97" s="19"/>
      <c r="U97" s="20" t="e">
        <f>VLOOKUP(T97,'Table of Prioritization'!$I$4:$J$6,2,FALSE)</f>
        <v>#N/A</v>
      </c>
      <c r="V97" s="19"/>
      <c r="W97" s="20" t="e">
        <f>VLOOKUP(V97,'Table of Prioritization'!$K$4:$L$5,2,FALSE)</f>
        <v>#N/A</v>
      </c>
      <c r="X97" s="19"/>
      <c r="Y97" s="19" t="e">
        <f>VLOOKUP(X97,'Table of Prioritization'!$M$4:$N$8,2,FALSE)</f>
        <v>#N/A</v>
      </c>
      <c r="Z97" s="79" t="e">
        <f t="shared" si="7"/>
        <v>#N/A</v>
      </c>
      <c r="AA97" s="82"/>
    </row>
    <row r="98" spans="1:27" x14ac:dyDescent="0.3">
      <c r="A98" s="1"/>
      <c r="B98" s="2"/>
      <c r="C98" s="2" t="str">
        <f t="shared" si="5"/>
        <v/>
      </c>
      <c r="D98" s="4"/>
      <c r="E98" s="1"/>
      <c r="F98" s="35"/>
      <c r="G98" s="45"/>
      <c r="H98" s="23"/>
      <c r="I98" s="3"/>
      <c r="J98" s="75"/>
      <c r="K98" s="78"/>
      <c r="L98" s="25" t="e">
        <f>VLOOKUP(K98,'Table of Prioritization'!$A$3:$N$8,2,FALSE)</f>
        <v>#N/A</v>
      </c>
      <c r="M98" s="19"/>
      <c r="N98" s="25" t="e">
        <f>VLOOKUP(M98,'Table of Prioritization'!$C$3:$D$7,2,FALSE)</f>
        <v>#N/A</v>
      </c>
      <c r="O98" s="19"/>
      <c r="P98" s="25" t="e">
        <f>VLOOKUP(O98,'Table of Prioritization'!$E$3:$F$7,2,FALSE)</f>
        <v>#N/A</v>
      </c>
      <c r="Q98" s="79" t="e">
        <f t="shared" si="6"/>
        <v>#N/A</v>
      </c>
      <c r="R98" s="78"/>
      <c r="S98" s="20" t="e">
        <f>VLOOKUP(R98,'Table of Prioritization'!$G$4:$H$7,2,FALSE)</f>
        <v>#N/A</v>
      </c>
      <c r="T98" s="19"/>
      <c r="U98" s="20" t="e">
        <f>VLOOKUP(T98,'Table of Prioritization'!$I$4:$J$6,2,FALSE)</f>
        <v>#N/A</v>
      </c>
      <c r="V98" s="19"/>
      <c r="W98" s="20" t="e">
        <f>VLOOKUP(V98,'Table of Prioritization'!$K$4:$L$5,2,FALSE)</f>
        <v>#N/A</v>
      </c>
      <c r="X98" s="19"/>
      <c r="Y98" s="19" t="e">
        <f>VLOOKUP(X98,'Table of Prioritization'!$M$4:$N$8,2,FALSE)</f>
        <v>#N/A</v>
      </c>
      <c r="Z98" s="79" t="e">
        <f t="shared" si="7"/>
        <v>#N/A</v>
      </c>
      <c r="AA98" s="82"/>
    </row>
    <row r="99" spans="1:27" x14ac:dyDescent="0.3">
      <c r="A99" s="1"/>
      <c r="B99" s="2"/>
      <c r="C99" s="2" t="str">
        <f t="shared" si="5"/>
        <v/>
      </c>
      <c r="D99" s="4"/>
      <c r="E99" s="1"/>
      <c r="F99" s="35"/>
      <c r="G99" s="45"/>
      <c r="H99" s="23"/>
      <c r="I99" s="3"/>
      <c r="J99" s="75"/>
      <c r="K99" s="78"/>
      <c r="L99" s="25" t="e">
        <f>VLOOKUP(K99,'Table of Prioritization'!$A$3:$N$8,2,FALSE)</f>
        <v>#N/A</v>
      </c>
      <c r="M99" s="19"/>
      <c r="N99" s="25" t="e">
        <f>VLOOKUP(M99,'Table of Prioritization'!$C$3:$D$7,2,FALSE)</f>
        <v>#N/A</v>
      </c>
      <c r="O99" s="19"/>
      <c r="P99" s="25" t="e">
        <f>VLOOKUP(O99,'Table of Prioritization'!$E$3:$F$7,2,FALSE)</f>
        <v>#N/A</v>
      </c>
      <c r="Q99" s="79" t="e">
        <f t="shared" si="6"/>
        <v>#N/A</v>
      </c>
      <c r="R99" s="78"/>
      <c r="S99" s="20" t="e">
        <f>VLOOKUP(R99,'Table of Prioritization'!$G$4:$H$7,2,FALSE)</f>
        <v>#N/A</v>
      </c>
      <c r="T99" s="19"/>
      <c r="U99" s="20" t="e">
        <f>VLOOKUP(T99,'Table of Prioritization'!$I$4:$J$6,2,FALSE)</f>
        <v>#N/A</v>
      </c>
      <c r="V99" s="19"/>
      <c r="W99" s="20" t="e">
        <f>VLOOKUP(V99,'Table of Prioritization'!$K$4:$L$5,2,FALSE)</f>
        <v>#N/A</v>
      </c>
      <c r="X99" s="19"/>
      <c r="Y99" s="19" t="e">
        <f>VLOOKUP(X99,'Table of Prioritization'!$M$4:$N$8,2,FALSE)</f>
        <v>#N/A</v>
      </c>
      <c r="Z99" s="79" t="e">
        <f t="shared" si="7"/>
        <v>#N/A</v>
      </c>
      <c r="AA99" s="82"/>
    </row>
    <row r="100" spans="1:27" x14ac:dyDescent="0.3">
      <c r="A100" s="1"/>
      <c r="B100" s="2"/>
      <c r="C100" s="2" t="str">
        <f t="shared" si="5"/>
        <v/>
      </c>
      <c r="D100" s="4"/>
      <c r="E100" s="1"/>
      <c r="F100" s="35"/>
      <c r="G100" s="45"/>
      <c r="H100" s="23"/>
      <c r="I100" s="3"/>
      <c r="J100" s="75"/>
      <c r="K100" s="78"/>
      <c r="L100" s="25" t="e">
        <f>VLOOKUP(K100,'Table of Prioritization'!$A$3:$N$8,2,FALSE)</f>
        <v>#N/A</v>
      </c>
      <c r="M100" s="19"/>
      <c r="N100" s="25" t="e">
        <f>VLOOKUP(M100,'Table of Prioritization'!$C$3:$D$7,2,FALSE)</f>
        <v>#N/A</v>
      </c>
      <c r="O100" s="19"/>
      <c r="P100" s="25" t="e">
        <f>VLOOKUP(O100,'Table of Prioritization'!$E$3:$F$7,2,FALSE)</f>
        <v>#N/A</v>
      </c>
      <c r="Q100" s="79" t="e">
        <f t="shared" si="6"/>
        <v>#N/A</v>
      </c>
      <c r="R100" s="78"/>
      <c r="S100" s="20" t="e">
        <f>VLOOKUP(R100,'Table of Prioritization'!$G$4:$H$7,2,FALSE)</f>
        <v>#N/A</v>
      </c>
      <c r="T100" s="19"/>
      <c r="U100" s="20" t="e">
        <f>VLOOKUP(T100,'Table of Prioritization'!$I$4:$J$6,2,FALSE)</f>
        <v>#N/A</v>
      </c>
      <c r="V100" s="19"/>
      <c r="W100" s="20" t="e">
        <f>VLOOKUP(V100,'Table of Prioritization'!$K$4:$L$5,2,FALSE)</f>
        <v>#N/A</v>
      </c>
      <c r="X100" s="19"/>
      <c r="Y100" s="19" t="e">
        <f>VLOOKUP(X100,'Table of Prioritization'!$M$4:$N$8,2,FALSE)</f>
        <v>#N/A</v>
      </c>
      <c r="Z100" s="79" t="e">
        <f t="shared" si="7"/>
        <v>#N/A</v>
      </c>
      <c r="AA100" s="82"/>
    </row>
    <row r="101" spans="1:27" x14ac:dyDescent="0.3">
      <c r="A101" s="1"/>
      <c r="B101" s="2"/>
      <c r="C101" s="2" t="str">
        <f t="shared" si="5"/>
        <v/>
      </c>
      <c r="D101" s="4"/>
      <c r="E101" s="1"/>
      <c r="F101" s="35"/>
      <c r="G101" s="45"/>
      <c r="H101" s="23"/>
      <c r="I101" s="3"/>
      <c r="J101" s="75"/>
      <c r="K101" s="78"/>
      <c r="L101" s="25" t="e">
        <f>VLOOKUP(K101,'Table of Prioritization'!$A$3:$N$8,2,FALSE)</f>
        <v>#N/A</v>
      </c>
      <c r="M101" s="19"/>
      <c r="N101" s="25" t="e">
        <f>VLOOKUP(M101,'Table of Prioritization'!$C$3:$D$7,2,FALSE)</f>
        <v>#N/A</v>
      </c>
      <c r="O101" s="19"/>
      <c r="P101" s="25" t="e">
        <f>VLOOKUP(O101,'Table of Prioritization'!$E$3:$F$7,2,FALSE)</f>
        <v>#N/A</v>
      </c>
      <c r="Q101" s="79" t="e">
        <f t="shared" si="6"/>
        <v>#N/A</v>
      </c>
      <c r="R101" s="78"/>
      <c r="S101" s="20" t="e">
        <f>VLOOKUP(R101,'Table of Prioritization'!$G$4:$H$7,2,FALSE)</f>
        <v>#N/A</v>
      </c>
      <c r="T101" s="19"/>
      <c r="U101" s="20" t="e">
        <f>VLOOKUP(T101,'Table of Prioritization'!$I$4:$J$6,2,FALSE)</f>
        <v>#N/A</v>
      </c>
      <c r="V101" s="19"/>
      <c r="W101" s="20" t="e">
        <f>VLOOKUP(V101,'Table of Prioritization'!$K$4:$L$5,2,FALSE)</f>
        <v>#N/A</v>
      </c>
      <c r="X101" s="19"/>
      <c r="Y101" s="19" t="e">
        <f>VLOOKUP(X101,'Table of Prioritization'!$M$4:$N$8,2,FALSE)</f>
        <v>#N/A</v>
      </c>
      <c r="Z101" s="79" t="e">
        <f t="shared" si="7"/>
        <v>#N/A</v>
      </c>
      <c r="AA101" s="82"/>
    </row>
    <row r="102" spans="1:27" x14ac:dyDescent="0.3">
      <c r="A102" s="1"/>
      <c r="B102" s="2"/>
      <c r="C102" s="2" t="str">
        <f t="shared" si="5"/>
        <v/>
      </c>
      <c r="D102" s="4"/>
      <c r="E102" s="1"/>
      <c r="F102" s="35"/>
      <c r="G102" s="45"/>
      <c r="H102" s="23"/>
      <c r="I102" s="3"/>
      <c r="J102" s="75"/>
      <c r="K102" s="78"/>
      <c r="L102" s="25" t="e">
        <f>VLOOKUP(K102,'Table of Prioritization'!$A$3:$N$8,2,FALSE)</f>
        <v>#N/A</v>
      </c>
      <c r="M102" s="19"/>
      <c r="N102" s="25" t="e">
        <f>VLOOKUP(M102,'Table of Prioritization'!$C$3:$D$7,2,FALSE)</f>
        <v>#N/A</v>
      </c>
      <c r="O102" s="19"/>
      <c r="P102" s="25" t="e">
        <f>VLOOKUP(O102,'Table of Prioritization'!$E$3:$F$7,2,FALSE)</f>
        <v>#N/A</v>
      </c>
      <c r="Q102" s="79" t="e">
        <f t="shared" si="6"/>
        <v>#N/A</v>
      </c>
      <c r="R102" s="78"/>
      <c r="S102" s="20" t="e">
        <f>VLOOKUP(R102,'Table of Prioritization'!$G$4:$H$7,2,FALSE)</f>
        <v>#N/A</v>
      </c>
      <c r="T102" s="19"/>
      <c r="U102" s="20" t="e">
        <f>VLOOKUP(T102,'Table of Prioritization'!$I$4:$J$6,2,FALSE)</f>
        <v>#N/A</v>
      </c>
      <c r="V102" s="19"/>
      <c r="W102" s="20" t="e">
        <f>VLOOKUP(V102,'Table of Prioritization'!$K$4:$L$5,2,FALSE)</f>
        <v>#N/A</v>
      </c>
      <c r="X102" s="19"/>
      <c r="Y102" s="19" t="e">
        <f>VLOOKUP(X102,'Table of Prioritization'!$M$4:$N$8,2,FALSE)</f>
        <v>#N/A</v>
      </c>
      <c r="Z102" s="79" t="e">
        <f t="shared" si="7"/>
        <v>#N/A</v>
      </c>
      <c r="AA102" s="82"/>
    </row>
    <row r="103" spans="1:27" x14ac:dyDescent="0.3">
      <c r="A103" s="1"/>
      <c r="B103" s="2"/>
      <c r="C103" s="2" t="str">
        <f t="shared" si="5"/>
        <v/>
      </c>
      <c r="D103" s="4"/>
      <c r="E103" s="1"/>
      <c r="F103" s="35"/>
      <c r="G103" s="45"/>
      <c r="H103" s="23"/>
      <c r="I103" s="3"/>
      <c r="J103" s="75"/>
      <c r="K103" s="78"/>
      <c r="L103" s="25" t="e">
        <f>VLOOKUP(K103,'Table of Prioritization'!$A$3:$N$8,2,FALSE)</f>
        <v>#N/A</v>
      </c>
      <c r="M103" s="19"/>
      <c r="N103" s="25" t="e">
        <f>VLOOKUP(M103,'Table of Prioritization'!$C$3:$D$7,2,FALSE)</f>
        <v>#N/A</v>
      </c>
      <c r="O103" s="19"/>
      <c r="P103" s="25" t="e">
        <f>VLOOKUP(O103,'Table of Prioritization'!$E$3:$F$7,2,FALSE)</f>
        <v>#N/A</v>
      </c>
      <c r="Q103" s="79" t="e">
        <f t="shared" si="6"/>
        <v>#N/A</v>
      </c>
      <c r="R103" s="78"/>
      <c r="S103" s="20" t="e">
        <f>VLOOKUP(R103,'Table of Prioritization'!$G$4:$H$7,2,FALSE)</f>
        <v>#N/A</v>
      </c>
      <c r="T103" s="19"/>
      <c r="U103" s="20" t="e">
        <f>VLOOKUP(T103,'Table of Prioritization'!$I$4:$J$6,2,FALSE)</f>
        <v>#N/A</v>
      </c>
      <c r="V103" s="19"/>
      <c r="W103" s="20" t="e">
        <f>VLOOKUP(V103,'Table of Prioritization'!$K$4:$L$5,2,FALSE)</f>
        <v>#N/A</v>
      </c>
      <c r="X103" s="19"/>
      <c r="Y103" s="19" t="e">
        <f>VLOOKUP(X103,'Table of Prioritization'!$M$4:$N$8,2,FALSE)</f>
        <v>#N/A</v>
      </c>
      <c r="Z103" s="79" t="e">
        <f t="shared" si="7"/>
        <v>#N/A</v>
      </c>
      <c r="AA103" s="82"/>
    </row>
    <row r="104" spans="1:27" x14ac:dyDescent="0.3">
      <c r="A104" s="1"/>
      <c r="B104" s="2"/>
      <c r="C104" s="2" t="str">
        <f t="shared" si="5"/>
        <v/>
      </c>
      <c r="D104" s="4"/>
      <c r="E104" s="1"/>
      <c r="F104" s="35"/>
      <c r="G104" s="45"/>
      <c r="H104" s="23"/>
      <c r="I104" s="3"/>
      <c r="J104" s="75"/>
      <c r="K104" s="78"/>
      <c r="L104" s="25" t="e">
        <f>VLOOKUP(K104,'Table of Prioritization'!$A$3:$N$8,2,FALSE)</f>
        <v>#N/A</v>
      </c>
      <c r="M104" s="19"/>
      <c r="N104" s="25" t="e">
        <f>VLOOKUP(M104,'Table of Prioritization'!$C$3:$D$7,2,FALSE)</f>
        <v>#N/A</v>
      </c>
      <c r="O104" s="19"/>
      <c r="P104" s="25" t="e">
        <f>VLOOKUP(O104,'Table of Prioritization'!$E$3:$F$7,2,FALSE)</f>
        <v>#N/A</v>
      </c>
      <c r="Q104" s="79" t="e">
        <f t="shared" si="6"/>
        <v>#N/A</v>
      </c>
      <c r="R104" s="78"/>
      <c r="S104" s="20" t="e">
        <f>VLOOKUP(R104,'Table of Prioritization'!$G$4:$H$7,2,FALSE)</f>
        <v>#N/A</v>
      </c>
      <c r="T104" s="19"/>
      <c r="U104" s="20" t="e">
        <f>VLOOKUP(T104,'Table of Prioritization'!$I$4:$J$6,2,FALSE)</f>
        <v>#N/A</v>
      </c>
      <c r="V104" s="19"/>
      <c r="W104" s="20" t="e">
        <f>VLOOKUP(V104,'Table of Prioritization'!$K$4:$L$5,2,FALSE)</f>
        <v>#N/A</v>
      </c>
      <c r="X104" s="19"/>
      <c r="Y104" s="19" t="e">
        <f>VLOOKUP(X104,'Table of Prioritization'!$M$4:$N$8,2,FALSE)</f>
        <v>#N/A</v>
      </c>
      <c r="Z104" s="79" t="e">
        <f t="shared" si="7"/>
        <v>#N/A</v>
      </c>
      <c r="AA104" s="82"/>
    </row>
    <row r="105" spans="1:27" x14ac:dyDescent="0.3">
      <c r="A105" s="1"/>
      <c r="B105" s="2"/>
      <c r="C105" s="2" t="str">
        <f t="shared" si="5"/>
        <v/>
      </c>
      <c r="D105" s="4"/>
      <c r="E105" s="1"/>
      <c r="F105" s="35"/>
      <c r="G105" s="45"/>
      <c r="H105" s="23"/>
      <c r="I105" s="3"/>
      <c r="J105" s="75"/>
      <c r="K105" s="78"/>
      <c r="L105" s="25" t="e">
        <f>VLOOKUP(K105,'Table of Prioritization'!$A$3:$N$8,2,FALSE)</f>
        <v>#N/A</v>
      </c>
      <c r="M105" s="19"/>
      <c r="N105" s="25" t="e">
        <f>VLOOKUP(M105,'Table of Prioritization'!$C$3:$D$7,2,FALSE)</f>
        <v>#N/A</v>
      </c>
      <c r="O105" s="19"/>
      <c r="P105" s="25" t="e">
        <f>VLOOKUP(O105,'Table of Prioritization'!$E$3:$F$7,2,FALSE)</f>
        <v>#N/A</v>
      </c>
      <c r="Q105" s="79" t="e">
        <f t="shared" si="6"/>
        <v>#N/A</v>
      </c>
      <c r="R105" s="78"/>
      <c r="S105" s="20" t="e">
        <f>VLOOKUP(R105,'Table of Prioritization'!$G$4:$H$7,2,FALSE)</f>
        <v>#N/A</v>
      </c>
      <c r="T105" s="19"/>
      <c r="U105" s="20" t="e">
        <f>VLOOKUP(T105,'Table of Prioritization'!$I$4:$J$6,2,FALSE)</f>
        <v>#N/A</v>
      </c>
      <c r="V105" s="19"/>
      <c r="W105" s="20" t="e">
        <f>VLOOKUP(V105,'Table of Prioritization'!$K$4:$L$5,2,FALSE)</f>
        <v>#N/A</v>
      </c>
      <c r="X105" s="19"/>
      <c r="Y105" s="19" t="e">
        <f>VLOOKUP(X105,'Table of Prioritization'!$M$4:$N$8,2,FALSE)</f>
        <v>#N/A</v>
      </c>
      <c r="Z105" s="79" t="e">
        <f t="shared" si="7"/>
        <v>#N/A</v>
      </c>
      <c r="AA105" s="82"/>
    </row>
    <row r="106" spans="1:27" x14ac:dyDescent="0.3">
      <c r="A106" s="1"/>
      <c r="B106" s="2"/>
      <c r="C106" s="2" t="str">
        <f t="shared" si="5"/>
        <v/>
      </c>
      <c r="D106" s="4"/>
      <c r="E106" s="1"/>
      <c r="F106" s="35"/>
      <c r="G106" s="45"/>
      <c r="H106" s="23"/>
      <c r="I106" s="3"/>
      <c r="J106" s="75"/>
      <c r="K106" s="78"/>
      <c r="L106" s="25" t="e">
        <f>VLOOKUP(K106,'Table of Prioritization'!$A$3:$N$8,2,FALSE)</f>
        <v>#N/A</v>
      </c>
      <c r="M106" s="19"/>
      <c r="N106" s="25" t="e">
        <f>VLOOKUP(M106,'Table of Prioritization'!$C$3:$D$7,2,FALSE)</f>
        <v>#N/A</v>
      </c>
      <c r="O106" s="19"/>
      <c r="P106" s="25" t="e">
        <f>VLOOKUP(O106,'Table of Prioritization'!$E$3:$F$7,2,FALSE)</f>
        <v>#N/A</v>
      </c>
      <c r="Q106" s="79" t="e">
        <f t="shared" si="6"/>
        <v>#N/A</v>
      </c>
      <c r="R106" s="78"/>
      <c r="S106" s="20" t="e">
        <f>VLOOKUP(R106,'Table of Prioritization'!$G$4:$H$7,2,FALSE)</f>
        <v>#N/A</v>
      </c>
      <c r="T106" s="19"/>
      <c r="U106" s="20" t="e">
        <f>VLOOKUP(T106,'Table of Prioritization'!$I$4:$J$6,2,FALSE)</f>
        <v>#N/A</v>
      </c>
      <c r="V106" s="19"/>
      <c r="W106" s="20" t="e">
        <f>VLOOKUP(V106,'Table of Prioritization'!$K$4:$L$5,2,FALSE)</f>
        <v>#N/A</v>
      </c>
      <c r="X106" s="19"/>
      <c r="Y106" s="19" t="e">
        <f>VLOOKUP(X106,'Table of Prioritization'!$M$4:$N$8,2,FALSE)</f>
        <v>#N/A</v>
      </c>
      <c r="Z106" s="79" t="e">
        <f t="shared" si="7"/>
        <v>#N/A</v>
      </c>
      <c r="AA106" s="82"/>
    </row>
    <row r="107" spans="1:27" x14ac:dyDescent="0.3">
      <c r="A107" s="1"/>
      <c r="B107" s="2"/>
      <c r="C107" s="2" t="str">
        <f t="shared" si="5"/>
        <v/>
      </c>
      <c r="D107" s="4"/>
      <c r="E107" s="1"/>
      <c r="F107" s="35"/>
      <c r="G107" s="45"/>
      <c r="H107" s="23"/>
      <c r="I107" s="3"/>
      <c r="J107" s="75"/>
      <c r="K107" s="78"/>
      <c r="L107" s="25" t="e">
        <f>VLOOKUP(K107,'Table of Prioritization'!$A$3:$N$8,2,FALSE)</f>
        <v>#N/A</v>
      </c>
      <c r="M107" s="19"/>
      <c r="N107" s="25" t="e">
        <f>VLOOKUP(M107,'Table of Prioritization'!$C$3:$D$7,2,FALSE)</f>
        <v>#N/A</v>
      </c>
      <c r="O107" s="19"/>
      <c r="P107" s="25" t="e">
        <f>VLOOKUP(O107,'Table of Prioritization'!$E$3:$F$7,2,FALSE)</f>
        <v>#N/A</v>
      </c>
      <c r="Q107" s="79" t="e">
        <f t="shared" si="6"/>
        <v>#N/A</v>
      </c>
      <c r="R107" s="78"/>
      <c r="S107" s="20" t="e">
        <f>VLOOKUP(R107,'Table of Prioritization'!$G$4:$H$7,2,FALSE)</f>
        <v>#N/A</v>
      </c>
      <c r="T107" s="19"/>
      <c r="U107" s="20" t="e">
        <f>VLOOKUP(T107,'Table of Prioritization'!$I$4:$J$6,2,FALSE)</f>
        <v>#N/A</v>
      </c>
      <c r="V107" s="19"/>
      <c r="W107" s="20" t="e">
        <f>VLOOKUP(V107,'Table of Prioritization'!$K$4:$L$5,2,FALSE)</f>
        <v>#N/A</v>
      </c>
      <c r="X107" s="19"/>
      <c r="Y107" s="19" t="e">
        <f>VLOOKUP(X107,'Table of Prioritization'!$M$4:$N$8,2,FALSE)</f>
        <v>#N/A</v>
      </c>
      <c r="Z107" s="79" t="e">
        <f t="shared" si="7"/>
        <v>#N/A</v>
      </c>
      <c r="AA107" s="82"/>
    </row>
    <row r="108" spans="1:27" x14ac:dyDescent="0.3">
      <c r="A108" s="1"/>
      <c r="B108" s="2"/>
      <c r="C108" s="2" t="str">
        <f t="shared" si="5"/>
        <v/>
      </c>
      <c r="D108" s="4"/>
      <c r="E108" s="1"/>
      <c r="F108" s="35"/>
      <c r="G108" s="45"/>
      <c r="H108" s="23"/>
      <c r="I108" s="3"/>
      <c r="J108" s="75"/>
      <c r="K108" s="78"/>
      <c r="L108" s="25" t="e">
        <f>VLOOKUP(K108,'Table of Prioritization'!$A$3:$N$8,2,FALSE)</f>
        <v>#N/A</v>
      </c>
      <c r="M108" s="19"/>
      <c r="N108" s="25" t="e">
        <f>VLOOKUP(M108,'Table of Prioritization'!$C$3:$D$7,2,FALSE)</f>
        <v>#N/A</v>
      </c>
      <c r="O108" s="19"/>
      <c r="P108" s="25" t="e">
        <f>VLOOKUP(O108,'Table of Prioritization'!$E$3:$F$7,2,FALSE)</f>
        <v>#N/A</v>
      </c>
      <c r="Q108" s="79" t="e">
        <f t="shared" si="6"/>
        <v>#N/A</v>
      </c>
      <c r="R108" s="78"/>
      <c r="S108" s="20" t="e">
        <f>VLOOKUP(R108,'Table of Prioritization'!$G$4:$H$7,2,FALSE)</f>
        <v>#N/A</v>
      </c>
      <c r="T108" s="19"/>
      <c r="U108" s="20" t="e">
        <f>VLOOKUP(T108,'Table of Prioritization'!$I$4:$J$6,2,FALSE)</f>
        <v>#N/A</v>
      </c>
      <c r="V108" s="19"/>
      <c r="W108" s="20" t="e">
        <f>VLOOKUP(V108,'Table of Prioritization'!$K$4:$L$5,2,FALSE)</f>
        <v>#N/A</v>
      </c>
      <c r="X108" s="19"/>
      <c r="Y108" s="19" t="e">
        <f>VLOOKUP(X108,'Table of Prioritization'!$M$4:$N$8,2,FALSE)</f>
        <v>#N/A</v>
      </c>
      <c r="Z108" s="79" t="e">
        <f t="shared" si="7"/>
        <v>#N/A</v>
      </c>
      <c r="AA108" s="82"/>
    </row>
    <row r="109" spans="1:27" x14ac:dyDescent="0.3">
      <c r="A109" s="1"/>
      <c r="B109" s="2"/>
      <c r="C109" s="2" t="str">
        <f t="shared" si="5"/>
        <v/>
      </c>
      <c r="D109" s="4"/>
      <c r="E109" s="1"/>
      <c r="F109" s="35"/>
      <c r="G109" s="45"/>
      <c r="H109" s="23"/>
      <c r="I109" s="3"/>
      <c r="J109" s="75"/>
      <c r="K109" s="78"/>
      <c r="L109" s="25" t="e">
        <f>VLOOKUP(K109,'Table of Prioritization'!$A$3:$N$8,2,FALSE)</f>
        <v>#N/A</v>
      </c>
      <c r="M109" s="19"/>
      <c r="N109" s="25" t="e">
        <f>VLOOKUP(M109,'Table of Prioritization'!$C$3:$D$7,2,FALSE)</f>
        <v>#N/A</v>
      </c>
      <c r="O109" s="19"/>
      <c r="P109" s="25" t="e">
        <f>VLOOKUP(O109,'Table of Prioritization'!$E$3:$F$7,2,FALSE)</f>
        <v>#N/A</v>
      </c>
      <c r="Q109" s="79" t="e">
        <f t="shared" si="6"/>
        <v>#N/A</v>
      </c>
      <c r="R109" s="78"/>
      <c r="S109" s="20" t="e">
        <f>VLOOKUP(R109,'Table of Prioritization'!$G$4:$H$7,2,FALSE)</f>
        <v>#N/A</v>
      </c>
      <c r="T109" s="19"/>
      <c r="U109" s="20" t="e">
        <f>VLOOKUP(T109,'Table of Prioritization'!$I$4:$J$6,2,FALSE)</f>
        <v>#N/A</v>
      </c>
      <c r="V109" s="19"/>
      <c r="W109" s="20" t="e">
        <f>VLOOKUP(V109,'Table of Prioritization'!$K$4:$L$5,2,FALSE)</f>
        <v>#N/A</v>
      </c>
      <c r="X109" s="19"/>
      <c r="Y109" s="19" t="e">
        <f>VLOOKUP(X109,'Table of Prioritization'!$M$4:$N$8,2,FALSE)</f>
        <v>#N/A</v>
      </c>
      <c r="Z109" s="79" t="e">
        <f t="shared" si="7"/>
        <v>#N/A</v>
      </c>
      <c r="AA109" s="82"/>
    </row>
    <row r="110" spans="1:27" x14ac:dyDescent="0.3">
      <c r="A110" s="1"/>
      <c r="B110" s="2"/>
      <c r="C110" s="2" t="str">
        <f t="shared" si="5"/>
        <v/>
      </c>
      <c r="D110" s="4"/>
      <c r="E110" s="1"/>
      <c r="F110" s="35"/>
      <c r="G110" s="45"/>
      <c r="H110" s="23"/>
      <c r="I110" s="3"/>
      <c r="J110" s="75"/>
      <c r="K110" s="78"/>
      <c r="L110" s="25" t="e">
        <f>VLOOKUP(K110,'Table of Prioritization'!$A$3:$N$8,2,FALSE)</f>
        <v>#N/A</v>
      </c>
      <c r="M110" s="19"/>
      <c r="N110" s="25" t="e">
        <f>VLOOKUP(M110,'Table of Prioritization'!$C$3:$D$7,2,FALSE)</f>
        <v>#N/A</v>
      </c>
      <c r="O110" s="19"/>
      <c r="P110" s="25" t="e">
        <f>VLOOKUP(O110,'Table of Prioritization'!$E$3:$F$7,2,FALSE)</f>
        <v>#N/A</v>
      </c>
      <c r="Q110" s="79" t="e">
        <f t="shared" si="6"/>
        <v>#N/A</v>
      </c>
      <c r="R110" s="78"/>
      <c r="S110" s="20" t="e">
        <f>VLOOKUP(R110,'Table of Prioritization'!$G$4:$H$7,2,FALSE)</f>
        <v>#N/A</v>
      </c>
      <c r="T110" s="19"/>
      <c r="U110" s="20" t="e">
        <f>VLOOKUP(T110,'Table of Prioritization'!$I$4:$J$6,2,FALSE)</f>
        <v>#N/A</v>
      </c>
      <c r="V110" s="19"/>
      <c r="W110" s="20" t="e">
        <f>VLOOKUP(V110,'Table of Prioritization'!$K$4:$L$5,2,FALSE)</f>
        <v>#N/A</v>
      </c>
      <c r="X110" s="19"/>
      <c r="Y110" s="19" t="e">
        <f>VLOOKUP(X110,'Table of Prioritization'!$M$4:$N$8,2,FALSE)</f>
        <v>#N/A</v>
      </c>
      <c r="Z110" s="79" t="e">
        <f t="shared" si="7"/>
        <v>#N/A</v>
      </c>
      <c r="AA110" s="82"/>
    </row>
    <row r="111" spans="1:27" x14ac:dyDescent="0.3">
      <c r="A111" s="1"/>
      <c r="B111" s="2"/>
      <c r="C111" s="2" t="str">
        <f t="shared" si="5"/>
        <v/>
      </c>
      <c r="D111" s="4"/>
      <c r="E111" s="1"/>
      <c r="F111" s="35"/>
      <c r="G111" s="45"/>
      <c r="H111" s="23"/>
      <c r="I111" s="3"/>
      <c r="J111" s="75"/>
      <c r="K111" s="78"/>
      <c r="L111" s="25" t="e">
        <f>VLOOKUP(K111,'Table of Prioritization'!$A$3:$N$8,2,FALSE)</f>
        <v>#N/A</v>
      </c>
      <c r="M111" s="19"/>
      <c r="N111" s="25" t="e">
        <f>VLOOKUP(M111,'Table of Prioritization'!$C$3:$D$7,2,FALSE)</f>
        <v>#N/A</v>
      </c>
      <c r="O111" s="19"/>
      <c r="P111" s="25" t="e">
        <f>VLOOKUP(O111,'Table of Prioritization'!$E$3:$F$7,2,FALSE)</f>
        <v>#N/A</v>
      </c>
      <c r="Q111" s="79" t="e">
        <f t="shared" si="6"/>
        <v>#N/A</v>
      </c>
      <c r="R111" s="78"/>
      <c r="S111" s="20" t="e">
        <f>VLOOKUP(R111,'Table of Prioritization'!$G$4:$H$7,2,FALSE)</f>
        <v>#N/A</v>
      </c>
      <c r="T111" s="19"/>
      <c r="U111" s="20" t="e">
        <f>VLOOKUP(T111,'Table of Prioritization'!$I$4:$J$6,2,FALSE)</f>
        <v>#N/A</v>
      </c>
      <c r="V111" s="19"/>
      <c r="W111" s="20" t="e">
        <f>VLOOKUP(V111,'Table of Prioritization'!$K$4:$L$5,2,FALSE)</f>
        <v>#N/A</v>
      </c>
      <c r="X111" s="19"/>
      <c r="Y111" s="19" t="e">
        <f>VLOOKUP(X111,'Table of Prioritization'!$M$4:$N$8,2,FALSE)</f>
        <v>#N/A</v>
      </c>
      <c r="Z111" s="79" t="e">
        <f t="shared" si="7"/>
        <v>#N/A</v>
      </c>
      <c r="AA111" s="82"/>
    </row>
    <row r="112" spans="1:27" x14ac:dyDescent="0.3">
      <c r="A112" s="1"/>
      <c r="B112" s="2"/>
      <c r="C112" s="2" t="str">
        <f t="shared" si="5"/>
        <v/>
      </c>
      <c r="D112" s="4"/>
      <c r="E112" s="1"/>
      <c r="F112" s="35"/>
      <c r="G112" s="45"/>
      <c r="H112" s="23"/>
      <c r="I112" s="3"/>
      <c r="J112" s="75"/>
      <c r="K112" s="78"/>
      <c r="L112" s="25" t="e">
        <f>VLOOKUP(K112,'Table of Prioritization'!$A$3:$N$8,2,FALSE)</f>
        <v>#N/A</v>
      </c>
      <c r="M112" s="19"/>
      <c r="N112" s="25" t="e">
        <f>VLOOKUP(M112,'Table of Prioritization'!$C$3:$D$7,2,FALSE)</f>
        <v>#N/A</v>
      </c>
      <c r="O112" s="19"/>
      <c r="P112" s="25" t="e">
        <f>VLOOKUP(O112,'Table of Prioritization'!$E$3:$F$7,2,FALSE)</f>
        <v>#N/A</v>
      </c>
      <c r="Q112" s="79" t="e">
        <f t="shared" si="6"/>
        <v>#N/A</v>
      </c>
      <c r="R112" s="78"/>
      <c r="S112" s="20" t="e">
        <f>VLOOKUP(R112,'Table of Prioritization'!$G$4:$H$7,2,FALSE)</f>
        <v>#N/A</v>
      </c>
      <c r="T112" s="19"/>
      <c r="U112" s="20" t="e">
        <f>VLOOKUP(T112,'Table of Prioritization'!$I$4:$J$6,2,FALSE)</f>
        <v>#N/A</v>
      </c>
      <c r="V112" s="19"/>
      <c r="W112" s="20" t="e">
        <f>VLOOKUP(V112,'Table of Prioritization'!$K$4:$L$5,2,FALSE)</f>
        <v>#N/A</v>
      </c>
      <c r="X112" s="19"/>
      <c r="Y112" s="19" t="e">
        <f>VLOOKUP(X112,'Table of Prioritization'!$M$4:$N$8,2,FALSE)</f>
        <v>#N/A</v>
      </c>
      <c r="Z112" s="79" t="e">
        <f t="shared" si="7"/>
        <v>#N/A</v>
      </c>
      <c r="AA112" s="82"/>
    </row>
    <row r="113" spans="1:27" x14ac:dyDescent="0.3">
      <c r="A113" s="1"/>
      <c r="B113" s="2"/>
      <c r="C113" s="2" t="str">
        <f t="shared" si="5"/>
        <v/>
      </c>
      <c r="D113" s="4"/>
      <c r="E113" s="1"/>
      <c r="F113" s="35"/>
      <c r="G113" s="45"/>
      <c r="H113" s="23"/>
      <c r="I113" s="3"/>
      <c r="J113" s="75"/>
      <c r="K113" s="78"/>
      <c r="L113" s="25" t="e">
        <f>VLOOKUP(K113,'Table of Prioritization'!$A$3:$N$8,2,FALSE)</f>
        <v>#N/A</v>
      </c>
      <c r="M113" s="19"/>
      <c r="N113" s="25" t="e">
        <f>VLOOKUP(M113,'Table of Prioritization'!$C$3:$D$7,2,FALSE)</f>
        <v>#N/A</v>
      </c>
      <c r="O113" s="19"/>
      <c r="P113" s="25" t="e">
        <f>VLOOKUP(O113,'Table of Prioritization'!$E$3:$F$7,2,FALSE)</f>
        <v>#N/A</v>
      </c>
      <c r="Q113" s="79" t="e">
        <f t="shared" si="6"/>
        <v>#N/A</v>
      </c>
      <c r="R113" s="78"/>
      <c r="S113" s="20" t="e">
        <f>VLOOKUP(R113,'Table of Prioritization'!$G$4:$H$7,2,FALSE)</f>
        <v>#N/A</v>
      </c>
      <c r="T113" s="19"/>
      <c r="U113" s="20" t="e">
        <f>VLOOKUP(T113,'Table of Prioritization'!$I$4:$J$6,2,FALSE)</f>
        <v>#N/A</v>
      </c>
      <c r="V113" s="19"/>
      <c r="W113" s="20" t="e">
        <f>VLOOKUP(V113,'Table of Prioritization'!$K$4:$L$5,2,FALSE)</f>
        <v>#N/A</v>
      </c>
      <c r="X113" s="19"/>
      <c r="Y113" s="19" t="e">
        <f>VLOOKUP(X113,'Table of Prioritization'!$M$4:$N$8,2,FALSE)</f>
        <v>#N/A</v>
      </c>
      <c r="Z113" s="79" t="e">
        <f t="shared" si="7"/>
        <v>#N/A</v>
      </c>
      <c r="AA113" s="82"/>
    </row>
    <row r="114" spans="1:27" x14ac:dyDescent="0.3">
      <c r="A114" s="1"/>
      <c r="B114" s="2"/>
      <c r="C114" s="2" t="str">
        <f t="shared" si="5"/>
        <v/>
      </c>
      <c r="D114" s="4"/>
      <c r="E114" s="1"/>
      <c r="F114" s="35"/>
      <c r="G114" s="45"/>
      <c r="H114" s="23"/>
      <c r="I114" s="3"/>
      <c r="J114" s="75"/>
      <c r="K114" s="78"/>
      <c r="L114" s="25" t="e">
        <f>VLOOKUP(K114,'Table of Prioritization'!$A$3:$N$8,2,FALSE)</f>
        <v>#N/A</v>
      </c>
      <c r="M114" s="19"/>
      <c r="N114" s="25" t="e">
        <f>VLOOKUP(M114,'Table of Prioritization'!$C$3:$D$7,2,FALSE)</f>
        <v>#N/A</v>
      </c>
      <c r="O114" s="19"/>
      <c r="P114" s="25" t="e">
        <f>VLOOKUP(O114,'Table of Prioritization'!$E$3:$F$7,2,FALSE)</f>
        <v>#N/A</v>
      </c>
      <c r="Q114" s="79" t="e">
        <f t="shared" si="6"/>
        <v>#N/A</v>
      </c>
      <c r="R114" s="78"/>
      <c r="S114" s="20" t="e">
        <f>VLOOKUP(R114,'Table of Prioritization'!$G$4:$H$7,2,FALSE)</f>
        <v>#N/A</v>
      </c>
      <c r="T114" s="19"/>
      <c r="U114" s="20" t="e">
        <f>VLOOKUP(T114,'Table of Prioritization'!$I$4:$J$6,2,FALSE)</f>
        <v>#N/A</v>
      </c>
      <c r="V114" s="19"/>
      <c r="W114" s="20" t="e">
        <f>VLOOKUP(V114,'Table of Prioritization'!$K$4:$L$5,2,FALSE)</f>
        <v>#N/A</v>
      </c>
      <c r="X114" s="19"/>
      <c r="Y114" s="19" t="e">
        <f>VLOOKUP(X114,'Table of Prioritization'!$M$4:$N$8,2,FALSE)</f>
        <v>#N/A</v>
      </c>
      <c r="Z114" s="79" t="e">
        <f t="shared" si="7"/>
        <v>#N/A</v>
      </c>
      <c r="AA114" s="82"/>
    </row>
    <row r="115" spans="1:27" x14ac:dyDescent="0.3">
      <c r="A115" s="1"/>
      <c r="B115" s="2"/>
      <c r="C115" s="2" t="str">
        <f t="shared" si="5"/>
        <v/>
      </c>
      <c r="D115" s="4"/>
      <c r="E115" s="1"/>
      <c r="F115" s="35"/>
      <c r="G115" s="45"/>
      <c r="H115" s="23"/>
      <c r="I115" s="3"/>
      <c r="J115" s="75"/>
      <c r="K115" s="78"/>
      <c r="L115" s="25" t="e">
        <f>VLOOKUP(K115,'Table of Prioritization'!$A$3:$N$8,2,FALSE)</f>
        <v>#N/A</v>
      </c>
      <c r="M115" s="19"/>
      <c r="N115" s="25" t="e">
        <f>VLOOKUP(M115,'Table of Prioritization'!$C$3:$D$7,2,FALSE)</f>
        <v>#N/A</v>
      </c>
      <c r="O115" s="19"/>
      <c r="P115" s="25" t="e">
        <f>VLOOKUP(O115,'Table of Prioritization'!$E$3:$F$7,2,FALSE)</f>
        <v>#N/A</v>
      </c>
      <c r="Q115" s="79" t="e">
        <f t="shared" si="6"/>
        <v>#N/A</v>
      </c>
      <c r="R115" s="78"/>
      <c r="S115" s="20" t="e">
        <f>VLOOKUP(R115,'Table of Prioritization'!$G$4:$H$7,2,FALSE)</f>
        <v>#N/A</v>
      </c>
      <c r="T115" s="19"/>
      <c r="U115" s="20" t="e">
        <f>VLOOKUP(T115,'Table of Prioritization'!$I$4:$J$6,2,FALSE)</f>
        <v>#N/A</v>
      </c>
      <c r="V115" s="19"/>
      <c r="W115" s="20" t="e">
        <f>VLOOKUP(V115,'Table of Prioritization'!$K$4:$L$5,2,FALSE)</f>
        <v>#N/A</v>
      </c>
      <c r="X115" s="19"/>
      <c r="Y115" s="19" t="e">
        <f>VLOOKUP(X115,'Table of Prioritization'!$M$4:$N$8,2,FALSE)</f>
        <v>#N/A</v>
      </c>
      <c r="Z115" s="79" t="e">
        <f t="shared" si="7"/>
        <v>#N/A</v>
      </c>
      <c r="AA115" s="82"/>
    </row>
    <row r="116" spans="1:27" x14ac:dyDescent="0.3">
      <c r="A116" s="1"/>
      <c r="B116" s="2"/>
      <c r="C116" s="2" t="str">
        <f t="shared" si="5"/>
        <v/>
      </c>
      <c r="D116" s="4"/>
      <c r="E116" s="1"/>
      <c r="F116" s="35"/>
      <c r="G116" s="45"/>
      <c r="H116" s="23"/>
      <c r="I116" s="3"/>
      <c r="J116" s="75"/>
      <c r="K116" s="78"/>
      <c r="L116" s="25" t="e">
        <f>VLOOKUP(K116,'Table of Prioritization'!$A$3:$N$8,2,FALSE)</f>
        <v>#N/A</v>
      </c>
      <c r="M116" s="19"/>
      <c r="N116" s="25" t="e">
        <f>VLOOKUP(M116,'Table of Prioritization'!$C$3:$D$7,2,FALSE)</f>
        <v>#N/A</v>
      </c>
      <c r="O116" s="19"/>
      <c r="P116" s="25" t="e">
        <f>VLOOKUP(O116,'Table of Prioritization'!$E$3:$F$7,2,FALSE)</f>
        <v>#N/A</v>
      </c>
      <c r="Q116" s="79" t="e">
        <f t="shared" si="6"/>
        <v>#N/A</v>
      </c>
      <c r="R116" s="78"/>
      <c r="S116" s="20" t="e">
        <f>VLOOKUP(R116,'Table of Prioritization'!$G$4:$H$7,2,FALSE)</f>
        <v>#N/A</v>
      </c>
      <c r="T116" s="19"/>
      <c r="U116" s="20" t="e">
        <f>VLOOKUP(T116,'Table of Prioritization'!$I$4:$J$6,2,FALSE)</f>
        <v>#N/A</v>
      </c>
      <c r="V116" s="19"/>
      <c r="W116" s="20" t="e">
        <f>VLOOKUP(V116,'Table of Prioritization'!$K$4:$L$5,2,FALSE)</f>
        <v>#N/A</v>
      </c>
      <c r="X116" s="19"/>
      <c r="Y116" s="19" t="e">
        <f>VLOOKUP(X116,'Table of Prioritization'!$M$4:$N$8,2,FALSE)</f>
        <v>#N/A</v>
      </c>
      <c r="Z116" s="79" t="e">
        <f t="shared" si="7"/>
        <v>#N/A</v>
      </c>
      <c r="AA116" s="82"/>
    </row>
    <row r="117" spans="1:27" x14ac:dyDescent="0.3">
      <c r="A117" s="1"/>
      <c r="B117" s="2"/>
      <c r="C117" s="2" t="str">
        <f t="shared" si="5"/>
        <v/>
      </c>
      <c r="D117" s="4"/>
      <c r="E117" s="1"/>
      <c r="F117" s="35"/>
      <c r="G117" s="45"/>
      <c r="H117" s="23"/>
      <c r="I117" s="3"/>
      <c r="J117" s="75"/>
      <c r="K117" s="78"/>
      <c r="L117" s="25" t="e">
        <f>VLOOKUP(K117,'Table of Prioritization'!$A$3:$N$8,2,FALSE)</f>
        <v>#N/A</v>
      </c>
      <c r="M117" s="19"/>
      <c r="N117" s="25" t="e">
        <f>VLOOKUP(M117,'Table of Prioritization'!$C$3:$D$7,2,FALSE)</f>
        <v>#N/A</v>
      </c>
      <c r="O117" s="19"/>
      <c r="P117" s="25" t="e">
        <f>VLOOKUP(O117,'Table of Prioritization'!$E$3:$F$7,2,FALSE)</f>
        <v>#N/A</v>
      </c>
      <c r="Q117" s="79" t="e">
        <f t="shared" si="6"/>
        <v>#N/A</v>
      </c>
      <c r="R117" s="78"/>
      <c r="S117" s="20" t="e">
        <f>VLOOKUP(R117,'Table of Prioritization'!$G$4:$H$7,2,FALSE)</f>
        <v>#N/A</v>
      </c>
      <c r="T117" s="19"/>
      <c r="U117" s="20" t="e">
        <f>VLOOKUP(T117,'Table of Prioritization'!$I$4:$J$6,2,FALSE)</f>
        <v>#N/A</v>
      </c>
      <c r="V117" s="19"/>
      <c r="W117" s="20" t="e">
        <f>VLOOKUP(V117,'Table of Prioritization'!$K$4:$L$5,2,FALSE)</f>
        <v>#N/A</v>
      </c>
      <c r="X117" s="19"/>
      <c r="Y117" s="19" t="e">
        <f>VLOOKUP(X117,'Table of Prioritization'!$M$4:$N$8,2,FALSE)</f>
        <v>#N/A</v>
      </c>
      <c r="Z117" s="79" t="e">
        <f t="shared" si="7"/>
        <v>#N/A</v>
      </c>
      <c r="AA117" s="82"/>
    </row>
    <row r="118" spans="1:27" x14ac:dyDescent="0.3">
      <c r="A118" s="1"/>
      <c r="B118" s="2"/>
      <c r="C118" s="2" t="str">
        <f t="shared" si="5"/>
        <v/>
      </c>
      <c r="D118" s="4"/>
      <c r="E118" s="1"/>
      <c r="F118" s="35"/>
      <c r="G118" s="45"/>
      <c r="H118" s="23"/>
      <c r="I118" s="3"/>
      <c r="J118" s="75"/>
      <c r="K118" s="78"/>
      <c r="L118" s="25" t="e">
        <f>VLOOKUP(K118,'Table of Prioritization'!$A$3:$N$8,2,FALSE)</f>
        <v>#N/A</v>
      </c>
      <c r="M118" s="19"/>
      <c r="N118" s="25" t="e">
        <f>VLOOKUP(M118,'Table of Prioritization'!$C$3:$D$7,2,FALSE)</f>
        <v>#N/A</v>
      </c>
      <c r="O118" s="19"/>
      <c r="P118" s="25" t="e">
        <f>VLOOKUP(O118,'Table of Prioritization'!$E$3:$F$7,2,FALSE)</f>
        <v>#N/A</v>
      </c>
      <c r="Q118" s="79" t="e">
        <f t="shared" si="6"/>
        <v>#N/A</v>
      </c>
      <c r="R118" s="78"/>
      <c r="S118" s="20" t="e">
        <f>VLOOKUP(R118,'Table of Prioritization'!$G$4:$H$7,2,FALSE)</f>
        <v>#N/A</v>
      </c>
      <c r="T118" s="19"/>
      <c r="U118" s="20" t="e">
        <f>VLOOKUP(T118,'Table of Prioritization'!$I$4:$J$6,2,FALSE)</f>
        <v>#N/A</v>
      </c>
      <c r="V118" s="19"/>
      <c r="W118" s="20" t="e">
        <f>VLOOKUP(V118,'Table of Prioritization'!$K$4:$L$5,2,FALSE)</f>
        <v>#N/A</v>
      </c>
      <c r="X118" s="19"/>
      <c r="Y118" s="19" t="e">
        <f>VLOOKUP(X118,'Table of Prioritization'!$M$4:$N$8,2,FALSE)</f>
        <v>#N/A</v>
      </c>
      <c r="Z118" s="79" t="e">
        <f t="shared" si="7"/>
        <v>#N/A</v>
      </c>
      <c r="AA118" s="82"/>
    </row>
    <row r="119" spans="1:27" x14ac:dyDescent="0.3">
      <c r="A119" s="1"/>
      <c r="B119" s="2"/>
      <c r="C119" s="2" t="str">
        <f t="shared" si="5"/>
        <v/>
      </c>
      <c r="D119" s="4"/>
      <c r="E119" s="1"/>
      <c r="F119" s="35"/>
      <c r="G119" s="45"/>
      <c r="H119" s="23"/>
      <c r="I119" s="3"/>
      <c r="J119" s="75"/>
      <c r="K119" s="78"/>
      <c r="L119" s="25" t="e">
        <f>VLOOKUP(K119,'Table of Prioritization'!$A$3:$N$8,2,FALSE)</f>
        <v>#N/A</v>
      </c>
      <c r="M119" s="19"/>
      <c r="N119" s="25" t="e">
        <f>VLOOKUP(M119,'Table of Prioritization'!$C$3:$D$7,2,FALSE)</f>
        <v>#N/A</v>
      </c>
      <c r="O119" s="19"/>
      <c r="P119" s="25" t="e">
        <f>VLOOKUP(O119,'Table of Prioritization'!$E$3:$F$7,2,FALSE)</f>
        <v>#N/A</v>
      </c>
      <c r="Q119" s="79" t="e">
        <f t="shared" si="6"/>
        <v>#N/A</v>
      </c>
      <c r="R119" s="78"/>
      <c r="S119" s="20" t="e">
        <f>VLOOKUP(R119,'Table of Prioritization'!$G$4:$H$7,2,FALSE)</f>
        <v>#N/A</v>
      </c>
      <c r="T119" s="19"/>
      <c r="U119" s="20" t="e">
        <f>VLOOKUP(T119,'Table of Prioritization'!$I$4:$J$6,2,FALSE)</f>
        <v>#N/A</v>
      </c>
      <c r="V119" s="19"/>
      <c r="W119" s="20" t="e">
        <f>VLOOKUP(V119,'Table of Prioritization'!$K$4:$L$5,2,FALSE)</f>
        <v>#N/A</v>
      </c>
      <c r="X119" s="19"/>
      <c r="Y119" s="19" t="e">
        <f>VLOOKUP(X119,'Table of Prioritization'!$M$4:$N$8,2,FALSE)</f>
        <v>#N/A</v>
      </c>
      <c r="Z119" s="79" t="e">
        <f t="shared" si="7"/>
        <v>#N/A</v>
      </c>
      <c r="AA119" s="82"/>
    </row>
    <row r="120" spans="1:27" x14ac:dyDescent="0.3">
      <c r="A120" s="1"/>
      <c r="B120" s="2"/>
      <c r="C120" s="2" t="str">
        <f t="shared" si="5"/>
        <v/>
      </c>
      <c r="D120" s="4"/>
      <c r="E120" s="1"/>
      <c r="F120" s="35"/>
      <c r="G120" s="45"/>
      <c r="H120" s="23"/>
      <c r="I120" s="3"/>
      <c r="J120" s="75"/>
      <c r="K120" s="78"/>
      <c r="L120" s="25" t="e">
        <f>VLOOKUP(K120,'Table of Prioritization'!$A$3:$N$8,2,FALSE)</f>
        <v>#N/A</v>
      </c>
      <c r="M120" s="19"/>
      <c r="N120" s="25" t="e">
        <f>VLOOKUP(M120,'Table of Prioritization'!$C$3:$D$7,2,FALSE)</f>
        <v>#N/A</v>
      </c>
      <c r="O120" s="19"/>
      <c r="P120" s="25" t="e">
        <f>VLOOKUP(O120,'Table of Prioritization'!$E$3:$F$7,2,FALSE)</f>
        <v>#N/A</v>
      </c>
      <c r="Q120" s="79" t="e">
        <f t="shared" si="6"/>
        <v>#N/A</v>
      </c>
      <c r="R120" s="78"/>
      <c r="S120" s="20" t="e">
        <f>VLOOKUP(R120,'Table of Prioritization'!$G$4:$H$7,2,FALSE)</f>
        <v>#N/A</v>
      </c>
      <c r="T120" s="19"/>
      <c r="U120" s="20" t="e">
        <f>VLOOKUP(T120,'Table of Prioritization'!$I$4:$J$6,2,FALSE)</f>
        <v>#N/A</v>
      </c>
      <c r="V120" s="19"/>
      <c r="W120" s="20" t="e">
        <f>VLOOKUP(V120,'Table of Prioritization'!$K$4:$L$5,2,FALSE)</f>
        <v>#N/A</v>
      </c>
      <c r="X120" s="19"/>
      <c r="Y120" s="19" t="e">
        <f>VLOOKUP(X120,'Table of Prioritization'!$M$4:$N$8,2,FALSE)</f>
        <v>#N/A</v>
      </c>
      <c r="Z120" s="79" t="e">
        <f t="shared" si="7"/>
        <v>#N/A</v>
      </c>
      <c r="AA120" s="82"/>
    </row>
    <row r="121" spans="1:27" x14ac:dyDescent="0.3">
      <c r="A121" s="1"/>
      <c r="B121" s="2"/>
      <c r="C121" s="2" t="str">
        <f t="shared" si="5"/>
        <v/>
      </c>
      <c r="D121" s="4"/>
      <c r="E121" s="1"/>
      <c r="F121" s="35"/>
      <c r="G121" s="45"/>
      <c r="H121" s="23"/>
      <c r="I121" s="3"/>
      <c r="J121" s="75"/>
      <c r="K121" s="78"/>
      <c r="L121" s="25" t="e">
        <f>VLOOKUP(K121,'Table of Prioritization'!$A$3:$N$8,2,FALSE)</f>
        <v>#N/A</v>
      </c>
      <c r="M121" s="19"/>
      <c r="N121" s="25" t="e">
        <f>VLOOKUP(M121,'Table of Prioritization'!$C$3:$D$7,2,FALSE)</f>
        <v>#N/A</v>
      </c>
      <c r="O121" s="19"/>
      <c r="P121" s="25" t="e">
        <f>VLOOKUP(O121,'Table of Prioritization'!$E$3:$F$7,2,FALSE)</f>
        <v>#N/A</v>
      </c>
      <c r="Q121" s="79" t="e">
        <f t="shared" si="6"/>
        <v>#N/A</v>
      </c>
      <c r="R121" s="78"/>
      <c r="S121" s="20" t="e">
        <f>VLOOKUP(R121,'Table of Prioritization'!$G$4:$H$7,2,FALSE)</f>
        <v>#N/A</v>
      </c>
      <c r="T121" s="19"/>
      <c r="U121" s="20" t="e">
        <f>VLOOKUP(T121,'Table of Prioritization'!$I$4:$J$6,2,FALSE)</f>
        <v>#N/A</v>
      </c>
      <c r="V121" s="19"/>
      <c r="W121" s="20" t="e">
        <f>VLOOKUP(V121,'Table of Prioritization'!$K$4:$L$5,2,FALSE)</f>
        <v>#N/A</v>
      </c>
      <c r="X121" s="19"/>
      <c r="Y121" s="19" t="e">
        <f>VLOOKUP(X121,'Table of Prioritization'!$M$4:$N$8,2,FALSE)</f>
        <v>#N/A</v>
      </c>
      <c r="Z121" s="79" t="e">
        <f t="shared" si="7"/>
        <v>#N/A</v>
      </c>
      <c r="AA121" s="82"/>
    </row>
    <row r="122" spans="1:27" x14ac:dyDescent="0.3">
      <c r="A122" s="1"/>
      <c r="B122" s="2"/>
      <c r="C122" s="2" t="str">
        <f t="shared" si="5"/>
        <v/>
      </c>
      <c r="D122" s="4"/>
      <c r="E122" s="1"/>
      <c r="F122" s="35"/>
      <c r="G122" s="45"/>
      <c r="H122" s="23"/>
      <c r="I122" s="3"/>
      <c r="J122" s="75"/>
      <c r="K122" s="78"/>
      <c r="L122" s="25" t="e">
        <f>VLOOKUP(K122,'Table of Prioritization'!$A$3:$N$8,2,FALSE)</f>
        <v>#N/A</v>
      </c>
      <c r="M122" s="19"/>
      <c r="N122" s="25" t="e">
        <f>VLOOKUP(M122,'Table of Prioritization'!$C$3:$D$7,2,FALSE)</f>
        <v>#N/A</v>
      </c>
      <c r="O122" s="19"/>
      <c r="P122" s="25" t="e">
        <f>VLOOKUP(O122,'Table of Prioritization'!$E$3:$F$7,2,FALSE)</f>
        <v>#N/A</v>
      </c>
      <c r="Q122" s="79" t="e">
        <f t="shared" si="6"/>
        <v>#N/A</v>
      </c>
      <c r="R122" s="78"/>
      <c r="S122" s="20" t="e">
        <f>VLOOKUP(R122,'Table of Prioritization'!$G$4:$H$7,2,FALSE)</f>
        <v>#N/A</v>
      </c>
      <c r="T122" s="19"/>
      <c r="U122" s="20" t="e">
        <f>VLOOKUP(T122,'Table of Prioritization'!$I$4:$J$6,2,FALSE)</f>
        <v>#N/A</v>
      </c>
      <c r="V122" s="19"/>
      <c r="W122" s="20" t="e">
        <f>VLOOKUP(V122,'Table of Prioritization'!$K$4:$L$5,2,FALSE)</f>
        <v>#N/A</v>
      </c>
      <c r="X122" s="19"/>
      <c r="Y122" s="19" t="e">
        <f>VLOOKUP(X122,'Table of Prioritization'!$M$4:$N$8,2,FALSE)</f>
        <v>#N/A</v>
      </c>
      <c r="Z122" s="79" t="e">
        <f t="shared" si="7"/>
        <v>#N/A</v>
      </c>
      <c r="AA122" s="82"/>
    </row>
    <row r="123" spans="1:27" x14ac:dyDescent="0.3">
      <c r="A123" s="1"/>
      <c r="B123" s="2"/>
      <c r="C123" s="2" t="str">
        <f t="shared" si="5"/>
        <v/>
      </c>
      <c r="D123" s="4"/>
      <c r="E123" s="1"/>
      <c r="F123" s="35"/>
      <c r="G123" s="45"/>
      <c r="H123" s="23"/>
      <c r="I123" s="3"/>
      <c r="J123" s="75"/>
      <c r="K123" s="78"/>
      <c r="L123" s="25" t="e">
        <f>VLOOKUP(K123,'Table of Prioritization'!$A$3:$N$8,2,FALSE)</f>
        <v>#N/A</v>
      </c>
      <c r="M123" s="19"/>
      <c r="N123" s="25" t="e">
        <f>VLOOKUP(M123,'Table of Prioritization'!$C$3:$D$7,2,FALSE)</f>
        <v>#N/A</v>
      </c>
      <c r="O123" s="19"/>
      <c r="P123" s="25" t="e">
        <f>VLOOKUP(O123,'Table of Prioritization'!$E$3:$F$7,2,FALSE)</f>
        <v>#N/A</v>
      </c>
      <c r="Q123" s="79" t="e">
        <f t="shared" si="6"/>
        <v>#N/A</v>
      </c>
      <c r="R123" s="78"/>
      <c r="S123" s="20" t="e">
        <f>VLOOKUP(R123,'Table of Prioritization'!$G$4:$H$7,2,FALSE)</f>
        <v>#N/A</v>
      </c>
      <c r="T123" s="19"/>
      <c r="U123" s="20" t="e">
        <f>VLOOKUP(T123,'Table of Prioritization'!$I$4:$J$6,2,FALSE)</f>
        <v>#N/A</v>
      </c>
      <c r="V123" s="19"/>
      <c r="W123" s="20" t="e">
        <f>VLOOKUP(V123,'Table of Prioritization'!$K$4:$L$5,2,FALSE)</f>
        <v>#N/A</v>
      </c>
      <c r="X123" s="19"/>
      <c r="Y123" s="19" t="e">
        <f>VLOOKUP(X123,'Table of Prioritization'!$M$4:$N$8,2,FALSE)</f>
        <v>#N/A</v>
      </c>
      <c r="Z123" s="79" t="e">
        <f t="shared" si="7"/>
        <v>#N/A</v>
      </c>
      <c r="AA123" s="82"/>
    </row>
    <row r="124" spans="1:27" x14ac:dyDescent="0.3">
      <c r="A124" s="1"/>
      <c r="B124" s="2"/>
      <c r="C124" s="2" t="str">
        <f t="shared" si="5"/>
        <v/>
      </c>
      <c r="D124" s="4"/>
      <c r="E124" s="1"/>
      <c r="F124" s="35"/>
      <c r="G124" s="45"/>
      <c r="H124" s="23"/>
      <c r="I124" s="3"/>
      <c r="J124" s="75"/>
      <c r="K124" s="78"/>
      <c r="L124" s="25" t="e">
        <f>VLOOKUP(K124,'Table of Prioritization'!$A$3:$N$8,2,FALSE)</f>
        <v>#N/A</v>
      </c>
      <c r="M124" s="19"/>
      <c r="N124" s="25" t="e">
        <f>VLOOKUP(M124,'Table of Prioritization'!$C$3:$D$7,2,FALSE)</f>
        <v>#N/A</v>
      </c>
      <c r="O124" s="19"/>
      <c r="P124" s="25" t="e">
        <f>VLOOKUP(O124,'Table of Prioritization'!$E$3:$F$7,2,FALSE)</f>
        <v>#N/A</v>
      </c>
      <c r="Q124" s="79" t="e">
        <f t="shared" si="6"/>
        <v>#N/A</v>
      </c>
      <c r="R124" s="78"/>
      <c r="S124" s="20" t="e">
        <f>VLOOKUP(R124,'Table of Prioritization'!$G$4:$H$7,2,FALSE)</f>
        <v>#N/A</v>
      </c>
      <c r="T124" s="19"/>
      <c r="U124" s="20" t="e">
        <f>VLOOKUP(T124,'Table of Prioritization'!$I$4:$J$6,2,FALSE)</f>
        <v>#N/A</v>
      </c>
      <c r="V124" s="19"/>
      <c r="W124" s="20" t="e">
        <f>VLOOKUP(V124,'Table of Prioritization'!$K$4:$L$5,2,FALSE)</f>
        <v>#N/A</v>
      </c>
      <c r="X124" s="19"/>
      <c r="Y124" s="19" t="e">
        <f>VLOOKUP(X124,'Table of Prioritization'!$M$4:$N$8,2,FALSE)</f>
        <v>#N/A</v>
      </c>
      <c r="Z124" s="79" t="e">
        <f t="shared" si="7"/>
        <v>#N/A</v>
      </c>
      <c r="AA124" s="82"/>
    </row>
    <row r="125" spans="1:27" x14ac:dyDescent="0.3">
      <c r="A125" s="1"/>
      <c r="B125" s="2"/>
      <c r="C125" s="2" t="str">
        <f t="shared" si="5"/>
        <v/>
      </c>
      <c r="D125" s="4"/>
      <c r="E125" s="1"/>
      <c r="F125" s="35"/>
      <c r="G125" s="45"/>
      <c r="H125" s="23"/>
      <c r="I125" s="3"/>
      <c r="J125" s="75"/>
      <c r="K125" s="78"/>
      <c r="L125" s="25" t="e">
        <f>VLOOKUP(K125,'Table of Prioritization'!$A$3:$N$8,2,FALSE)</f>
        <v>#N/A</v>
      </c>
      <c r="M125" s="19"/>
      <c r="N125" s="25" t="e">
        <f>VLOOKUP(M125,'Table of Prioritization'!$C$3:$D$7,2,FALSE)</f>
        <v>#N/A</v>
      </c>
      <c r="O125" s="19"/>
      <c r="P125" s="25" t="e">
        <f>VLOOKUP(O125,'Table of Prioritization'!$E$3:$F$7,2,FALSE)</f>
        <v>#N/A</v>
      </c>
      <c r="Q125" s="79" t="e">
        <f t="shared" si="6"/>
        <v>#N/A</v>
      </c>
      <c r="R125" s="78"/>
      <c r="S125" s="20" t="e">
        <f>VLOOKUP(R125,'Table of Prioritization'!$G$4:$H$7,2,FALSE)</f>
        <v>#N/A</v>
      </c>
      <c r="T125" s="19"/>
      <c r="U125" s="20" t="e">
        <f>VLOOKUP(T125,'Table of Prioritization'!$I$4:$J$6,2,FALSE)</f>
        <v>#N/A</v>
      </c>
      <c r="V125" s="19"/>
      <c r="W125" s="20" t="e">
        <f>VLOOKUP(V125,'Table of Prioritization'!$K$4:$L$5,2,FALSE)</f>
        <v>#N/A</v>
      </c>
      <c r="X125" s="19"/>
      <c r="Y125" s="19" t="e">
        <f>VLOOKUP(X125,'Table of Prioritization'!$M$4:$N$8,2,FALSE)</f>
        <v>#N/A</v>
      </c>
      <c r="Z125" s="79" t="e">
        <f t="shared" si="7"/>
        <v>#N/A</v>
      </c>
      <c r="AA125" s="82"/>
    </row>
    <row r="126" spans="1:27" x14ac:dyDescent="0.3">
      <c r="A126" s="1"/>
      <c r="B126" s="2"/>
      <c r="C126" s="2" t="str">
        <f t="shared" si="5"/>
        <v/>
      </c>
      <c r="D126" s="4"/>
      <c r="E126" s="1"/>
      <c r="F126" s="35"/>
      <c r="G126" s="45"/>
      <c r="H126" s="23"/>
      <c r="I126" s="3"/>
      <c r="J126" s="75"/>
      <c r="K126" s="78"/>
      <c r="L126" s="25" t="e">
        <f>VLOOKUP(K126,'Table of Prioritization'!$A$3:$N$8,2,FALSE)</f>
        <v>#N/A</v>
      </c>
      <c r="M126" s="19"/>
      <c r="N126" s="25" t="e">
        <f>VLOOKUP(M126,'Table of Prioritization'!$C$3:$D$7,2,FALSE)</f>
        <v>#N/A</v>
      </c>
      <c r="O126" s="19"/>
      <c r="P126" s="25" t="e">
        <f>VLOOKUP(O126,'Table of Prioritization'!$E$3:$F$7,2,FALSE)</f>
        <v>#N/A</v>
      </c>
      <c r="Q126" s="79" t="e">
        <f t="shared" si="6"/>
        <v>#N/A</v>
      </c>
      <c r="R126" s="78"/>
      <c r="S126" s="20" t="e">
        <f>VLOOKUP(R126,'Table of Prioritization'!$G$4:$H$7,2,FALSE)</f>
        <v>#N/A</v>
      </c>
      <c r="T126" s="19"/>
      <c r="U126" s="20" t="e">
        <f>VLOOKUP(T126,'Table of Prioritization'!$I$4:$J$6,2,FALSE)</f>
        <v>#N/A</v>
      </c>
      <c r="V126" s="19"/>
      <c r="W126" s="20" t="e">
        <f>VLOOKUP(V126,'Table of Prioritization'!$K$4:$L$5,2,FALSE)</f>
        <v>#N/A</v>
      </c>
      <c r="X126" s="19"/>
      <c r="Y126" s="19" t="e">
        <f>VLOOKUP(X126,'Table of Prioritization'!$M$4:$N$8,2,FALSE)</f>
        <v>#N/A</v>
      </c>
      <c r="Z126" s="79" t="e">
        <f t="shared" si="7"/>
        <v>#N/A</v>
      </c>
      <c r="AA126" s="82"/>
    </row>
    <row r="127" spans="1:27" x14ac:dyDescent="0.3">
      <c r="A127" s="1"/>
      <c r="B127" s="2"/>
      <c r="C127" s="2" t="str">
        <f t="shared" si="5"/>
        <v/>
      </c>
      <c r="D127" s="4"/>
      <c r="E127" s="1"/>
      <c r="F127" s="35"/>
      <c r="G127" s="45"/>
      <c r="H127" s="23"/>
      <c r="I127" s="3"/>
      <c r="J127" s="75"/>
      <c r="K127" s="78"/>
      <c r="L127" s="25" t="e">
        <f>VLOOKUP(K127,'Table of Prioritization'!$A$3:$N$8,2,FALSE)</f>
        <v>#N/A</v>
      </c>
      <c r="M127" s="19"/>
      <c r="N127" s="25" t="e">
        <f>VLOOKUP(M127,'Table of Prioritization'!$C$3:$D$7,2,FALSE)</f>
        <v>#N/A</v>
      </c>
      <c r="O127" s="19"/>
      <c r="P127" s="25" t="e">
        <f>VLOOKUP(O127,'Table of Prioritization'!$E$3:$F$7,2,FALSE)</f>
        <v>#N/A</v>
      </c>
      <c r="Q127" s="79" t="e">
        <f t="shared" si="6"/>
        <v>#N/A</v>
      </c>
      <c r="R127" s="78"/>
      <c r="S127" s="20" t="e">
        <f>VLOOKUP(R127,'Table of Prioritization'!$G$4:$H$7,2,FALSE)</f>
        <v>#N/A</v>
      </c>
      <c r="T127" s="19"/>
      <c r="U127" s="20" t="e">
        <f>VLOOKUP(T127,'Table of Prioritization'!$I$4:$J$6,2,FALSE)</f>
        <v>#N/A</v>
      </c>
      <c r="V127" s="19"/>
      <c r="W127" s="20" t="e">
        <f>VLOOKUP(V127,'Table of Prioritization'!$K$4:$L$5,2,FALSE)</f>
        <v>#N/A</v>
      </c>
      <c r="X127" s="19"/>
      <c r="Y127" s="19" t="e">
        <f>VLOOKUP(X127,'Table of Prioritization'!$M$4:$N$8,2,FALSE)</f>
        <v>#N/A</v>
      </c>
      <c r="Z127" s="79" t="e">
        <f t="shared" si="7"/>
        <v>#N/A</v>
      </c>
      <c r="AA127" s="82"/>
    </row>
    <row r="128" spans="1:27" x14ac:dyDescent="0.3">
      <c r="A128" s="1"/>
      <c r="B128" s="2"/>
      <c r="C128" s="2" t="str">
        <f t="shared" si="5"/>
        <v/>
      </c>
      <c r="D128" s="4"/>
      <c r="E128" s="1"/>
      <c r="F128" s="35"/>
      <c r="G128" s="45"/>
      <c r="H128" s="23"/>
      <c r="I128" s="3"/>
      <c r="J128" s="75"/>
      <c r="K128" s="78"/>
      <c r="L128" s="25" t="e">
        <f>VLOOKUP(K128,'Table of Prioritization'!$A$3:$N$8,2,FALSE)</f>
        <v>#N/A</v>
      </c>
      <c r="M128" s="19"/>
      <c r="N128" s="25" t="e">
        <f>VLOOKUP(M128,'Table of Prioritization'!$C$3:$D$7,2,FALSE)</f>
        <v>#N/A</v>
      </c>
      <c r="O128" s="19"/>
      <c r="P128" s="25" t="e">
        <f>VLOOKUP(O128,'Table of Prioritization'!$E$3:$F$7,2,FALSE)</f>
        <v>#N/A</v>
      </c>
      <c r="Q128" s="79" t="e">
        <f t="shared" si="6"/>
        <v>#N/A</v>
      </c>
      <c r="R128" s="78"/>
      <c r="S128" s="20" t="e">
        <f>VLOOKUP(R128,'Table of Prioritization'!$G$4:$H$7,2,FALSE)</f>
        <v>#N/A</v>
      </c>
      <c r="T128" s="19"/>
      <c r="U128" s="20" t="e">
        <f>VLOOKUP(T128,'Table of Prioritization'!$I$4:$J$6,2,FALSE)</f>
        <v>#N/A</v>
      </c>
      <c r="V128" s="19"/>
      <c r="W128" s="20" t="e">
        <f>VLOOKUP(V128,'Table of Prioritization'!$K$4:$L$5,2,FALSE)</f>
        <v>#N/A</v>
      </c>
      <c r="X128" s="19"/>
      <c r="Y128" s="19" t="e">
        <f>VLOOKUP(X128,'Table of Prioritization'!$M$4:$N$8,2,FALSE)</f>
        <v>#N/A</v>
      </c>
      <c r="Z128" s="79" t="e">
        <f t="shared" si="7"/>
        <v>#N/A</v>
      </c>
      <c r="AA128" s="82"/>
    </row>
    <row r="129" spans="1:27" x14ac:dyDescent="0.3">
      <c r="A129" s="1"/>
      <c r="B129" s="2"/>
      <c r="C129" s="2" t="str">
        <f t="shared" si="5"/>
        <v/>
      </c>
      <c r="D129" s="4"/>
      <c r="E129" s="1"/>
      <c r="F129" s="35"/>
      <c r="G129" s="45"/>
      <c r="H129" s="23"/>
      <c r="I129" s="3"/>
      <c r="J129" s="75"/>
      <c r="K129" s="78"/>
      <c r="L129" s="25" t="e">
        <f>VLOOKUP(K129,'Table of Prioritization'!$A$3:$N$8,2,FALSE)</f>
        <v>#N/A</v>
      </c>
      <c r="M129" s="19"/>
      <c r="N129" s="25" t="e">
        <f>VLOOKUP(M129,'Table of Prioritization'!$C$3:$D$7,2,FALSE)</f>
        <v>#N/A</v>
      </c>
      <c r="O129" s="19"/>
      <c r="P129" s="25" t="e">
        <f>VLOOKUP(O129,'Table of Prioritization'!$E$3:$F$7,2,FALSE)</f>
        <v>#N/A</v>
      </c>
      <c r="Q129" s="79" t="e">
        <f t="shared" si="6"/>
        <v>#N/A</v>
      </c>
      <c r="R129" s="78"/>
      <c r="S129" s="20" t="e">
        <f>VLOOKUP(R129,'Table of Prioritization'!$G$4:$H$7,2,FALSE)</f>
        <v>#N/A</v>
      </c>
      <c r="T129" s="19"/>
      <c r="U129" s="20" t="e">
        <f>VLOOKUP(T129,'Table of Prioritization'!$I$4:$J$6,2,FALSE)</f>
        <v>#N/A</v>
      </c>
      <c r="V129" s="19"/>
      <c r="W129" s="20" t="e">
        <f>VLOOKUP(V129,'Table of Prioritization'!$K$4:$L$5,2,FALSE)</f>
        <v>#N/A</v>
      </c>
      <c r="X129" s="19"/>
      <c r="Y129" s="19" t="e">
        <f>VLOOKUP(X129,'Table of Prioritization'!$M$4:$N$8,2,FALSE)</f>
        <v>#N/A</v>
      </c>
      <c r="Z129" s="79" t="e">
        <f t="shared" si="7"/>
        <v>#N/A</v>
      </c>
      <c r="AA129" s="82"/>
    </row>
    <row r="130" spans="1:27" x14ac:dyDescent="0.3">
      <c r="A130" s="1"/>
      <c r="B130" s="2"/>
      <c r="C130" s="2" t="str">
        <f t="shared" si="5"/>
        <v/>
      </c>
      <c r="D130" s="4"/>
      <c r="E130" s="1"/>
      <c r="F130" s="35"/>
      <c r="G130" s="45"/>
      <c r="H130" s="23"/>
      <c r="I130" s="3"/>
      <c r="J130" s="75"/>
      <c r="K130" s="78"/>
      <c r="L130" s="25" t="e">
        <f>VLOOKUP(K130,'Table of Prioritization'!$A$3:$N$8,2,FALSE)</f>
        <v>#N/A</v>
      </c>
      <c r="M130" s="19"/>
      <c r="N130" s="25" t="e">
        <f>VLOOKUP(M130,'Table of Prioritization'!$C$3:$D$7,2,FALSE)</f>
        <v>#N/A</v>
      </c>
      <c r="O130" s="19"/>
      <c r="P130" s="25" t="e">
        <f>VLOOKUP(O130,'Table of Prioritization'!$E$3:$F$7,2,FALSE)</f>
        <v>#N/A</v>
      </c>
      <c r="Q130" s="79" t="e">
        <f t="shared" si="6"/>
        <v>#N/A</v>
      </c>
      <c r="R130" s="78"/>
      <c r="S130" s="20" t="e">
        <f>VLOOKUP(R130,'Table of Prioritization'!$G$4:$H$7,2,FALSE)</f>
        <v>#N/A</v>
      </c>
      <c r="T130" s="19"/>
      <c r="U130" s="20" t="e">
        <f>VLOOKUP(T130,'Table of Prioritization'!$I$4:$J$6,2,FALSE)</f>
        <v>#N/A</v>
      </c>
      <c r="V130" s="19"/>
      <c r="W130" s="20" t="e">
        <f>VLOOKUP(V130,'Table of Prioritization'!$K$4:$L$5,2,FALSE)</f>
        <v>#N/A</v>
      </c>
      <c r="X130" s="19"/>
      <c r="Y130" s="19" t="e">
        <f>VLOOKUP(X130,'Table of Prioritization'!$M$4:$N$8,2,FALSE)</f>
        <v>#N/A</v>
      </c>
      <c r="Z130" s="79" t="e">
        <f t="shared" si="7"/>
        <v>#N/A</v>
      </c>
      <c r="AA130" s="82"/>
    </row>
    <row r="131" spans="1:27" x14ac:dyDescent="0.3">
      <c r="A131" s="1"/>
      <c r="B131" s="2"/>
      <c r="C131" s="2" t="str">
        <f t="shared" si="5"/>
        <v/>
      </c>
      <c r="D131" s="4"/>
      <c r="E131" s="1"/>
      <c r="F131" s="35"/>
      <c r="G131" s="45"/>
      <c r="H131" s="23"/>
      <c r="I131" s="3"/>
      <c r="J131" s="75"/>
      <c r="K131" s="78"/>
      <c r="L131" s="25" t="e">
        <f>VLOOKUP(K131,'Table of Prioritization'!$A$3:$N$8,2,FALSE)</f>
        <v>#N/A</v>
      </c>
      <c r="M131" s="19"/>
      <c r="N131" s="25" t="e">
        <f>VLOOKUP(M131,'Table of Prioritization'!$C$3:$D$7,2,FALSE)</f>
        <v>#N/A</v>
      </c>
      <c r="O131" s="19"/>
      <c r="P131" s="25" t="e">
        <f>VLOOKUP(O131,'Table of Prioritization'!$E$3:$F$7,2,FALSE)</f>
        <v>#N/A</v>
      </c>
      <c r="Q131" s="79" t="e">
        <f t="shared" si="6"/>
        <v>#N/A</v>
      </c>
      <c r="R131" s="78"/>
      <c r="S131" s="20" t="e">
        <f>VLOOKUP(R131,'Table of Prioritization'!$G$4:$H$7,2,FALSE)</f>
        <v>#N/A</v>
      </c>
      <c r="T131" s="19"/>
      <c r="U131" s="20" t="e">
        <f>VLOOKUP(T131,'Table of Prioritization'!$I$4:$J$6,2,FALSE)</f>
        <v>#N/A</v>
      </c>
      <c r="V131" s="19"/>
      <c r="W131" s="20" t="e">
        <f>VLOOKUP(V131,'Table of Prioritization'!$K$4:$L$5,2,FALSE)</f>
        <v>#N/A</v>
      </c>
      <c r="X131" s="19"/>
      <c r="Y131" s="19" t="e">
        <f>VLOOKUP(X131,'Table of Prioritization'!$M$4:$N$8,2,FALSE)</f>
        <v>#N/A</v>
      </c>
      <c r="Z131" s="79" t="e">
        <f t="shared" si="7"/>
        <v>#N/A</v>
      </c>
      <c r="AA131" s="82"/>
    </row>
    <row r="132" spans="1:27" x14ac:dyDescent="0.3">
      <c r="A132" s="1"/>
      <c r="B132" s="2"/>
      <c r="C132" s="2" t="str">
        <f t="shared" si="5"/>
        <v/>
      </c>
      <c r="D132" s="4"/>
      <c r="E132" s="1"/>
      <c r="F132" s="35"/>
      <c r="G132" s="45"/>
      <c r="H132" s="23"/>
      <c r="I132" s="3"/>
      <c r="J132" s="75"/>
      <c r="K132" s="78"/>
      <c r="L132" s="25" t="e">
        <f>VLOOKUP(K132,'Table of Prioritization'!$A$3:$N$8,2,FALSE)</f>
        <v>#N/A</v>
      </c>
      <c r="M132" s="19"/>
      <c r="N132" s="25" t="e">
        <f>VLOOKUP(M132,'Table of Prioritization'!$C$3:$D$7,2,FALSE)</f>
        <v>#N/A</v>
      </c>
      <c r="O132" s="19"/>
      <c r="P132" s="25" t="e">
        <f>VLOOKUP(O132,'Table of Prioritization'!$E$3:$F$7,2,FALSE)</f>
        <v>#N/A</v>
      </c>
      <c r="Q132" s="79" t="e">
        <f t="shared" si="6"/>
        <v>#N/A</v>
      </c>
      <c r="R132" s="78"/>
      <c r="S132" s="20" t="e">
        <f>VLOOKUP(R132,'Table of Prioritization'!$G$4:$H$7,2,FALSE)</f>
        <v>#N/A</v>
      </c>
      <c r="T132" s="19"/>
      <c r="U132" s="20" t="e">
        <f>VLOOKUP(T132,'Table of Prioritization'!$I$4:$J$6,2,FALSE)</f>
        <v>#N/A</v>
      </c>
      <c r="V132" s="19"/>
      <c r="W132" s="20" t="e">
        <f>VLOOKUP(V132,'Table of Prioritization'!$K$4:$L$5,2,FALSE)</f>
        <v>#N/A</v>
      </c>
      <c r="X132" s="19"/>
      <c r="Y132" s="19" t="e">
        <f>VLOOKUP(X132,'Table of Prioritization'!$M$4:$N$8,2,FALSE)</f>
        <v>#N/A</v>
      </c>
      <c r="Z132" s="79" t="e">
        <f t="shared" si="7"/>
        <v>#N/A</v>
      </c>
      <c r="AA132" s="82"/>
    </row>
    <row r="133" spans="1:27" x14ac:dyDescent="0.3">
      <c r="A133" s="1"/>
      <c r="B133" s="2"/>
      <c r="C133" s="2" t="str">
        <f t="shared" si="5"/>
        <v/>
      </c>
      <c r="D133" s="4"/>
      <c r="E133" s="1"/>
      <c r="F133" s="35"/>
      <c r="G133" s="45"/>
      <c r="H133" s="23"/>
      <c r="I133" s="3"/>
      <c r="J133" s="75"/>
      <c r="K133" s="78"/>
      <c r="L133" s="25" t="e">
        <f>VLOOKUP(K133,'Table of Prioritization'!$A$3:$N$8,2,FALSE)</f>
        <v>#N/A</v>
      </c>
      <c r="M133" s="19"/>
      <c r="N133" s="25" t="e">
        <f>VLOOKUP(M133,'Table of Prioritization'!$C$3:$D$7,2,FALSE)</f>
        <v>#N/A</v>
      </c>
      <c r="O133" s="19"/>
      <c r="P133" s="25" t="e">
        <f>VLOOKUP(O133,'Table of Prioritization'!$E$3:$F$7,2,FALSE)</f>
        <v>#N/A</v>
      </c>
      <c r="Q133" s="79" t="e">
        <f t="shared" si="6"/>
        <v>#N/A</v>
      </c>
      <c r="R133" s="78"/>
      <c r="S133" s="20" t="e">
        <f>VLOOKUP(R133,'Table of Prioritization'!$G$4:$H$7,2,FALSE)</f>
        <v>#N/A</v>
      </c>
      <c r="T133" s="19"/>
      <c r="U133" s="20" t="e">
        <f>VLOOKUP(T133,'Table of Prioritization'!$I$4:$J$6,2,FALSE)</f>
        <v>#N/A</v>
      </c>
      <c r="V133" s="19"/>
      <c r="W133" s="20" t="e">
        <f>VLOOKUP(V133,'Table of Prioritization'!$K$4:$L$5,2,FALSE)</f>
        <v>#N/A</v>
      </c>
      <c r="X133" s="19"/>
      <c r="Y133" s="19" t="e">
        <f>VLOOKUP(X133,'Table of Prioritization'!$M$4:$N$8,2,FALSE)</f>
        <v>#N/A</v>
      </c>
      <c r="Z133" s="79" t="e">
        <f t="shared" si="7"/>
        <v>#N/A</v>
      </c>
      <c r="AA133" s="82"/>
    </row>
    <row r="134" spans="1:27" x14ac:dyDescent="0.3">
      <c r="A134" s="1"/>
      <c r="B134" s="2"/>
      <c r="C134" s="2" t="str">
        <f t="shared" si="5"/>
        <v/>
      </c>
      <c r="D134" s="4"/>
      <c r="E134" s="1"/>
      <c r="F134" s="35"/>
      <c r="G134" s="45"/>
      <c r="H134" s="23"/>
      <c r="I134" s="3"/>
      <c r="J134" s="75"/>
      <c r="K134" s="78"/>
      <c r="L134" s="25" t="e">
        <f>VLOOKUP(K134,'Table of Prioritization'!$A$3:$N$8,2,FALSE)</f>
        <v>#N/A</v>
      </c>
      <c r="M134" s="19"/>
      <c r="N134" s="25" t="e">
        <f>VLOOKUP(M134,'Table of Prioritization'!$C$3:$D$7,2,FALSE)</f>
        <v>#N/A</v>
      </c>
      <c r="O134" s="19"/>
      <c r="P134" s="25" t="e">
        <f>VLOOKUP(O134,'Table of Prioritization'!$E$3:$F$7,2,FALSE)</f>
        <v>#N/A</v>
      </c>
      <c r="Q134" s="79" t="e">
        <f t="shared" si="6"/>
        <v>#N/A</v>
      </c>
      <c r="R134" s="78"/>
      <c r="S134" s="20" t="e">
        <f>VLOOKUP(R134,'Table of Prioritization'!$G$4:$H$7,2,FALSE)</f>
        <v>#N/A</v>
      </c>
      <c r="T134" s="19"/>
      <c r="U134" s="20" t="e">
        <f>VLOOKUP(T134,'Table of Prioritization'!$I$4:$J$6,2,FALSE)</f>
        <v>#N/A</v>
      </c>
      <c r="V134" s="19"/>
      <c r="W134" s="20" t="e">
        <f>VLOOKUP(V134,'Table of Prioritization'!$K$4:$L$5,2,FALSE)</f>
        <v>#N/A</v>
      </c>
      <c r="X134" s="19"/>
      <c r="Y134" s="19" t="e">
        <f>VLOOKUP(X134,'Table of Prioritization'!$M$4:$N$8,2,FALSE)</f>
        <v>#N/A</v>
      </c>
      <c r="Z134" s="79" t="e">
        <f t="shared" si="7"/>
        <v>#N/A</v>
      </c>
      <c r="AA134" s="82"/>
    </row>
    <row r="135" spans="1:27" x14ac:dyDescent="0.3">
      <c r="A135" s="1"/>
      <c r="B135" s="2"/>
      <c r="C135" s="2" t="str">
        <f t="shared" si="5"/>
        <v/>
      </c>
      <c r="D135" s="4"/>
      <c r="E135" s="1"/>
      <c r="F135" s="35"/>
      <c r="G135" s="45"/>
      <c r="H135" s="23"/>
      <c r="I135" s="3"/>
      <c r="J135" s="75"/>
      <c r="K135" s="78"/>
      <c r="L135" s="25" t="e">
        <f>VLOOKUP(K135,'Table of Prioritization'!$A$3:$N$8,2,FALSE)</f>
        <v>#N/A</v>
      </c>
      <c r="M135" s="19"/>
      <c r="N135" s="25" t="e">
        <f>VLOOKUP(M135,'Table of Prioritization'!$C$3:$D$7,2,FALSE)</f>
        <v>#N/A</v>
      </c>
      <c r="O135" s="19"/>
      <c r="P135" s="25" t="e">
        <f>VLOOKUP(O135,'Table of Prioritization'!$E$3:$F$7,2,FALSE)</f>
        <v>#N/A</v>
      </c>
      <c r="Q135" s="79" t="e">
        <f t="shared" si="6"/>
        <v>#N/A</v>
      </c>
      <c r="R135" s="78"/>
      <c r="S135" s="20" t="e">
        <f>VLOOKUP(R135,'Table of Prioritization'!$G$4:$H$7,2,FALSE)</f>
        <v>#N/A</v>
      </c>
      <c r="T135" s="19"/>
      <c r="U135" s="20" t="e">
        <f>VLOOKUP(T135,'Table of Prioritization'!$I$4:$J$6,2,FALSE)</f>
        <v>#N/A</v>
      </c>
      <c r="V135" s="19"/>
      <c r="W135" s="20" t="e">
        <f>VLOOKUP(V135,'Table of Prioritization'!$K$4:$L$5,2,FALSE)</f>
        <v>#N/A</v>
      </c>
      <c r="X135" s="19"/>
      <c r="Y135" s="19" t="e">
        <f>VLOOKUP(X135,'Table of Prioritization'!$M$4:$N$8,2,FALSE)</f>
        <v>#N/A</v>
      </c>
      <c r="Z135" s="79" t="e">
        <f t="shared" si="7"/>
        <v>#N/A</v>
      </c>
      <c r="AA135" s="82"/>
    </row>
    <row r="136" spans="1:27" x14ac:dyDescent="0.3">
      <c r="A136" s="1"/>
      <c r="B136" s="2"/>
      <c r="C136" s="2" t="str">
        <f t="shared" ref="C136:C142" si="8">IF(ISNA(IF(AND(Q136&gt;=24,Q136&lt;=64,Z136&gt;=19,Z136&lt;=96),"P1",IF(AND(Q136&gt;=24,Q136&lt;=64,Z136&gt;=1,Z136&lt;=18),"P2",IF(AND(Q136&gt;=1,Q136&lt;=23,Z136&gt;=19,Z136&lt;=96),"P3",IF(AND(Q136&gt;=1,Q136&lt;=23,Z136&gt;=1,Z136&lt;=18),"P4","ERROR"))))),"",IF(AND(Q136&gt;=24,Q136&lt;=64,Z136&gt;=19,Z136&lt;=96),"P1",IF(AND(Q136&gt;=24,Q136&lt;=64,Z136&gt;=1,Z136&lt;=18),"P2",IF(AND(Q136&gt;=1,Q136&lt;=23,Z136&gt;=19,Z136&lt;=96),"P3",IF(AND(Q136&gt;=1,Q136&lt;=23,Z136&gt;=1,Z136&lt;=18),"P4","ERROR")))))</f>
        <v/>
      </c>
      <c r="D136" s="4"/>
      <c r="E136" s="1"/>
      <c r="F136" s="35"/>
      <c r="G136" s="45"/>
      <c r="H136" s="23"/>
      <c r="I136" s="3"/>
      <c r="J136" s="75"/>
      <c r="K136" s="78"/>
      <c r="L136" s="25" t="e">
        <f>VLOOKUP(K136,'Table of Prioritization'!$A$3:$N$8,2,FALSE)</f>
        <v>#N/A</v>
      </c>
      <c r="M136" s="19"/>
      <c r="N136" s="25" t="e">
        <f>VLOOKUP(M136,'Table of Prioritization'!$C$3:$D$7,2,FALSE)</f>
        <v>#N/A</v>
      </c>
      <c r="O136" s="19"/>
      <c r="P136" s="25" t="e">
        <f>VLOOKUP(O136,'Table of Prioritization'!$E$3:$F$7,2,FALSE)</f>
        <v>#N/A</v>
      </c>
      <c r="Q136" s="79" t="e">
        <f t="shared" si="6"/>
        <v>#N/A</v>
      </c>
      <c r="R136" s="78"/>
      <c r="S136" s="20" t="e">
        <f>VLOOKUP(R136,'Table of Prioritization'!$G$4:$H$7,2,FALSE)</f>
        <v>#N/A</v>
      </c>
      <c r="T136" s="19"/>
      <c r="U136" s="20" t="e">
        <f>VLOOKUP(T136,'Table of Prioritization'!$I$4:$J$6,2,FALSE)</f>
        <v>#N/A</v>
      </c>
      <c r="V136" s="19"/>
      <c r="W136" s="20" t="e">
        <f>VLOOKUP(V136,'Table of Prioritization'!$K$4:$L$5,2,FALSE)</f>
        <v>#N/A</v>
      </c>
      <c r="X136" s="19"/>
      <c r="Y136" s="19" t="e">
        <f>VLOOKUP(X136,'Table of Prioritization'!$M$4:$N$8,2,FALSE)</f>
        <v>#N/A</v>
      </c>
      <c r="Z136" s="79" t="e">
        <f t="shared" si="7"/>
        <v>#N/A</v>
      </c>
      <c r="AA136" s="82"/>
    </row>
    <row r="137" spans="1:27" x14ac:dyDescent="0.3">
      <c r="A137" s="1"/>
      <c r="B137" s="2"/>
      <c r="C137" s="2" t="str">
        <f t="shared" si="8"/>
        <v/>
      </c>
      <c r="D137" s="4"/>
      <c r="E137" s="1"/>
      <c r="F137" s="35"/>
      <c r="G137" s="45"/>
      <c r="H137" s="23"/>
      <c r="I137" s="3"/>
      <c r="J137" s="75"/>
      <c r="K137" s="78"/>
      <c r="L137" s="25" t="e">
        <f>VLOOKUP(K137,'Table of Prioritization'!$A$3:$N$8,2,FALSE)</f>
        <v>#N/A</v>
      </c>
      <c r="M137" s="19"/>
      <c r="N137" s="25" t="e">
        <f>VLOOKUP(M137,'Table of Prioritization'!$C$3:$D$7,2,FALSE)</f>
        <v>#N/A</v>
      </c>
      <c r="O137" s="19"/>
      <c r="P137" s="25" t="e">
        <f>VLOOKUP(O137,'Table of Prioritization'!$E$3:$F$7,2,FALSE)</f>
        <v>#N/A</v>
      </c>
      <c r="Q137" s="79" t="e">
        <f t="shared" si="6"/>
        <v>#N/A</v>
      </c>
      <c r="R137" s="78"/>
      <c r="S137" s="20" t="e">
        <f>VLOOKUP(R137,'Table of Prioritization'!$G$4:$H$7,2,FALSE)</f>
        <v>#N/A</v>
      </c>
      <c r="T137" s="19"/>
      <c r="U137" s="20" t="e">
        <f>VLOOKUP(T137,'Table of Prioritization'!$I$4:$J$6,2,FALSE)</f>
        <v>#N/A</v>
      </c>
      <c r="V137" s="19"/>
      <c r="W137" s="20" t="e">
        <f>VLOOKUP(V137,'Table of Prioritization'!$K$4:$L$5,2,FALSE)</f>
        <v>#N/A</v>
      </c>
      <c r="X137" s="19"/>
      <c r="Y137" s="19" t="e">
        <f>VLOOKUP(X137,'Table of Prioritization'!$M$4:$N$8,2,FALSE)</f>
        <v>#N/A</v>
      </c>
      <c r="Z137" s="79" t="e">
        <f t="shared" si="7"/>
        <v>#N/A</v>
      </c>
      <c r="AA137" s="82"/>
    </row>
    <row r="138" spans="1:27" x14ac:dyDescent="0.3">
      <c r="A138" s="1"/>
      <c r="B138" s="2"/>
      <c r="C138" s="2" t="str">
        <f t="shared" si="8"/>
        <v/>
      </c>
      <c r="D138" s="4"/>
      <c r="E138" s="1"/>
      <c r="F138" s="35"/>
      <c r="G138" s="45"/>
      <c r="H138" s="23"/>
      <c r="I138" s="3"/>
      <c r="J138" s="75"/>
      <c r="K138" s="78"/>
      <c r="L138" s="25" t="e">
        <f>VLOOKUP(K138,'Table of Prioritization'!$A$3:$N$8,2,FALSE)</f>
        <v>#N/A</v>
      </c>
      <c r="M138" s="19"/>
      <c r="N138" s="25" t="e">
        <f>VLOOKUP(M138,'Table of Prioritization'!$C$3:$D$7,2,FALSE)</f>
        <v>#N/A</v>
      </c>
      <c r="O138" s="19"/>
      <c r="P138" s="25" t="e">
        <f>VLOOKUP(O138,'Table of Prioritization'!$E$3:$F$7,2,FALSE)</f>
        <v>#N/A</v>
      </c>
      <c r="Q138" s="79" t="e">
        <f t="shared" si="6"/>
        <v>#N/A</v>
      </c>
      <c r="R138" s="78"/>
      <c r="S138" s="20" t="e">
        <f>VLOOKUP(R138,'Table of Prioritization'!$G$4:$H$7,2,FALSE)</f>
        <v>#N/A</v>
      </c>
      <c r="T138" s="19"/>
      <c r="U138" s="20" t="e">
        <f>VLOOKUP(T138,'Table of Prioritization'!$I$4:$J$6,2,FALSE)</f>
        <v>#N/A</v>
      </c>
      <c r="V138" s="19"/>
      <c r="W138" s="20" t="e">
        <f>VLOOKUP(V138,'Table of Prioritization'!$K$4:$L$5,2,FALSE)</f>
        <v>#N/A</v>
      </c>
      <c r="X138" s="19"/>
      <c r="Y138" s="19" t="e">
        <f>VLOOKUP(X138,'Table of Prioritization'!$M$4:$N$8,2,FALSE)</f>
        <v>#N/A</v>
      </c>
      <c r="Z138" s="79" t="e">
        <f t="shared" si="7"/>
        <v>#N/A</v>
      </c>
      <c r="AA138" s="82"/>
    </row>
    <row r="139" spans="1:27" x14ac:dyDescent="0.3">
      <c r="A139" s="1"/>
      <c r="B139" s="2"/>
      <c r="C139" s="2" t="str">
        <f t="shared" si="8"/>
        <v/>
      </c>
      <c r="D139" s="4"/>
      <c r="E139" s="1"/>
      <c r="F139" s="35"/>
      <c r="G139" s="45"/>
      <c r="H139" s="23"/>
      <c r="I139" s="3"/>
      <c r="J139" s="75"/>
      <c r="K139" s="78"/>
      <c r="L139" s="25" t="e">
        <f>VLOOKUP(K139,'Table of Prioritization'!$A$3:$N$8,2,FALSE)</f>
        <v>#N/A</v>
      </c>
      <c r="M139" s="19"/>
      <c r="N139" s="25" t="e">
        <f>VLOOKUP(M139,'Table of Prioritization'!$C$3:$D$7,2,FALSE)</f>
        <v>#N/A</v>
      </c>
      <c r="O139" s="19"/>
      <c r="P139" s="25" t="e">
        <f>VLOOKUP(O139,'Table of Prioritization'!$E$3:$F$7,2,FALSE)</f>
        <v>#N/A</v>
      </c>
      <c r="Q139" s="79" t="e">
        <f t="shared" si="6"/>
        <v>#N/A</v>
      </c>
      <c r="R139" s="78"/>
      <c r="S139" s="20" t="e">
        <f>VLOOKUP(R139,'Table of Prioritization'!$G$4:$H$7,2,FALSE)</f>
        <v>#N/A</v>
      </c>
      <c r="T139" s="19"/>
      <c r="U139" s="20" t="e">
        <f>VLOOKUP(T139,'Table of Prioritization'!$I$4:$J$6,2,FALSE)</f>
        <v>#N/A</v>
      </c>
      <c r="V139" s="19"/>
      <c r="W139" s="20" t="e">
        <f>VLOOKUP(V139,'Table of Prioritization'!$K$4:$L$5,2,FALSE)</f>
        <v>#N/A</v>
      </c>
      <c r="X139" s="19"/>
      <c r="Y139" s="19" t="e">
        <f>VLOOKUP(X139,'Table of Prioritization'!$M$4:$N$8,2,FALSE)</f>
        <v>#N/A</v>
      </c>
      <c r="Z139" s="79" t="e">
        <f t="shared" si="7"/>
        <v>#N/A</v>
      </c>
      <c r="AA139" s="82"/>
    </row>
    <row r="140" spans="1:27" x14ac:dyDescent="0.3">
      <c r="A140" s="1"/>
      <c r="B140" s="2"/>
      <c r="C140" s="2" t="str">
        <f t="shared" si="8"/>
        <v/>
      </c>
      <c r="D140" s="4"/>
      <c r="E140" s="1"/>
      <c r="F140" s="35"/>
      <c r="G140" s="45"/>
      <c r="H140" s="23"/>
      <c r="I140" s="3"/>
      <c r="J140" s="75"/>
      <c r="K140" s="78"/>
      <c r="L140" s="25" t="e">
        <f>VLOOKUP(K140,'Table of Prioritization'!$A$3:$N$8,2,FALSE)</f>
        <v>#N/A</v>
      </c>
      <c r="M140" s="19"/>
      <c r="N140" s="25" t="e">
        <f>VLOOKUP(M140,'Table of Prioritization'!$C$3:$D$7,2,FALSE)</f>
        <v>#N/A</v>
      </c>
      <c r="O140" s="19"/>
      <c r="P140" s="25" t="e">
        <f>VLOOKUP(O140,'Table of Prioritization'!$E$3:$F$7,2,FALSE)</f>
        <v>#N/A</v>
      </c>
      <c r="Q140" s="79" t="e">
        <f t="shared" si="6"/>
        <v>#N/A</v>
      </c>
      <c r="R140" s="78"/>
      <c r="S140" s="20" t="e">
        <f>VLOOKUP(R140,'Table of Prioritization'!$G$4:$H$7,2,FALSE)</f>
        <v>#N/A</v>
      </c>
      <c r="T140" s="19"/>
      <c r="U140" s="20" t="e">
        <f>VLOOKUP(T140,'Table of Prioritization'!$I$4:$J$6,2,FALSE)</f>
        <v>#N/A</v>
      </c>
      <c r="V140" s="19"/>
      <c r="W140" s="20" t="e">
        <f>VLOOKUP(V140,'Table of Prioritization'!$K$4:$L$5,2,FALSE)</f>
        <v>#N/A</v>
      </c>
      <c r="X140" s="19"/>
      <c r="Y140" s="19" t="e">
        <f>VLOOKUP(X140,'Table of Prioritization'!$M$4:$N$8,2,FALSE)</f>
        <v>#N/A</v>
      </c>
      <c r="Z140" s="79" t="e">
        <f t="shared" si="7"/>
        <v>#N/A</v>
      </c>
      <c r="AA140" s="82"/>
    </row>
    <row r="141" spans="1:27" x14ac:dyDescent="0.3">
      <c r="A141" s="1"/>
      <c r="B141" s="2"/>
      <c r="C141" s="2" t="str">
        <f t="shared" si="8"/>
        <v/>
      </c>
      <c r="D141" s="4"/>
      <c r="E141" s="1"/>
      <c r="F141" s="35"/>
      <c r="G141" s="45"/>
      <c r="H141" s="23"/>
      <c r="I141" s="3"/>
      <c r="J141" s="75"/>
      <c r="K141" s="78"/>
      <c r="L141" s="25" t="e">
        <f>VLOOKUP(K141,'Table of Prioritization'!$A$3:$N$8,2,FALSE)</f>
        <v>#N/A</v>
      </c>
      <c r="M141" s="19"/>
      <c r="N141" s="25" t="e">
        <f>VLOOKUP(M141,'Table of Prioritization'!$C$3:$D$7,2,FALSE)</f>
        <v>#N/A</v>
      </c>
      <c r="O141" s="19"/>
      <c r="P141" s="25" t="e">
        <f>VLOOKUP(O141,'Table of Prioritization'!$E$3:$F$7,2,FALSE)</f>
        <v>#N/A</v>
      </c>
      <c r="Q141" s="79" t="e">
        <f t="shared" si="6"/>
        <v>#N/A</v>
      </c>
      <c r="R141" s="78"/>
      <c r="S141" s="20" t="e">
        <f>VLOOKUP(R141,'Table of Prioritization'!$G$4:$H$7,2,FALSE)</f>
        <v>#N/A</v>
      </c>
      <c r="T141" s="19"/>
      <c r="U141" s="20" t="e">
        <f>VLOOKUP(T141,'Table of Prioritization'!$I$4:$J$6,2,FALSE)</f>
        <v>#N/A</v>
      </c>
      <c r="V141" s="19"/>
      <c r="W141" s="20" t="e">
        <f>VLOOKUP(V141,'Table of Prioritization'!$K$4:$L$5,2,FALSE)</f>
        <v>#N/A</v>
      </c>
      <c r="X141" s="19"/>
      <c r="Y141" s="19" t="e">
        <f>VLOOKUP(X141,'Table of Prioritization'!$M$4:$N$8,2,FALSE)</f>
        <v>#N/A</v>
      </c>
      <c r="Z141" s="79" t="e">
        <f t="shared" si="7"/>
        <v>#N/A</v>
      </c>
      <c r="AA141" s="82"/>
    </row>
    <row r="142" spans="1:27" x14ac:dyDescent="0.3">
      <c r="A142" s="1"/>
      <c r="B142" s="2"/>
      <c r="C142" s="2" t="str">
        <f t="shared" si="8"/>
        <v/>
      </c>
      <c r="D142" s="4"/>
      <c r="E142" s="1"/>
      <c r="F142" s="35"/>
      <c r="G142" s="45"/>
      <c r="H142" s="23"/>
      <c r="I142" s="3"/>
      <c r="J142" s="75"/>
      <c r="K142" s="78"/>
      <c r="L142" s="25" t="e">
        <f>VLOOKUP(K142,'Table of Prioritization'!$A$3:$N$8,2,FALSE)</f>
        <v>#N/A</v>
      </c>
      <c r="M142" s="19"/>
      <c r="N142" s="25" t="e">
        <f>VLOOKUP(M142,'Table of Prioritization'!$C$3:$D$7,2,FALSE)</f>
        <v>#N/A</v>
      </c>
      <c r="O142" s="19"/>
      <c r="P142" s="25" t="e">
        <f>VLOOKUP(O142,'Table of Prioritization'!$E$3:$F$7,2,FALSE)</f>
        <v>#N/A</v>
      </c>
      <c r="Q142" s="79" t="e">
        <f t="shared" si="6"/>
        <v>#N/A</v>
      </c>
      <c r="R142" s="78"/>
      <c r="S142" s="20" t="e">
        <f>VLOOKUP(R142,'Table of Prioritization'!$G$4:$H$7,2,FALSE)</f>
        <v>#N/A</v>
      </c>
      <c r="T142" s="19"/>
      <c r="U142" s="20" t="e">
        <f>VLOOKUP(T142,'Table of Prioritization'!$I$4:$J$6,2,FALSE)</f>
        <v>#N/A</v>
      </c>
      <c r="V142" s="19"/>
      <c r="W142" s="20" t="e">
        <f>VLOOKUP(V142,'Table of Prioritization'!$K$4:$L$5,2,FALSE)</f>
        <v>#N/A</v>
      </c>
      <c r="X142" s="19"/>
      <c r="Y142" s="19" t="e">
        <f>VLOOKUP(X142,'Table of Prioritization'!$M$4:$N$8,2,FALSE)</f>
        <v>#N/A</v>
      </c>
      <c r="Z142" s="79" t="e">
        <f t="shared" si="7"/>
        <v>#N/A</v>
      </c>
      <c r="AA142" s="82"/>
    </row>
  </sheetData>
  <autoFilter ref="A3:Z3"/>
  <sortState ref="A4:Z24">
    <sortCondition ref="A4"/>
  </sortState>
  <mergeCells count="4">
    <mergeCell ref="K2:Q2"/>
    <mergeCell ref="A1:J2"/>
    <mergeCell ref="R2:Z2"/>
    <mergeCell ref="K1:Z1"/>
  </mergeCells>
  <dataValidations count="2">
    <dataValidation type="list" allowBlank="1" showInputMessage="1" showErrorMessage="1" sqref="I4:I142">
      <formula1>"0%,25%,50%,75%,100%"</formula1>
    </dataValidation>
    <dataValidation type="list" allowBlank="1" showInputMessage="1" showErrorMessage="1" sqref="J4:J142">
      <formula1>"On-Time,Delayed"</formula1>
    </dataValidation>
  </dataValidations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'Table of Prioritization'!$A$4:$A$7</xm:f>
          </x14:formula1>
          <xm:sqref>K4:K142</xm:sqref>
        </x14:dataValidation>
        <x14:dataValidation type="list" allowBlank="1" showInputMessage="1" showErrorMessage="1">
          <x14:formula1>
            <xm:f>'Table of Prioritization'!$C$4:$C$7</xm:f>
          </x14:formula1>
          <xm:sqref>M4:M142</xm:sqref>
        </x14:dataValidation>
        <x14:dataValidation type="list" allowBlank="1" showInputMessage="1" showErrorMessage="1">
          <x14:formula1>
            <xm:f>'Table of Prioritization'!$E$4:$E$7</xm:f>
          </x14:formula1>
          <xm:sqref>O4:O142</xm:sqref>
        </x14:dataValidation>
        <x14:dataValidation type="list" allowBlank="1" showInputMessage="1" showErrorMessage="1">
          <x14:formula1>
            <xm:f>'Table of Prioritization'!$G$4:$G$7</xm:f>
          </x14:formula1>
          <xm:sqref>R4:R142</xm:sqref>
        </x14:dataValidation>
        <x14:dataValidation type="list" allowBlank="1" showInputMessage="1" showErrorMessage="1">
          <x14:formula1>
            <xm:f>'Table of Prioritization'!$I$4:$I$6</xm:f>
          </x14:formula1>
          <xm:sqref>T4:T142</xm:sqref>
        </x14:dataValidation>
        <x14:dataValidation type="list" allowBlank="1" showInputMessage="1" showErrorMessage="1">
          <x14:formula1>
            <xm:f>'Table of Prioritization'!$K$4:$K$5</xm:f>
          </x14:formula1>
          <xm:sqref>V4:V142</xm:sqref>
        </x14:dataValidation>
        <x14:dataValidation type="list" allowBlank="1" showInputMessage="1" showErrorMessage="1">
          <x14:formula1>
            <xm:f>'Table of Prioritization'!$M$4:$M$8</xm:f>
          </x14:formula1>
          <xm:sqref>X4:X142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N14"/>
  <sheetViews>
    <sheetView zoomScale="80" zoomScaleNormal="80" workbookViewId="0">
      <selection activeCell="A16" sqref="A16:XFD38"/>
    </sheetView>
  </sheetViews>
  <sheetFormatPr baseColWidth="10" defaultColWidth="9.109375" defaultRowHeight="14.4" x14ac:dyDescent="0.3"/>
  <cols>
    <col min="1" max="1" width="15.33203125" customWidth="1"/>
    <col min="3" max="3" width="20.88671875" customWidth="1"/>
    <col min="5" max="5" width="38" customWidth="1"/>
    <col min="7" max="7" width="18.33203125" customWidth="1"/>
    <col min="9" max="9" width="16.5546875" customWidth="1"/>
    <col min="10" max="10" width="16.88671875" customWidth="1"/>
    <col min="11" max="11" width="16.44140625" customWidth="1"/>
    <col min="13" max="13" width="15" customWidth="1"/>
  </cols>
  <sheetData>
    <row r="1" spans="1:14" ht="15" thickBot="1" x14ac:dyDescent="0.35">
      <c r="A1" s="160" t="s">
        <v>51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</row>
    <row r="2" spans="1:14" x14ac:dyDescent="0.3">
      <c r="A2" s="170" t="s">
        <v>0</v>
      </c>
      <c r="B2" s="171"/>
      <c r="C2" s="171"/>
      <c r="D2" s="171"/>
      <c r="E2" s="171"/>
      <c r="F2" s="172"/>
      <c r="G2" s="170" t="s">
        <v>1</v>
      </c>
      <c r="H2" s="171"/>
      <c r="I2" s="171"/>
      <c r="J2" s="171"/>
      <c r="K2" s="171"/>
      <c r="L2" s="171"/>
      <c r="M2" s="171"/>
      <c r="N2" s="172"/>
    </row>
    <row r="3" spans="1:14" ht="15.75" customHeight="1" x14ac:dyDescent="0.3">
      <c r="A3" s="71" t="s">
        <v>5</v>
      </c>
      <c r="B3" s="61"/>
      <c r="C3" s="71" t="s">
        <v>7</v>
      </c>
      <c r="D3" s="61"/>
      <c r="E3" s="72" t="s">
        <v>9</v>
      </c>
      <c r="F3" s="54"/>
      <c r="G3" s="73" t="s">
        <v>11</v>
      </c>
      <c r="H3" s="64"/>
      <c r="I3" s="74" t="s">
        <v>12</v>
      </c>
      <c r="J3" s="66"/>
      <c r="K3" s="65" t="s">
        <v>13</v>
      </c>
      <c r="L3" s="66"/>
      <c r="M3" s="72" t="s">
        <v>14</v>
      </c>
      <c r="N3" s="55"/>
    </row>
    <row r="4" spans="1:14" ht="43.2" x14ac:dyDescent="0.3">
      <c r="A4" s="58" t="s">
        <v>22</v>
      </c>
      <c r="B4" s="59">
        <v>1</v>
      </c>
      <c r="C4" s="58" t="s">
        <v>23</v>
      </c>
      <c r="D4" s="59">
        <v>1</v>
      </c>
      <c r="E4" s="48" t="s">
        <v>24</v>
      </c>
      <c r="F4" s="50">
        <v>1</v>
      </c>
      <c r="G4" s="49" t="s">
        <v>25</v>
      </c>
      <c r="H4" s="56">
        <v>1</v>
      </c>
      <c r="I4" s="58" t="s">
        <v>26</v>
      </c>
      <c r="J4" s="59">
        <v>1</v>
      </c>
      <c r="K4" s="58" t="s">
        <v>27</v>
      </c>
      <c r="L4" s="59">
        <v>1</v>
      </c>
      <c r="M4" s="69" t="s">
        <v>28</v>
      </c>
      <c r="N4" s="50">
        <v>1</v>
      </c>
    </row>
    <row r="5" spans="1:14" ht="72" x14ac:dyDescent="0.3">
      <c r="A5" s="58" t="s">
        <v>29</v>
      </c>
      <c r="B5" s="59">
        <v>2</v>
      </c>
      <c r="C5" s="58" t="s">
        <v>30</v>
      </c>
      <c r="D5" s="59">
        <v>2</v>
      </c>
      <c r="E5" s="48" t="s">
        <v>31</v>
      </c>
      <c r="F5" s="50">
        <v>2</v>
      </c>
      <c r="G5" s="49" t="s">
        <v>32</v>
      </c>
      <c r="H5" s="56">
        <v>2</v>
      </c>
      <c r="I5" s="58" t="s">
        <v>33</v>
      </c>
      <c r="J5" s="59">
        <v>2</v>
      </c>
      <c r="K5" s="58" t="s">
        <v>34</v>
      </c>
      <c r="L5" s="59">
        <v>2</v>
      </c>
      <c r="M5" s="48" t="s">
        <v>35</v>
      </c>
      <c r="N5" s="50">
        <v>2</v>
      </c>
    </row>
    <row r="6" spans="1:14" ht="43.2" x14ac:dyDescent="0.3">
      <c r="A6" s="58" t="s">
        <v>36</v>
      </c>
      <c r="B6" s="59">
        <v>3</v>
      </c>
      <c r="C6" s="58" t="s">
        <v>37</v>
      </c>
      <c r="D6" s="59">
        <v>3</v>
      </c>
      <c r="E6" s="48" t="s">
        <v>38</v>
      </c>
      <c r="F6" s="50">
        <v>3</v>
      </c>
      <c r="G6" s="49" t="s">
        <v>39</v>
      </c>
      <c r="H6" s="56">
        <v>3</v>
      </c>
      <c r="I6" s="58" t="s">
        <v>40</v>
      </c>
      <c r="J6" s="59">
        <v>3</v>
      </c>
      <c r="K6" s="67"/>
      <c r="L6" s="68"/>
      <c r="M6" s="48" t="s">
        <v>41</v>
      </c>
      <c r="N6" s="50">
        <v>3</v>
      </c>
    </row>
    <row r="7" spans="1:14" ht="57.6" x14ac:dyDescent="0.3">
      <c r="A7" s="58" t="s">
        <v>42</v>
      </c>
      <c r="B7" s="59">
        <v>4</v>
      </c>
      <c r="C7" s="58" t="s">
        <v>43</v>
      </c>
      <c r="D7" s="59">
        <v>4</v>
      </c>
      <c r="E7" s="48" t="s">
        <v>44</v>
      </c>
      <c r="F7" s="50">
        <v>4</v>
      </c>
      <c r="G7" s="49" t="s">
        <v>45</v>
      </c>
      <c r="H7" s="56">
        <v>4</v>
      </c>
      <c r="I7" s="67"/>
      <c r="J7" s="68"/>
      <c r="K7" s="67"/>
      <c r="L7" s="68"/>
      <c r="M7" s="48" t="s">
        <v>46</v>
      </c>
      <c r="N7" s="50">
        <v>4</v>
      </c>
    </row>
    <row r="8" spans="1:14" ht="28.8" x14ac:dyDescent="0.3">
      <c r="A8" s="62"/>
      <c r="B8" s="63"/>
      <c r="C8" s="62"/>
      <c r="D8" s="63"/>
      <c r="E8" s="60"/>
      <c r="F8" s="52"/>
      <c r="G8" s="51"/>
      <c r="H8" s="57"/>
      <c r="I8" s="62"/>
      <c r="J8" s="63"/>
      <c r="K8" s="62"/>
      <c r="L8" s="63"/>
      <c r="M8" s="70" t="s">
        <v>47</v>
      </c>
      <c r="N8" s="53">
        <v>0</v>
      </c>
    </row>
    <row r="9" spans="1:14" ht="28.5" customHeight="1" thickBot="1" x14ac:dyDescent="0.35">
      <c r="A9" s="173" t="s">
        <v>68</v>
      </c>
      <c r="B9" s="174"/>
      <c r="C9" s="174"/>
      <c r="D9" s="174"/>
      <c r="E9" s="174"/>
      <c r="F9" s="175"/>
      <c r="G9" s="176" t="s">
        <v>67</v>
      </c>
      <c r="H9" s="177"/>
      <c r="I9" s="177"/>
      <c r="J9" s="177"/>
      <c r="K9" s="177"/>
      <c r="L9" s="177"/>
      <c r="M9" s="177"/>
      <c r="N9" s="178"/>
    </row>
    <row r="11" spans="1:14" ht="15" customHeight="1" x14ac:dyDescent="0.3">
      <c r="A11" s="29" t="s">
        <v>52</v>
      </c>
      <c r="B11" s="26" t="s">
        <v>56</v>
      </c>
      <c r="C11" s="27" t="s">
        <v>61</v>
      </c>
      <c r="D11" s="26" t="s">
        <v>57</v>
      </c>
      <c r="E11" s="28" t="s">
        <v>64</v>
      </c>
      <c r="F11" s="161" t="s">
        <v>62</v>
      </c>
      <c r="G11" s="162"/>
      <c r="H11" s="162"/>
      <c r="I11" s="162"/>
      <c r="J11" s="162"/>
      <c r="K11" s="163"/>
    </row>
    <row r="12" spans="1:14" x14ac:dyDescent="0.3">
      <c r="A12" s="30" t="s">
        <v>53</v>
      </c>
      <c r="B12" s="26" t="s">
        <v>56</v>
      </c>
      <c r="C12" s="27" t="s">
        <v>61</v>
      </c>
      <c r="D12" s="26" t="s">
        <v>57</v>
      </c>
      <c r="E12" s="28" t="s">
        <v>65</v>
      </c>
      <c r="F12" s="164"/>
      <c r="G12" s="165"/>
      <c r="H12" s="165"/>
      <c r="I12" s="165"/>
      <c r="J12" s="165"/>
      <c r="K12" s="166"/>
    </row>
    <row r="13" spans="1:14" ht="13.5" customHeight="1" x14ac:dyDescent="0.3">
      <c r="A13" s="31" t="s">
        <v>54</v>
      </c>
      <c r="B13" s="26" t="s">
        <v>56</v>
      </c>
      <c r="C13" s="27" t="s">
        <v>63</v>
      </c>
      <c r="D13" s="26" t="s">
        <v>57</v>
      </c>
      <c r="E13" s="28" t="s">
        <v>64</v>
      </c>
      <c r="F13" s="167"/>
      <c r="G13" s="168"/>
      <c r="H13" s="168"/>
      <c r="I13" s="168"/>
      <c r="J13" s="168"/>
      <c r="K13" s="169"/>
    </row>
    <row r="14" spans="1:14" x14ac:dyDescent="0.3">
      <c r="A14" s="32" t="s">
        <v>58</v>
      </c>
      <c r="B14" s="26" t="s">
        <v>56</v>
      </c>
      <c r="C14" s="27" t="s">
        <v>63</v>
      </c>
      <c r="D14" s="26" t="s">
        <v>57</v>
      </c>
      <c r="E14" s="28" t="s">
        <v>65</v>
      </c>
      <c r="F14" s="157" t="s">
        <v>66</v>
      </c>
      <c r="G14" s="158"/>
      <c r="H14" s="158"/>
      <c r="I14" s="158"/>
      <c r="J14" s="158"/>
      <c r="K14" s="159"/>
    </row>
  </sheetData>
  <mergeCells count="7">
    <mergeCell ref="F14:K14"/>
    <mergeCell ref="A1:N1"/>
    <mergeCell ref="F11:K13"/>
    <mergeCell ref="A2:F2"/>
    <mergeCell ref="G2:N2"/>
    <mergeCell ref="A9:F9"/>
    <mergeCell ref="G9:N9"/>
  </mergeCells>
  <pageMargins left="0.7" right="0.7" top="0.75" bottom="0.75" header="0.3" footer="0.3"/>
  <pageSetup scale="5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4"/>
  <sheetViews>
    <sheetView zoomScale="85" zoomScaleNormal="85" workbookViewId="0">
      <selection activeCell="C26" sqref="C26"/>
    </sheetView>
  </sheetViews>
  <sheetFormatPr baseColWidth="10" defaultColWidth="9.109375" defaultRowHeight="14.4" x14ac:dyDescent="0.3"/>
  <cols>
    <col min="1" max="1" width="4.6640625" customWidth="1"/>
    <col min="2" max="2" width="7.21875" customWidth="1"/>
    <col min="3" max="3" width="50.6640625" customWidth="1"/>
    <col min="4" max="4" width="9.6640625" customWidth="1"/>
    <col min="5" max="5" width="4.33203125" customWidth="1"/>
    <col min="6" max="6" width="7.33203125" customWidth="1"/>
    <col min="7" max="7" width="50.6640625" customWidth="1"/>
    <col min="8" max="8" width="10.5546875" customWidth="1"/>
    <col min="10" max="10" width="9.109375" customWidth="1"/>
  </cols>
  <sheetData>
    <row r="1" spans="1:8" ht="18.600000000000001" thickBot="1" x14ac:dyDescent="0.4">
      <c r="A1" s="180" t="s">
        <v>75</v>
      </c>
      <c r="B1" s="181"/>
      <c r="C1" s="181"/>
      <c r="D1" s="181"/>
      <c r="E1" s="181"/>
      <c r="F1" s="181"/>
      <c r="G1" s="181"/>
      <c r="H1" s="182"/>
    </row>
    <row r="2" spans="1:8" ht="15.6" x14ac:dyDescent="0.3">
      <c r="A2" s="183" t="s">
        <v>0</v>
      </c>
      <c r="B2" s="184" t="s">
        <v>53</v>
      </c>
      <c r="C2" s="185"/>
      <c r="D2" s="186"/>
      <c r="E2" s="88"/>
      <c r="F2" s="187" t="s">
        <v>52</v>
      </c>
      <c r="G2" s="188"/>
      <c r="H2" s="189"/>
    </row>
    <row r="3" spans="1:8" ht="41.4" x14ac:dyDescent="0.3">
      <c r="A3" s="183"/>
      <c r="B3" s="89" t="s">
        <v>76</v>
      </c>
      <c r="C3" s="90" t="s">
        <v>77</v>
      </c>
      <c r="D3" s="91" t="s">
        <v>78</v>
      </c>
      <c r="E3" s="88"/>
      <c r="F3" s="92" t="s">
        <v>76</v>
      </c>
      <c r="G3" s="93" t="s">
        <v>77</v>
      </c>
      <c r="H3" s="94" t="s">
        <v>78</v>
      </c>
    </row>
    <row r="4" spans="1:8" x14ac:dyDescent="0.3">
      <c r="A4" s="183"/>
      <c r="B4" s="95"/>
      <c r="C4" s="96"/>
      <c r="D4" s="97"/>
      <c r="E4" s="88"/>
      <c r="F4" s="98"/>
      <c r="G4" s="99"/>
      <c r="H4" s="100"/>
    </row>
    <row r="5" spans="1:8" x14ac:dyDescent="0.3">
      <c r="A5" s="183"/>
      <c r="B5" s="95"/>
      <c r="C5" s="101"/>
      <c r="D5" s="97"/>
      <c r="E5" s="88"/>
      <c r="F5" s="98"/>
      <c r="G5" s="102"/>
      <c r="H5" s="100"/>
    </row>
    <row r="6" spans="1:8" x14ac:dyDescent="0.3">
      <c r="A6" s="183"/>
      <c r="B6" s="95"/>
      <c r="C6" s="140"/>
      <c r="D6" s="104"/>
      <c r="E6" s="88"/>
      <c r="F6" s="98"/>
      <c r="G6" s="105"/>
      <c r="H6" s="106"/>
    </row>
    <row r="7" spans="1:8" x14ac:dyDescent="0.3">
      <c r="A7" s="183"/>
      <c r="B7" s="95"/>
      <c r="C7" s="103"/>
      <c r="D7" s="104"/>
      <c r="E7" s="88"/>
      <c r="F7" s="98"/>
      <c r="G7" s="105"/>
      <c r="H7" s="106"/>
    </row>
    <row r="8" spans="1:8" x14ac:dyDescent="0.3">
      <c r="A8" s="183"/>
      <c r="B8" s="95"/>
      <c r="C8" s="103"/>
      <c r="D8" s="104"/>
      <c r="E8" s="88"/>
      <c r="F8" s="98"/>
      <c r="G8" s="105"/>
      <c r="H8" s="106"/>
    </row>
    <row r="9" spans="1:8" x14ac:dyDescent="0.3">
      <c r="A9" s="183"/>
      <c r="B9" s="95"/>
      <c r="C9" s="103"/>
      <c r="D9" s="104"/>
      <c r="E9" s="88"/>
      <c r="F9" s="98"/>
      <c r="G9" s="105"/>
      <c r="H9" s="106"/>
    </row>
    <row r="10" spans="1:8" x14ac:dyDescent="0.3">
      <c r="A10" s="183"/>
      <c r="B10" s="95"/>
      <c r="C10" s="103"/>
      <c r="D10" s="104"/>
      <c r="E10" s="88"/>
      <c r="F10" s="98"/>
      <c r="G10" s="105"/>
      <c r="H10" s="106"/>
    </row>
    <row r="11" spans="1:8" ht="15" thickBot="1" x14ac:dyDescent="0.35">
      <c r="A11" s="183"/>
      <c r="B11" s="107"/>
      <c r="C11" s="108"/>
      <c r="D11" s="109"/>
      <c r="E11" s="88"/>
      <c r="F11" s="110"/>
      <c r="G11" s="111"/>
      <c r="H11" s="112"/>
    </row>
    <row r="12" spans="1:8" ht="15" thickBot="1" x14ac:dyDescent="0.35">
      <c r="A12" s="183"/>
      <c r="B12" s="113"/>
      <c r="C12" s="114"/>
      <c r="D12" s="115"/>
      <c r="E12" s="88"/>
      <c r="F12" s="113"/>
      <c r="G12" s="114"/>
      <c r="H12" s="116"/>
    </row>
    <row r="13" spans="1:8" ht="15.6" x14ac:dyDescent="0.3">
      <c r="A13" s="183"/>
      <c r="B13" s="190" t="s">
        <v>58</v>
      </c>
      <c r="C13" s="191"/>
      <c r="D13" s="192"/>
      <c r="E13" s="88"/>
      <c r="F13" s="193" t="s">
        <v>54</v>
      </c>
      <c r="G13" s="194"/>
      <c r="H13" s="195"/>
    </row>
    <row r="14" spans="1:8" ht="41.4" x14ac:dyDescent="0.3">
      <c r="A14" s="183"/>
      <c r="B14" s="117" t="s">
        <v>76</v>
      </c>
      <c r="C14" s="118" t="s">
        <v>77</v>
      </c>
      <c r="D14" s="119" t="s">
        <v>78</v>
      </c>
      <c r="E14" s="88"/>
      <c r="F14" s="120" t="s">
        <v>79</v>
      </c>
      <c r="G14" s="121" t="s">
        <v>77</v>
      </c>
      <c r="H14" s="122" t="s">
        <v>78</v>
      </c>
    </row>
    <row r="15" spans="1:8" x14ac:dyDescent="0.3">
      <c r="A15" s="183"/>
      <c r="B15" s="123"/>
      <c r="C15" s="124"/>
      <c r="D15" s="125"/>
      <c r="E15" s="88"/>
      <c r="F15" s="126"/>
      <c r="G15" s="127"/>
      <c r="H15" s="128"/>
    </row>
    <row r="16" spans="1:8" x14ac:dyDescent="0.3">
      <c r="A16" s="183"/>
      <c r="B16" s="123"/>
      <c r="C16" s="124"/>
      <c r="D16" s="125"/>
      <c r="E16" s="88"/>
      <c r="F16" s="126"/>
      <c r="G16" s="129"/>
      <c r="H16" s="128"/>
    </row>
    <row r="17" spans="1:8" x14ac:dyDescent="0.3">
      <c r="A17" s="183"/>
      <c r="B17" s="123"/>
      <c r="C17" s="124"/>
      <c r="D17" s="125"/>
      <c r="E17" s="88"/>
      <c r="F17" s="126"/>
      <c r="G17" s="129"/>
      <c r="H17" s="128"/>
    </row>
    <row r="18" spans="1:8" x14ac:dyDescent="0.3">
      <c r="A18" s="183"/>
      <c r="B18" s="123"/>
      <c r="C18" s="124"/>
      <c r="D18" s="125"/>
      <c r="E18" s="88"/>
      <c r="F18" s="126"/>
      <c r="G18" s="129"/>
      <c r="H18" s="128"/>
    </row>
    <row r="19" spans="1:8" x14ac:dyDescent="0.3">
      <c r="A19" s="183"/>
      <c r="B19" s="123"/>
      <c r="C19" s="124"/>
      <c r="D19" s="125"/>
      <c r="E19" s="88"/>
      <c r="F19" s="126"/>
      <c r="G19" s="130"/>
      <c r="H19" s="131"/>
    </row>
    <row r="20" spans="1:8" x14ac:dyDescent="0.3">
      <c r="A20" s="183"/>
      <c r="B20" s="123"/>
      <c r="C20" s="124"/>
      <c r="D20" s="125"/>
      <c r="E20" s="88"/>
      <c r="F20" s="126"/>
      <c r="G20" s="130"/>
      <c r="H20" s="131"/>
    </row>
    <row r="21" spans="1:8" x14ac:dyDescent="0.3">
      <c r="A21" s="183"/>
      <c r="B21" s="123"/>
      <c r="C21" s="124"/>
      <c r="D21" s="125"/>
      <c r="E21" s="88"/>
      <c r="F21" s="126"/>
      <c r="G21" s="130"/>
      <c r="H21" s="131"/>
    </row>
    <row r="22" spans="1:8" x14ac:dyDescent="0.3">
      <c r="A22" s="183"/>
      <c r="B22" s="123"/>
      <c r="C22" s="124"/>
      <c r="D22" s="125"/>
      <c r="E22" s="88"/>
      <c r="F22" s="126"/>
      <c r="G22" s="130"/>
      <c r="H22" s="131"/>
    </row>
    <row r="23" spans="1:8" ht="15" thickBot="1" x14ac:dyDescent="0.35">
      <c r="A23" s="183"/>
      <c r="B23" s="132"/>
      <c r="C23" s="133"/>
      <c r="D23" s="134"/>
      <c r="E23" s="88"/>
      <c r="F23" s="135"/>
      <c r="G23" s="136"/>
      <c r="H23" s="137"/>
    </row>
    <row r="24" spans="1:8" ht="21.6" customHeight="1" x14ac:dyDescent="0.3">
      <c r="A24" s="138"/>
      <c r="B24" s="139"/>
      <c r="C24" s="179" t="s">
        <v>1</v>
      </c>
      <c r="D24" s="179"/>
      <c r="E24" s="179"/>
      <c r="F24" s="179"/>
      <c r="G24" s="179"/>
      <c r="H24" s="179"/>
    </row>
  </sheetData>
  <protectedRanges>
    <protectedRange password="E7BC" sqref="B15:C15" name="Plage1_14_17"/>
    <protectedRange password="E7BC" sqref="B16:C18" name="Plage1_15_17"/>
    <protectedRange password="E7BC" sqref="B19:C19" name="Plage1_16_17"/>
    <protectedRange password="E7BC" sqref="B20:C22" name="Plage1_17_17"/>
  </protectedRanges>
  <mergeCells count="7">
    <mergeCell ref="C24:H24"/>
    <mergeCell ref="A1:H1"/>
    <mergeCell ref="A2:A23"/>
    <mergeCell ref="B2:D2"/>
    <mergeCell ref="F2:H2"/>
    <mergeCell ref="B13:D13"/>
    <mergeCell ref="F13:H13"/>
  </mergeCells>
  <dataValidations count="1">
    <dataValidation type="list" allowBlank="1" showInputMessage="1" showErrorMessage="1" sqref="D4:D5 H4 D15:D22 H15:H18">
      <formula1>"0%,25%,50%,75%"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K12"/>
  <sheetViews>
    <sheetView topLeftCell="B1" workbookViewId="0">
      <selection activeCell="N12" sqref="N12"/>
    </sheetView>
  </sheetViews>
  <sheetFormatPr baseColWidth="10" defaultColWidth="9.109375" defaultRowHeight="13.8" x14ac:dyDescent="0.25"/>
  <cols>
    <col min="1" max="1" width="23.109375" style="5" customWidth="1"/>
    <col min="2" max="12" width="5.33203125" style="5" customWidth="1"/>
    <col min="13" max="13" width="6" style="5" customWidth="1"/>
    <col min="14" max="32" width="5.33203125" style="5" customWidth="1"/>
    <col min="33" max="43" width="4.109375" style="6" customWidth="1"/>
    <col min="44" max="16384" width="9.109375" style="6"/>
  </cols>
  <sheetData>
    <row r="1" spans="1:37" ht="14.4" thickBot="1" x14ac:dyDescent="0.3">
      <c r="A1" s="196" t="s">
        <v>18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8"/>
    </row>
    <row r="2" spans="1:37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8"/>
    </row>
    <row r="3" spans="1:37" x14ac:dyDescent="0.25">
      <c r="A3" s="199" t="s">
        <v>70</v>
      </c>
      <c r="B3" s="9">
        <v>1</v>
      </c>
      <c r="C3" s="9">
        <v>2</v>
      </c>
      <c r="D3" s="9">
        <v>3</v>
      </c>
      <c r="E3" s="9">
        <v>4</v>
      </c>
      <c r="F3" s="9">
        <v>5</v>
      </c>
      <c r="G3" s="9">
        <v>6</v>
      </c>
      <c r="H3" s="9">
        <v>7</v>
      </c>
      <c r="I3" s="9">
        <v>8</v>
      </c>
      <c r="J3" s="9">
        <v>9</v>
      </c>
      <c r="K3" s="9">
        <v>10</v>
      </c>
      <c r="L3" s="9">
        <v>11</v>
      </c>
      <c r="M3" s="9">
        <v>12</v>
      </c>
      <c r="N3" s="9">
        <v>13</v>
      </c>
      <c r="O3" s="9">
        <v>14</v>
      </c>
      <c r="P3" s="9">
        <v>15</v>
      </c>
      <c r="Q3" s="9">
        <v>16</v>
      </c>
      <c r="R3" s="9">
        <v>17</v>
      </c>
      <c r="S3" s="9">
        <v>18</v>
      </c>
      <c r="T3" s="9">
        <v>19</v>
      </c>
      <c r="U3" s="9">
        <v>20</v>
      </c>
      <c r="V3" s="9">
        <v>21</v>
      </c>
      <c r="W3" s="9">
        <v>22</v>
      </c>
      <c r="X3" s="9">
        <v>23</v>
      </c>
      <c r="Y3" s="9">
        <v>24</v>
      </c>
      <c r="Z3" s="9">
        <v>25</v>
      </c>
      <c r="AA3" s="9">
        <v>26</v>
      </c>
      <c r="AB3" s="9">
        <v>27</v>
      </c>
      <c r="AC3" s="9">
        <v>28</v>
      </c>
      <c r="AD3" s="9">
        <v>29</v>
      </c>
      <c r="AE3" s="9">
        <v>30</v>
      </c>
      <c r="AF3" s="9">
        <v>31</v>
      </c>
      <c r="AG3" s="9"/>
      <c r="AH3" s="9"/>
      <c r="AI3" s="9"/>
      <c r="AJ3" s="9"/>
      <c r="AK3" s="9"/>
    </row>
    <row r="4" spans="1:37" x14ac:dyDescent="0.25">
      <c r="A4" s="199"/>
      <c r="B4" s="10">
        <v>40179</v>
      </c>
      <c r="C4" s="10">
        <v>40210</v>
      </c>
      <c r="D4" s="10">
        <v>40238</v>
      </c>
      <c r="E4" s="10">
        <v>40269</v>
      </c>
      <c r="F4" s="10">
        <v>40299</v>
      </c>
      <c r="G4" s="10">
        <v>40330</v>
      </c>
      <c r="H4" s="10">
        <v>40360</v>
      </c>
      <c r="I4" s="10">
        <v>40391</v>
      </c>
      <c r="J4" s="10">
        <v>40422</v>
      </c>
      <c r="K4" s="10">
        <v>40452</v>
      </c>
      <c r="L4" s="10">
        <v>40483</v>
      </c>
      <c r="M4" s="10">
        <v>40513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2"/>
      <c r="AC4" s="12"/>
      <c r="AD4" s="12"/>
      <c r="AE4" s="12"/>
      <c r="AF4" s="12"/>
      <c r="AG4" s="8"/>
    </row>
    <row r="5" spans="1:37" x14ac:dyDescent="0.25">
      <c r="A5" s="199"/>
      <c r="B5" s="13">
        <v>2014</v>
      </c>
      <c r="C5" s="13">
        <v>2015</v>
      </c>
      <c r="D5" s="13">
        <v>2016</v>
      </c>
      <c r="E5" s="13">
        <v>2017</v>
      </c>
      <c r="F5" s="13">
        <v>2018</v>
      </c>
      <c r="G5" s="13">
        <v>2019</v>
      </c>
      <c r="H5" s="13">
        <v>2020</v>
      </c>
      <c r="I5" s="13">
        <v>2021</v>
      </c>
      <c r="J5" s="13">
        <v>2022</v>
      </c>
      <c r="K5" s="13">
        <v>2023</v>
      </c>
      <c r="L5" s="13">
        <v>2024</v>
      </c>
      <c r="M5" s="13">
        <v>2025</v>
      </c>
      <c r="N5" s="13">
        <v>2026</v>
      </c>
      <c r="O5" s="13">
        <v>2027</v>
      </c>
      <c r="P5" s="13">
        <v>2028</v>
      </c>
      <c r="Q5" s="13">
        <v>2029</v>
      </c>
      <c r="R5" s="13">
        <v>2030</v>
      </c>
      <c r="S5" s="13">
        <v>2031</v>
      </c>
      <c r="T5" s="13">
        <v>2032</v>
      </c>
      <c r="U5" s="13">
        <v>2033</v>
      </c>
      <c r="V5" s="13">
        <v>2034</v>
      </c>
      <c r="W5" s="13">
        <v>2035</v>
      </c>
      <c r="X5" s="13">
        <v>2036</v>
      </c>
      <c r="Y5" s="13">
        <v>2037</v>
      </c>
      <c r="Z5" s="13">
        <v>2038</v>
      </c>
      <c r="AA5" s="13">
        <v>2039</v>
      </c>
      <c r="AB5" s="13">
        <v>2040</v>
      </c>
      <c r="AC5" s="13">
        <v>2041</v>
      </c>
      <c r="AD5" s="13">
        <v>2042</v>
      </c>
      <c r="AE5" s="13">
        <v>2043</v>
      </c>
      <c r="AF5" s="13">
        <v>2044</v>
      </c>
      <c r="AG5" s="8"/>
    </row>
    <row r="6" spans="1:37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8"/>
    </row>
    <row r="7" spans="1:37" x14ac:dyDescent="0.25">
      <c r="A7" s="12" t="s">
        <v>19</v>
      </c>
      <c r="B7" s="14">
        <v>1</v>
      </c>
      <c r="C7" s="14">
        <v>2</v>
      </c>
      <c r="D7" s="14">
        <v>3</v>
      </c>
      <c r="E7" s="14">
        <v>4</v>
      </c>
      <c r="F7" s="14">
        <v>5</v>
      </c>
      <c r="G7" s="14">
        <v>6</v>
      </c>
      <c r="H7" s="14">
        <v>7</v>
      </c>
      <c r="I7" s="14">
        <v>8</v>
      </c>
      <c r="J7" s="14">
        <v>9</v>
      </c>
      <c r="K7" s="14">
        <v>10</v>
      </c>
      <c r="L7" s="14">
        <v>11</v>
      </c>
      <c r="M7" s="14">
        <v>12</v>
      </c>
      <c r="N7" s="14">
        <v>13</v>
      </c>
      <c r="O7" s="14">
        <v>14</v>
      </c>
      <c r="P7" s="14">
        <v>15</v>
      </c>
      <c r="Q7" s="14">
        <v>16</v>
      </c>
      <c r="R7" s="14">
        <v>17</v>
      </c>
      <c r="S7" s="14">
        <v>18</v>
      </c>
      <c r="T7" s="14">
        <v>19</v>
      </c>
      <c r="U7" s="14">
        <v>20</v>
      </c>
      <c r="V7" s="14">
        <v>21</v>
      </c>
      <c r="W7" s="14">
        <v>22</v>
      </c>
      <c r="X7" s="14">
        <v>23</v>
      </c>
      <c r="Y7" s="14">
        <v>24</v>
      </c>
      <c r="Z7" s="14">
        <v>25</v>
      </c>
      <c r="AA7" s="14">
        <v>26</v>
      </c>
      <c r="AB7" s="14">
        <v>27</v>
      </c>
      <c r="AC7" s="14">
        <v>28</v>
      </c>
      <c r="AD7" s="14">
        <v>29</v>
      </c>
      <c r="AE7" s="14">
        <v>30</v>
      </c>
      <c r="AF7" s="14">
        <v>31</v>
      </c>
      <c r="AG7" s="14">
        <v>32</v>
      </c>
      <c r="AH7" s="14">
        <v>33</v>
      </c>
      <c r="AI7" s="14">
        <v>34</v>
      </c>
      <c r="AJ7" s="14">
        <v>35</v>
      </c>
      <c r="AK7" s="15"/>
    </row>
    <row r="8" spans="1:37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6"/>
      <c r="AH8" s="15"/>
      <c r="AI8" s="15"/>
      <c r="AJ8" s="15"/>
      <c r="AK8" s="15"/>
    </row>
    <row r="9" spans="1:37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8"/>
    </row>
    <row r="10" spans="1:37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8"/>
    </row>
    <row r="11" spans="1:37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8"/>
    </row>
    <row r="12" spans="1:37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8"/>
    </row>
  </sheetData>
  <sheetProtection sheet="1" objects="1" scenarios="1"/>
  <mergeCells count="2">
    <mergeCell ref="A1:O1"/>
    <mergeCell ref="A3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Projects list</vt:lpstr>
      <vt:lpstr>Table of Prioritization</vt:lpstr>
      <vt:lpstr>Eisenhower Matrix</vt:lpstr>
      <vt:lpstr>Data</vt:lpstr>
      <vt:lpstr>'Projects list'!Impression_des_titres</vt:lpstr>
      <vt:lpstr>'Table of Prioritization'!Zone_d_impression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Sigaud</dc:creator>
  <cp:lastModifiedBy>Mathieu Auclert</cp:lastModifiedBy>
  <cp:lastPrinted>2015-04-22T11:33:57Z</cp:lastPrinted>
  <dcterms:created xsi:type="dcterms:W3CDTF">2014-12-19T14:17:16Z</dcterms:created>
  <dcterms:modified xsi:type="dcterms:W3CDTF">2015-06-24T09:20:53Z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_AdHocReviewCycleID">
    <vt:i4>1695878989</vt:i4>
  </property>
  <property fmtid="{D5CDD505-2E9C-101B-9397-08002B2CF9AE}" pid="4" name="_EmailSubject">
    <vt:lpwstr>Merial Paulinia Quality Roadmap</vt:lpwstr>
  </property>
  <property fmtid="{D5CDD505-2E9C-101B-9397-08002B2CF9AE}" pid="5" name="_AuthorEmail">
    <vt:lpwstr>xavier.sigaud@airbus.com</vt:lpwstr>
  </property>
  <property fmtid="{D5CDD505-2E9C-101B-9397-08002B2CF9AE}" pid="6" name="_AuthorEmailDisplayName">
    <vt:lpwstr>SIGAUD, XAVIER</vt:lpwstr>
  </property>
  <property fmtid="{D5CDD505-2E9C-101B-9397-08002B2CF9AE}" pid="7" name="_ReviewingToolsShownOnce">
    <vt:lpwstr/>
  </property>
</Properties>
</file>